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7ECCA8C0-BA78-4E34-A6B3-58A6AB8BC6FC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Participants" sheetId="1" r:id="rId1"/>
    <sheet name="50 METERS" sheetId="2" r:id="rId2"/>
    <sheet name="100- All" sheetId="3" r:id="rId3"/>
    <sheet name="1600mm - ALL" sheetId="4" r:id="rId4"/>
    <sheet name="400 - All" sheetId="5" r:id="rId5"/>
    <sheet name="4x100 - ALL" sheetId="6" r:id="rId6"/>
    <sheet name="800 - ALL" sheetId="7" r:id="rId7"/>
    <sheet name="200 - All" sheetId="8" r:id="rId8"/>
    <sheet name="Turbo Jav" sheetId="9" r:id="rId9"/>
    <sheet name="LONG JUMP" sheetId="10" r:id="rId10"/>
    <sheet name="Results" sheetId="11" r:id="rId11"/>
  </sheets>
  <definedNames>
    <definedName name="_xlnm._FilterDatabase" localSheetId="2" hidden="1">'100- All'!$G$1:$G$806</definedName>
    <definedName name="_xlnm._FilterDatabase" localSheetId="7" hidden="1">'200 - All'!$G$1:$G$816</definedName>
    <definedName name="_xlnm._FilterDatabase" localSheetId="4" hidden="1">'400 - All'!$G$1:$G$850</definedName>
    <definedName name="_xlnm._FilterDatabase" localSheetId="1" hidden="1">'50 METERS'!$G$1:$G$45</definedName>
    <definedName name="_xlnm._FilterDatabase" localSheetId="8" hidden="1">'Turbo Jav'!$H$1:$H$837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3" l="1"/>
  <c r="K81" i="3"/>
  <c r="L26" i="9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40" i="9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12" i="9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59" i="10" l="1"/>
  <c r="L60" i="10" s="1"/>
  <c r="L61" i="10" s="1"/>
  <c r="L70" i="10" s="1"/>
  <c r="L71" i="10" s="1"/>
  <c r="L72" i="10" s="1"/>
  <c r="L73" i="10" s="1"/>
  <c r="L74" i="10" s="1"/>
  <c r="L75" i="10" s="1"/>
  <c r="L76" i="10" s="1"/>
  <c r="L77" i="10" s="1"/>
  <c r="L78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4" i="10"/>
  <c r="L5" i="10" s="1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9" i="10" s="1"/>
  <c r="L30" i="10" s="1"/>
  <c r="L31" i="10" s="1"/>
  <c r="L32" i="10" s="1"/>
  <c r="L28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K28" i="8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50" i="8" s="1"/>
  <c r="K51" i="8" s="1"/>
  <c r="K52" i="8" s="1"/>
  <c r="K53" i="8" s="1"/>
  <c r="K54" i="8" s="1"/>
  <c r="K55" i="8" s="1"/>
  <c r="K56" i="8" s="1"/>
  <c r="K57" i="8" s="1"/>
  <c r="K58" i="8" s="1"/>
  <c r="K59" i="8" s="1"/>
  <c r="K60" i="8" s="1"/>
  <c r="K61" i="8" s="1"/>
  <c r="K62" i="8" s="1"/>
  <c r="K63" i="8" s="1"/>
  <c r="K64" i="8" s="1"/>
  <c r="K65" i="8" s="1"/>
  <c r="K66" i="8" s="1"/>
  <c r="K67" i="8" s="1"/>
  <c r="K68" i="8" s="1"/>
  <c r="K69" i="8" s="1"/>
  <c r="K70" i="8" s="1"/>
  <c r="K71" i="8" s="1"/>
  <c r="K72" i="8" s="1"/>
  <c r="K73" i="8" s="1"/>
  <c r="K74" i="8" s="1"/>
  <c r="K75" i="8" s="1"/>
  <c r="K76" i="8" s="1"/>
  <c r="K77" i="8" s="1"/>
  <c r="K78" i="8" s="1"/>
  <c r="K79" i="8" s="1"/>
  <c r="K80" i="8" s="1"/>
  <c r="K81" i="8" s="1"/>
  <c r="K82" i="8" s="1"/>
  <c r="K83" i="8" s="1"/>
  <c r="K84" i="8" s="1"/>
  <c r="K85" i="8" s="1"/>
  <c r="K86" i="8" s="1"/>
  <c r="K87" i="8" s="1"/>
  <c r="K88" i="8" s="1"/>
  <c r="K89" i="8" s="1"/>
  <c r="K3" i="8"/>
  <c r="K4" i="8" s="1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4" i="7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3" i="7"/>
  <c r="L14" i="6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K38" i="5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3" i="5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13" i="4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12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K55" i="3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4" i="3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3" i="3"/>
  <c r="K28" i="2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112" i="10"/>
  <c r="J112" i="10"/>
  <c r="I112" i="10"/>
  <c r="H112" i="10"/>
  <c r="G112" i="10"/>
  <c r="K93" i="10"/>
  <c r="J93" i="10"/>
  <c r="I93" i="10"/>
  <c r="H93" i="10"/>
  <c r="G93" i="10"/>
  <c r="K66" i="10"/>
  <c r="J66" i="10"/>
  <c r="I66" i="10"/>
  <c r="H66" i="10"/>
  <c r="G66" i="10"/>
  <c r="K73" i="10"/>
  <c r="J73" i="10"/>
  <c r="I73" i="10"/>
  <c r="H73" i="10"/>
  <c r="G73" i="10"/>
  <c r="K70" i="10"/>
  <c r="J70" i="10"/>
  <c r="I70" i="10"/>
  <c r="H70" i="10"/>
  <c r="G70" i="10"/>
  <c r="K85" i="10"/>
  <c r="J85" i="10"/>
  <c r="I85" i="10"/>
  <c r="H85" i="10"/>
  <c r="G85" i="10"/>
  <c r="K91" i="10"/>
  <c r="J91" i="10"/>
  <c r="I91" i="10"/>
  <c r="H91" i="10"/>
  <c r="G91" i="10"/>
  <c r="K116" i="10"/>
  <c r="J116" i="10"/>
  <c r="I116" i="10"/>
  <c r="H116" i="10"/>
  <c r="G116" i="10"/>
  <c r="K61" i="10"/>
  <c r="J61" i="10"/>
  <c r="I61" i="10"/>
  <c r="H61" i="10"/>
  <c r="G61" i="10"/>
  <c r="K104" i="10"/>
  <c r="J104" i="10"/>
  <c r="I104" i="10"/>
  <c r="H104" i="10"/>
  <c r="G104" i="10"/>
  <c r="K113" i="10"/>
  <c r="J113" i="10"/>
  <c r="I113" i="10"/>
  <c r="H113" i="10"/>
  <c r="G113" i="10"/>
  <c r="K94" i="10"/>
  <c r="J94" i="10"/>
  <c r="I94" i="10"/>
  <c r="H94" i="10"/>
  <c r="G94" i="10"/>
  <c r="K72" i="10"/>
  <c r="J72" i="10"/>
  <c r="I72" i="10"/>
  <c r="H72" i="10"/>
  <c r="G72" i="10"/>
  <c r="K75" i="10"/>
  <c r="J75" i="10"/>
  <c r="I75" i="10"/>
  <c r="H75" i="10"/>
  <c r="G75" i="10"/>
  <c r="K62" i="10"/>
  <c r="J62" i="10"/>
  <c r="I62" i="10"/>
  <c r="H62" i="10"/>
  <c r="G62" i="10"/>
  <c r="K58" i="10"/>
  <c r="J58" i="10"/>
  <c r="I58" i="10"/>
  <c r="H58" i="10"/>
  <c r="G58" i="10"/>
  <c r="K83" i="10"/>
  <c r="J83" i="10"/>
  <c r="I83" i="10"/>
  <c r="H83" i="10"/>
  <c r="G83" i="10"/>
  <c r="K84" i="10"/>
  <c r="J84" i="10"/>
  <c r="I84" i="10"/>
  <c r="H84" i="10"/>
  <c r="G84" i="10"/>
  <c r="K122" i="10"/>
  <c r="J122" i="10"/>
  <c r="I122" i="10"/>
  <c r="H122" i="10"/>
  <c r="G122" i="10"/>
  <c r="K74" i="10"/>
  <c r="J74" i="10"/>
  <c r="I74" i="10"/>
  <c r="H74" i="10"/>
  <c r="G74" i="10"/>
  <c r="K68" i="10"/>
  <c r="J68" i="10"/>
  <c r="I68" i="10"/>
  <c r="H68" i="10"/>
  <c r="G68" i="10"/>
  <c r="K71" i="10"/>
  <c r="J71" i="10"/>
  <c r="I71" i="10"/>
  <c r="H71" i="10"/>
  <c r="G71" i="10"/>
  <c r="K109" i="10"/>
  <c r="J109" i="10"/>
  <c r="I109" i="10"/>
  <c r="H109" i="10"/>
  <c r="G109" i="10"/>
  <c r="K103" i="10"/>
  <c r="J103" i="10"/>
  <c r="I103" i="10"/>
  <c r="H103" i="10"/>
  <c r="G103" i="10"/>
  <c r="K90" i="10"/>
  <c r="J90" i="10"/>
  <c r="I90" i="10"/>
  <c r="H90" i="10"/>
  <c r="G90" i="10"/>
  <c r="K99" i="10"/>
  <c r="J99" i="10"/>
  <c r="I99" i="10"/>
  <c r="H99" i="10"/>
  <c r="G99" i="10"/>
  <c r="K77" i="10"/>
  <c r="J77" i="10"/>
  <c r="I77" i="10"/>
  <c r="H77" i="10"/>
  <c r="G77" i="10"/>
  <c r="K97" i="10"/>
  <c r="J97" i="10"/>
  <c r="I97" i="10"/>
  <c r="H97" i="10"/>
  <c r="G97" i="10"/>
  <c r="K69" i="10"/>
  <c r="J69" i="10"/>
  <c r="I69" i="10"/>
  <c r="H69" i="10"/>
  <c r="G69" i="10"/>
  <c r="K78" i="10"/>
  <c r="J78" i="10"/>
  <c r="I78" i="10"/>
  <c r="H78" i="10"/>
  <c r="G78" i="10"/>
  <c r="K125" i="10"/>
  <c r="J125" i="10"/>
  <c r="I125" i="10"/>
  <c r="H125" i="10"/>
  <c r="G125" i="10"/>
  <c r="K86" i="10"/>
  <c r="J86" i="10"/>
  <c r="I86" i="10"/>
  <c r="H86" i="10"/>
  <c r="G86" i="10"/>
  <c r="K136" i="10"/>
  <c r="J136" i="10"/>
  <c r="I136" i="10"/>
  <c r="H136" i="10"/>
  <c r="G136" i="10"/>
  <c r="K63" i="10"/>
  <c r="J63" i="10"/>
  <c r="I63" i="10"/>
  <c r="H63" i="10"/>
  <c r="G63" i="10"/>
  <c r="K82" i="10"/>
  <c r="J82" i="10"/>
  <c r="I82" i="10"/>
  <c r="H82" i="10"/>
  <c r="G82" i="10"/>
  <c r="K102" i="10"/>
  <c r="J102" i="10"/>
  <c r="I102" i="10"/>
  <c r="H102" i="10"/>
  <c r="G102" i="10"/>
  <c r="K137" i="10"/>
  <c r="J137" i="10"/>
  <c r="I137" i="10"/>
  <c r="H137" i="10"/>
  <c r="G137" i="10"/>
  <c r="K117" i="10"/>
  <c r="J117" i="10"/>
  <c r="I117" i="10"/>
  <c r="H117" i="10"/>
  <c r="G117" i="10"/>
  <c r="K120" i="10"/>
  <c r="J120" i="10"/>
  <c r="I120" i="10"/>
  <c r="H120" i="10"/>
  <c r="G120" i="10"/>
  <c r="K132" i="10"/>
  <c r="J132" i="10"/>
  <c r="I132" i="10"/>
  <c r="H132" i="10"/>
  <c r="G132" i="10"/>
  <c r="K128" i="10"/>
  <c r="J128" i="10"/>
  <c r="I128" i="10"/>
  <c r="H128" i="10"/>
  <c r="G128" i="10"/>
  <c r="K119" i="10"/>
  <c r="J119" i="10"/>
  <c r="I119" i="10"/>
  <c r="H119" i="10"/>
  <c r="G119" i="10"/>
  <c r="K126" i="10"/>
  <c r="J126" i="10"/>
  <c r="I126" i="10"/>
  <c r="H126" i="10"/>
  <c r="G126" i="10"/>
  <c r="K98" i="10"/>
  <c r="J98" i="10"/>
  <c r="I98" i="10"/>
  <c r="H98" i="10"/>
  <c r="G98" i="10"/>
  <c r="K129" i="10"/>
  <c r="J129" i="10"/>
  <c r="I129" i="10"/>
  <c r="H129" i="10"/>
  <c r="G129" i="10"/>
  <c r="K106" i="10"/>
  <c r="J106" i="10"/>
  <c r="I106" i="10"/>
  <c r="H106" i="10"/>
  <c r="G106" i="10"/>
  <c r="K100" i="10"/>
  <c r="J100" i="10"/>
  <c r="I100" i="10"/>
  <c r="H100" i="10"/>
  <c r="G100" i="10"/>
  <c r="K107" i="10"/>
  <c r="J107" i="10"/>
  <c r="I107" i="10"/>
  <c r="H107" i="10"/>
  <c r="G107" i="10"/>
  <c r="K123" i="10"/>
  <c r="J123" i="10"/>
  <c r="I123" i="10"/>
  <c r="H123" i="10"/>
  <c r="G123" i="10"/>
  <c r="K111" i="10"/>
  <c r="J111" i="10"/>
  <c r="I111" i="10"/>
  <c r="H111" i="10"/>
  <c r="G111" i="10"/>
  <c r="K101" i="10"/>
  <c r="J101" i="10"/>
  <c r="I101" i="10"/>
  <c r="H101" i="10"/>
  <c r="G101" i="10"/>
  <c r="K89" i="10"/>
  <c r="J89" i="10"/>
  <c r="I89" i="10"/>
  <c r="H89" i="10"/>
  <c r="G89" i="10"/>
  <c r="K105" i="10"/>
  <c r="J105" i="10"/>
  <c r="I105" i="10"/>
  <c r="H105" i="10"/>
  <c r="G105" i="10"/>
  <c r="K87" i="10"/>
  <c r="J87" i="10"/>
  <c r="I87" i="10"/>
  <c r="H87" i="10"/>
  <c r="G87" i="10"/>
  <c r="K88" i="10"/>
  <c r="J88" i="10"/>
  <c r="I88" i="10"/>
  <c r="H88" i="10"/>
  <c r="G88" i="10"/>
  <c r="K115" i="10"/>
  <c r="J115" i="10"/>
  <c r="I115" i="10"/>
  <c r="H115" i="10"/>
  <c r="G115" i="10"/>
  <c r="K121" i="10"/>
  <c r="J121" i="10"/>
  <c r="I121" i="10"/>
  <c r="H121" i="10"/>
  <c r="G121" i="10"/>
  <c r="K124" i="10"/>
  <c r="J124" i="10"/>
  <c r="I124" i="10"/>
  <c r="H124" i="10"/>
  <c r="G124" i="10"/>
  <c r="K133" i="10"/>
  <c r="J133" i="10"/>
  <c r="I133" i="10"/>
  <c r="H133" i="10"/>
  <c r="G133" i="10"/>
  <c r="K64" i="10"/>
  <c r="J64" i="10"/>
  <c r="I64" i="10"/>
  <c r="H64" i="10"/>
  <c r="G64" i="10"/>
  <c r="K60" i="10"/>
  <c r="J60" i="10"/>
  <c r="I60" i="10"/>
  <c r="H60" i="10"/>
  <c r="G60" i="10"/>
  <c r="K110" i="10"/>
  <c r="J110" i="10"/>
  <c r="I110" i="10"/>
  <c r="H110" i="10"/>
  <c r="G110" i="10"/>
  <c r="K114" i="10"/>
  <c r="J114" i="10"/>
  <c r="I114" i="10"/>
  <c r="H114" i="10"/>
  <c r="G114" i="10"/>
  <c r="K108" i="10"/>
  <c r="J108" i="10"/>
  <c r="I108" i="10"/>
  <c r="H108" i="10"/>
  <c r="G108" i="10"/>
  <c r="K67" i="10"/>
  <c r="J67" i="10"/>
  <c r="I67" i="10"/>
  <c r="H67" i="10"/>
  <c r="G67" i="10"/>
  <c r="K131" i="10"/>
  <c r="J131" i="10"/>
  <c r="I131" i="10"/>
  <c r="H131" i="10"/>
  <c r="G131" i="10"/>
  <c r="K134" i="10"/>
  <c r="J134" i="10"/>
  <c r="I134" i="10"/>
  <c r="H134" i="10"/>
  <c r="G134" i="10"/>
  <c r="K130" i="10"/>
  <c r="J130" i="10"/>
  <c r="I130" i="10"/>
  <c r="H130" i="10"/>
  <c r="G130" i="10"/>
  <c r="K135" i="10"/>
  <c r="J135" i="10"/>
  <c r="I135" i="10"/>
  <c r="H135" i="10"/>
  <c r="G135" i="10"/>
  <c r="K127" i="10"/>
  <c r="J127" i="10"/>
  <c r="I127" i="10"/>
  <c r="H127" i="10"/>
  <c r="G127" i="10"/>
  <c r="K92" i="10"/>
  <c r="J92" i="10"/>
  <c r="I92" i="10"/>
  <c r="H92" i="10"/>
  <c r="G92" i="10"/>
  <c r="K96" i="10"/>
  <c r="J96" i="10"/>
  <c r="I96" i="10"/>
  <c r="H96" i="10"/>
  <c r="G96" i="10"/>
  <c r="K118" i="10"/>
  <c r="J118" i="10"/>
  <c r="I118" i="10"/>
  <c r="H118" i="10"/>
  <c r="G118" i="10"/>
  <c r="K81" i="10"/>
  <c r="J81" i="10"/>
  <c r="I81" i="10"/>
  <c r="H81" i="10"/>
  <c r="G81" i="10"/>
  <c r="K95" i="10"/>
  <c r="J95" i="10"/>
  <c r="I95" i="10"/>
  <c r="H95" i="10"/>
  <c r="G95" i="10"/>
  <c r="K76" i="10"/>
  <c r="J76" i="10"/>
  <c r="I76" i="10"/>
  <c r="H76" i="10"/>
  <c r="G76" i="10"/>
  <c r="K59" i="10"/>
  <c r="J59" i="10"/>
  <c r="I59" i="10"/>
  <c r="H59" i="10"/>
  <c r="G59" i="10"/>
  <c r="K80" i="10"/>
  <c r="J80" i="10"/>
  <c r="I80" i="10"/>
  <c r="H80" i="10"/>
  <c r="G80" i="10"/>
  <c r="K65" i="10"/>
  <c r="J65" i="10"/>
  <c r="I65" i="10"/>
  <c r="H65" i="10"/>
  <c r="G65" i="10"/>
  <c r="K28" i="10"/>
  <c r="J28" i="10"/>
  <c r="I28" i="10"/>
  <c r="H28" i="10"/>
  <c r="G28" i="10"/>
  <c r="K15" i="10"/>
  <c r="J15" i="10"/>
  <c r="I15" i="10"/>
  <c r="H15" i="10"/>
  <c r="G15" i="10"/>
  <c r="K7" i="10"/>
  <c r="J7" i="10"/>
  <c r="I7" i="10"/>
  <c r="H7" i="10"/>
  <c r="G7" i="10"/>
  <c r="K9" i="10"/>
  <c r="J9" i="10"/>
  <c r="I9" i="10"/>
  <c r="H9" i="10"/>
  <c r="G9" i="10"/>
  <c r="K11" i="10"/>
  <c r="J11" i="10"/>
  <c r="I11" i="10"/>
  <c r="H11" i="10"/>
  <c r="G11" i="10"/>
  <c r="K18" i="10"/>
  <c r="J18" i="10"/>
  <c r="I18" i="10"/>
  <c r="H18" i="10"/>
  <c r="G18" i="10"/>
  <c r="K17" i="10"/>
  <c r="J17" i="10"/>
  <c r="I17" i="10"/>
  <c r="H17" i="10"/>
  <c r="G17" i="10"/>
  <c r="K14" i="10"/>
  <c r="J14" i="10"/>
  <c r="I14" i="10"/>
  <c r="H14" i="10"/>
  <c r="G14" i="10"/>
  <c r="K16" i="10"/>
  <c r="J16" i="10"/>
  <c r="I16" i="10"/>
  <c r="H16" i="10"/>
  <c r="G16" i="10"/>
  <c r="K47" i="10"/>
  <c r="J47" i="10"/>
  <c r="I47" i="10"/>
  <c r="H47" i="10"/>
  <c r="G47" i="10"/>
  <c r="K43" i="10"/>
  <c r="J43" i="10"/>
  <c r="I43" i="10"/>
  <c r="H43" i="10"/>
  <c r="G43" i="10"/>
  <c r="K25" i="10"/>
  <c r="J25" i="10"/>
  <c r="I25" i="10"/>
  <c r="H25" i="10"/>
  <c r="G25" i="10"/>
  <c r="K38" i="10"/>
  <c r="J38" i="10"/>
  <c r="I38" i="10"/>
  <c r="H38" i="10"/>
  <c r="G38" i="10"/>
  <c r="K13" i="10"/>
  <c r="J13" i="10"/>
  <c r="I13" i="10"/>
  <c r="H13" i="10"/>
  <c r="G13" i="10"/>
  <c r="K35" i="10"/>
  <c r="J35" i="10"/>
  <c r="I35" i="10"/>
  <c r="H35" i="10"/>
  <c r="G35" i="10"/>
  <c r="K33" i="10"/>
  <c r="J33" i="10"/>
  <c r="I33" i="10"/>
  <c r="H33" i="10"/>
  <c r="G33" i="10"/>
  <c r="K30" i="10"/>
  <c r="J30" i="10"/>
  <c r="I30" i="10"/>
  <c r="H30" i="10"/>
  <c r="G30" i="10"/>
  <c r="K32" i="10"/>
  <c r="J32" i="10"/>
  <c r="I32" i="10"/>
  <c r="H32" i="10"/>
  <c r="G32" i="10"/>
  <c r="K45" i="10"/>
  <c r="J45" i="10"/>
  <c r="I45" i="10"/>
  <c r="H45" i="10"/>
  <c r="G45" i="10"/>
  <c r="K49" i="10"/>
  <c r="J49" i="10"/>
  <c r="I49" i="10"/>
  <c r="H49" i="10"/>
  <c r="G49" i="10"/>
  <c r="K12" i="10"/>
  <c r="J12" i="10"/>
  <c r="I12" i="10"/>
  <c r="H12" i="10"/>
  <c r="G12" i="10"/>
  <c r="K48" i="10"/>
  <c r="J48" i="10"/>
  <c r="I48" i="10"/>
  <c r="H48" i="10"/>
  <c r="G48" i="10"/>
  <c r="K39" i="10"/>
  <c r="J39" i="10"/>
  <c r="I39" i="10"/>
  <c r="H39" i="10"/>
  <c r="G39" i="10"/>
  <c r="K46" i="10"/>
  <c r="J46" i="10"/>
  <c r="I46" i="10"/>
  <c r="H46" i="10"/>
  <c r="G46" i="10"/>
  <c r="K55" i="10"/>
  <c r="J55" i="10"/>
  <c r="I55" i="10"/>
  <c r="H55" i="10"/>
  <c r="G55" i="10"/>
  <c r="K8" i="10"/>
  <c r="J8" i="10"/>
  <c r="I8" i="10"/>
  <c r="H8" i="10"/>
  <c r="G8" i="10"/>
  <c r="K42" i="10"/>
  <c r="J42" i="10"/>
  <c r="I42" i="10"/>
  <c r="H42" i="10"/>
  <c r="G42" i="10"/>
  <c r="K29" i="10"/>
  <c r="J29" i="10"/>
  <c r="I29" i="10"/>
  <c r="H29" i="10"/>
  <c r="G29" i="10"/>
  <c r="K21" i="10"/>
  <c r="J21" i="10"/>
  <c r="I21" i="10"/>
  <c r="H21" i="10"/>
  <c r="G21" i="10"/>
  <c r="K19" i="10"/>
  <c r="J19" i="10"/>
  <c r="I19" i="10"/>
  <c r="H19" i="10"/>
  <c r="G19" i="10"/>
  <c r="K36" i="10"/>
  <c r="J36" i="10"/>
  <c r="I36" i="10"/>
  <c r="H36" i="10"/>
  <c r="G36" i="10"/>
  <c r="K24" i="10"/>
  <c r="J24" i="10"/>
  <c r="I24" i="10"/>
  <c r="H24" i="10"/>
  <c r="G24" i="10"/>
  <c r="K22" i="10"/>
  <c r="J22" i="10"/>
  <c r="I22" i="10"/>
  <c r="H22" i="10"/>
  <c r="G22" i="10"/>
  <c r="K40" i="10"/>
  <c r="J40" i="10"/>
  <c r="I40" i="10"/>
  <c r="H40" i="10"/>
  <c r="G40" i="10"/>
  <c r="K26" i="10"/>
  <c r="J26" i="10"/>
  <c r="I26" i="10"/>
  <c r="H26" i="10"/>
  <c r="G26" i="10"/>
  <c r="K23" i="10"/>
  <c r="J23" i="10"/>
  <c r="I23" i="10"/>
  <c r="H23" i="10"/>
  <c r="G23" i="10"/>
  <c r="K52" i="10"/>
  <c r="J52" i="10"/>
  <c r="I52" i="10"/>
  <c r="H52" i="10"/>
  <c r="G52" i="10"/>
  <c r="K10" i="10"/>
  <c r="J10" i="10"/>
  <c r="I10" i="10"/>
  <c r="H10" i="10"/>
  <c r="G10" i="10"/>
  <c r="K53" i="10"/>
  <c r="J53" i="10"/>
  <c r="I53" i="10"/>
  <c r="H53" i="10"/>
  <c r="G53" i="10"/>
  <c r="K51" i="10"/>
  <c r="J51" i="10"/>
  <c r="I51" i="10"/>
  <c r="H51" i="10"/>
  <c r="G51" i="10"/>
  <c r="K54" i="10"/>
  <c r="J54" i="10"/>
  <c r="I54" i="10"/>
  <c r="H54" i="10"/>
  <c r="G54" i="10"/>
  <c r="K50" i="10"/>
  <c r="J50" i="10"/>
  <c r="I50" i="10"/>
  <c r="H50" i="10"/>
  <c r="G50" i="10"/>
  <c r="K56" i="10"/>
  <c r="J56" i="10"/>
  <c r="I56" i="10"/>
  <c r="H56" i="10"/>
  <c r="G56" i="10"/>
  <c r="K31" i="10"/>
  <c r="J31" i="10"/>
  <c r="I31" i="10"/>
  <c r="H31" i="10"/>
  <c r="G31" i="10"/>
  <c r="K44" i="10"/>
  <c r="J44" i="10"/>
  <c r="I44" i="10"/>
  <c r="H44" i="10"/>
  <c r="G44" i="10"/>
  <c r="K34" i="10"/>
  <c r="J34" i="10"/>
  <c r="I34" i="10"/>
  <c r="H34" i="10"/>
  <c r="G34" i="10"/>
  <c r="K41" i="10"/>
  <c r="J41" i="10"/>
  <c r="I41" i="10"/>
  <c r="H41" i="10"/>
  <c r="G41" i="10"/>
  <c r="K4" i="10"/>
  <c r="J4" i="10"/>
  <c r="I4" i="10"/>
  <c r="H4" i="10"/>
  <c r="G4" i="10"/>
  <c r="K20" i="10"/>
  <c r="J20" i="10"/>
  <c r="I20" i="10"/>
  <c r="H20" i="10"/>
  <c r="G20" i="10"/>
  <c r="K5" i="10"/>
  <c r="J5" i="10"/>
  <c r="I5" i="10"/>
  <c r="H5" i="10"/>
  <c r="G5" i="10"/>
  <c r="K37" i="10"/>
  <c r="J37" i="10"/>
  <c r="I37" i="10"/>
  <c r="H37" i="10"/>
  <c r="G37" i="10"/>
  <c r="K27" i="10"/>
  <c r="J27" i="10"/>
  <c r="I27" i="10"/>
  <c r="H27" i="10"/>
  <c r="G27" i="10"/>
  <c r="K6" i="10"/>
  <c r="J6" i="10"/>
  <c r="I6" i="10"/>
  <c r="H6" i="10"/>
  <c r="G6" i="10"/>
  <c r="K3" i="10"/>
  <c r="J3" i="10"/>
  <c r="I3" i="10"/>
  <c r="H3" i="10"/>
  <c r="G3" i="10"/>
  <c r="W158" i="9"/>
  <c r="V158" i="9"/>
  <c r="U158" i="9"/>
  <c r="T158" i="9"/>
  <c r="S158" i="9"/>
  <c r="R158" i="9"/>
  <c r="Q158" i="9"/>
  <c r="P158" i="9"/>
  <c r="O158" i="9"/>
  <c r="N158" i="9"/>
  <c r="M158" i="9"/>
  <c r="L158" i="9"/>
  <c r="K158" i="9"/>
  <c r="J158" i="9"/>
  <c r="I158" i="9"/>
  <c r="H158" i="9"/>
  <c r="G158" i="9"/>
  <c r="F158" i="9"/>
  <c r="E158" i="9"/>
  <c r="D158" i="9"/>
  <c r="C158" i="9"/>
  <c r="B158" i="9"/>
  <c r="W156" i="9"/>
  <c r="W160" i="9" s="1"/>
  <c r="V156" i="9"/>
  <c r="V160" i="9" s="1"/>
  <c r="U156" i="9"/>
  <c r="U160" i="9" s="1"/>
  <c r="T156" i="9"/>
  <c r="T160" i="9" s="1"/>
  <c r="S156" i="9"/>
  <c r="S160" i="9" s="1"/>
  <c r="R156" i="9"/>
  <c r="R160" i="9" s="1"/>
  <c r="Q156" i="9"/>
  <c r="Q160" i="9" s="1"/>
  <c r="P156" i="9"/>
  <c r="P160" i="9" s="1"/>
  <c r="O156" i="9"/>
  <c r="O160" i="9" s="1"/>
  <c r="N156" i="9"/>
  <c r="N160" i="9" s="1"/>
  <c r="M156" i="9"/>
  <c r="M160" i="9" s="1"/>
  <c r="L156" i="9"/>
  <c r="L160" i="9" s="1"/>
  <c r="K156" i="9"/>
  <c r="K160" i="9" s="1"/>
  <c r="J156" i="9"/>
  <c r="J160" i="9" s="1"/>
  <c r="I156" i="9"/>
  <c r="I160" i="9" s="1"/>
  <c r="H156" i="9"/>
  <c r="H160" i="9" s="1"/>
  <c r="G156" i="9"/>
  <c r="G160" i="9" s="1"/>
  <c r="F156" i="9"/>
  <c r="F160" i="9" s="1"/>
  <c r="E156" i="9"/>
  <c r="E160" i="9" s="1"/>
  <c r="D156" i="9"/>
  <c r="D160" i="9" s="1"/>
  <c r="C156" i="9"/>
  <c r="C160" i="9" s="1"/>
  <c r="B156" i="9"/>
  <c r="B160" i="9" s="1"/>
  <c r="K66" i="9"/>
  <c r="J66" i="9"/>
  <c r="I66" i="9"/>
  <c r="H66" i="9"/>
  <c r="G66" i="9"/>
  <c r="K55" i="9"/>
  <c r="J55" i="9"/>
  <c r="I55" i="9"/>
  <c r="H55" i="9"/>
  <c r="G55" i="9"/>
  <c r="K39" i="9"/>
  <c r="J39" i="9"/>
  <c r="I39" i="9"/>
  <c r="H39" i="9"/>
  <c r="G39" i="9"/>
  <c r="K45" i="9"/>
  <c r="J45" i="9"/>
  <c r="I45" i="9"/>
  <c r="H45" i="9"/>
  <c r="G45" i="9"/>
  <c r="K49" i="9"/>
  <c r="J49" i="9"/>
  <c r="I49" i="9"/>
  <c r="H49" i="9"/>
  <c r="G49" i="9"/>
  <c r="K40" i="9"/>
  <c r="J40" i="9"/>
  <c r="I40" i="9"/>
  <c r="H40" i="9"/>
  <c r="G40" i="9"/>
  <c r="K64" i="9"/>
  <c r="J64" i="9"/>
  <c r="I64" i="9"/>
  <c r="H64" i="9"/>
  <c r="G64" i="9"/>
  <c r="K51" i="9"/>
  <c r="J51" i="9"/>
  <c r="I51" i="9"/>
  <c r="H51" i="9"/>
  <c r="G51" i="9"/>
  <c r="K3" i="9"/>
  <c r="J3" i="9"/>
  <c r="I3" i="9"/>
  <c r="H3" i="9"/>
  <c r="G3" i="9"/>
  <c r="K16" i="9"/>
  <c r="J16" i="9"/>
  <c r="I16" i="9"/>
  <c r="H16" i="9"/>
  <c r="G16" i="9"/>
  <c r="K62" i="9"/>
  <c r="J62" i="9"/>
  <c r="I62" i="9"/>
  <c r="H62" i="9"/>
  <c r="G62" i="9"/>
  <c r="K53" i="9"/>
  <c r="J53" i="9"/>
  <c r="I53" i="9"/>
  <c r="H53" i="9"/>
  <c r="G53" i="9"/>
  <c r="K50" i="9"/>
  <c r="J50" i="9"/>
  <c r="I50" i="9"/>
  <c r="H50" i="9"/>
  <c r="G50" i="9"/>
  <c r="K8" i="9"/>
  <c r="J8" i="9"/>
  <c r="I8" i="9"/>
  <c r="H8" i="9"/>
  <c r="G8" i="9"/>
  <c r="K19" i="9"/>
  <c r="J19" i="9"/>
  <c r="I19" i="9"/>
  <c r="H19" i="9"/>
  <c r="G19" i="9"/>
  <c r="K54" i="9"/>
  <c r="J54" i="9"/>
  <c r="I54" i="9"/>
  <c r="H54" i="9"/>
  <c r="G54" i="9"/>
  <c r="K41" i="9"/>
  <c r="J41" i="9"/>
  <c r="I41" i="9"/>
  <c r="H41" i="9"/>
  <c r="G41" i="9"/>
  <c r="K52" i="9"/>
  <c r="J52" i="9"/>
  <c r="I52" i="9"/>
  <c r="H52" i="9"/>
  <c r="G52" i="9"/>
  <c r="K33" i="9"/>
  <c r="J33" i="9"/>
  <c r="I33" i="9"/>
  <c r="H33" i="9"/>
  <c r="G33" i="9"/>
  <c r="K58" i="9"/>
  <c r="J58" i="9"/>
  <c r="I58" i="9"/>
  <c r="H58" i="9"/>
  <c r="G58" i="9"/>
  <c r="K43" i="9"/>
  <c r="J43" i="9"/>
  <c r="I43" i="9"/>
  <c r="H43" i="9"/>
  <c r="G43" i="9"/>
  <c r="K14" i="9"/>
  <c r="J14" i="9"/>
  <c r="I14" i="9"/>
  <c r="H14" i="9"/>
  <c r="G14" i="9"/>
  <c r="K21" i="9"/>
  <c r="J21" i="9"/>
  <c r="I21" i="9"/>
  <c r="H21" i="9"/>
  <c r="G21" i="9"/>
  <c r="K46" i="9"/>
  <c r="J46" i="9"/>
  <c r="I46" i="9"/>
  <c r="H46" i="9"/>
  <c r="G46" i="9"/>
  <c r="K32" i="9"/>
  <c r="J32" i="9"/>
  <c r="I32" i="9"/>
  <c r="H32" i="9"/>
  <c r="G32" i="9"/>
  <c r="K11" i="9"/>
  <c r="J11" i="9"/>
  <c r="I11" i="9"/>
  <c r="H11" i="9"/>
  <c r="G11" i="9"/>
  <c r="K7" i="9"/>
  <c r="J7" i="9"/>
  <c r="I7" i="9"/>
  <c r="H7" i="9"/>
  <c r="G7" i="9"/>
  <c r="K57" i="9"/>
  <c r="J57" i="9"/>
  <c r="I57" i="9"/>
  <c r="H57" i="9"/>
  <c r="G57" i="9"/>
  <c r="K61" i="9"/>
  <c r="J61" i="9"/>
  <c r="I61" i="9"/>
  <c r="H61" i="9"/>
  <c r="G61" i="9"/>
  <c r="K37" i="9"/>
  <c r="J37" i="9"/>
  <c r="I37" i="9"/>
  <c r="H37" i="9"/>
  <c r="G37" i="9"/>
  <c r="K60" i="9"/>
  <c r="J60" i="9"/>
  <c r="I60" i="9"/>
  <c r="H60" i="9"/>
  <c r="G60" i="9"/>
  <c r="K34" i="9"/>
  <c r="J34" i="9"/>
  <c r="I34" i="9"/>
  <c r="H34" i="9"/>
  <c r="G34" i="9"/>
  <c r="K47" i="9"/>
  <c r="J47" i="9"/>
  <c r="I47" i="9"/>
  <c r="H47" i="9"/>
  <c r="G47" i="9"/>
  <c r="K25" i="9"/>
  <c r="J25" i="9"/>
  <c r="I25" i="9"/>
  <c r="H25" i="9"/>
  <c r="G25" i="9"/>
  <c r="K48" i="9"/>
  <c r="J48" i="9"/>
  <c r="I48" i="9"/>
  <c r="H48" i="9"/>
  <c r="G48" i="9"/>
  <c r="K23" i="9"/>
  <c r="J23" i="9"/>
  <c r="I23" i="9"/>
  <c r="H23" i="9"/>
  <c r="G23" i="9"/>
  <c r="K27" i="9"/>
  <c r="J27" i="9"/>
  <c r="I27" i="9"/>
  <c r="H27" i="9"/>
  <c r="G27" i="9"/>
  <c r="K30" i="9"/>
  <c r="J30" i="9"/>
  <c r="I30" i="9"/>
  <c r="H30" i="9"/>
  <c r="G30" i="9"/>
  <c r="K31" i="9"/>
  <c r="J31" i="9"/>
  <c r="I31" i="9"/>
  <c r="H31" i="9"/>
  <c r="G31" i="9"/>
  <c r="K26" i="9"/>
  <c r="J26" i="9"/>
  <c r="I26" i="9"/>
  <c r="H26" i="9"/>
  <c r="G26" i="9"/>
  <c r="K4" i="9"/>
  <c r="J4" i="9"/>
  <c r="I4" i="9"/>
  <c r="H4" i="9"/>
  <c r="G4" i="9"/>
  <c r="K6" i="9"/>
  <c r="J6" i="9"/>
  <c r="I6" i="9"/>
  <c r="H6" i="9"/>
  <c r="G6" i="9"/>
  <c r="K28" i="9"/>
  <c r="J28" i="9"/>
  <c r="I28" i="9"/>
  <c r="H28" i="9"/>
  <c r="G28" i="9"/>
  <c r="K10" i="9"/>
  <c r="J10" i="9"/>
  <c r="I10" i="9"/>
  <c r="H10" i="9"/>
  <c r="G10" i="9"/>
  <c r="K56" i="9"/>
  <c r="J56" i="9"/>
  <c r="I56" i="9"/>
  <c r="H56" i="9"/>
  <c r="G56" i="9"/>
  <c r="K42" i="9"/>
  <c r="J42" i="9"/>
  <c r="I42" i="9"/>
  <c r="H42" i="9"/>
  <c r="G42" i="9"/>
  <c r="K29" i="9"/>
  <c r="J29" i="9"/>
  <c r="I29" i="9"/>
  <c r="H29" i="9"/>
  <c r="G29" i="9"/>
  <c r="K59" i="9"/>
  <c r="J59" i="9"/>
  <c r="I59" i="9"/>
  <c r="H59" i="9"/>
  <c r="G59" i="9"/>
  <c r="K9" i="9"/>
  <c r="J9" i="9"/>
  <c r="I9" i="9"/>
  <c r="H9" i="9"/>
  <c r="G9" i="9"/>
  <c r="K44" i="9"/>
  <c r="J44" i="9"/>
  <c r="I44" i="9"/>
  <c r="H44" i="9"/>
  <c r="G44" i="9"/>
  <c r="K13" i="9"/>
  <c r="J13" i="9"/>
  <c r="I13" i="9"/>
  <c r="H13" i="9"/>
  <c r="G13" i="9"/>
  <c r="K15" i="9"/>
  <c r="J15" i="9"/>
  <c r="I15" i="9"/>
  <c r="H15" i="9"/>
  <c r="G15" i="9"/>
  <c r="K63" i="9"/>
  <c r="J63" i="9"/>
  <c r="I63" i="9"/>
  <c r="H63" i="9"/>
  <c r="G63" i="9"/>
  <c r="K35" i="9"/>
  <c r="J35" i="9"/>
  <c r="I35" i="9"/>
  <c r="H35" i="9"/>
  <c r="G35" i="9"/>
  <c r="K5" i="9"/>
  <c r="J5" i="9"/>
  <c r="I5" i="9"/>
  <c r="H5" i="9"/>
  <c r="G5" i="9"/>
  <c r="K65" i="9"/>
  <c r="J65" i="9"/>
  <c r="I65" i="9"/>
  <c r="H65" i="9"/>
  <c r="G65" i="9"/>
  <c r="K20" i="9"/>
  <c r="J20" i="9"/>
  <c r="I20" i="9"/>
  <c r="H20" i="9"/>
  <c r="G20" i="9"/>
  <c r="K67" i="9"/>
  <c r="J67" i="9"/>
  <c r="I67" i="9"/>
  <c r="H67" i="9"/>
  <c r="G67" i="9"/>
  <c r="K22" i="9"/>
  <c r="J22" i="9"/>
  <c r="I22" i="9"/>
  <c r="H22" i="9"/>
  <c r="G22" i="9"/>
  <c r="K12" i="9"/>
  <c r="J12" i="9"/>
  <c r="I12" i="9"/>
  <c r="H12" i="9"/>
  <c r="G12" i="9"/>
  <c r="K24" i="9"/>
  <c r="J24" i="9"/>
  <c r="I24" i="9"/>
  <c r="H24" i="9"/>
  <c r="G24" i="9"/>
  <c r="K17" i="9"/>
  <c r="J17" i="9"/>
  <c r="I17" i="9"/>
  <c r="H17" i="9"/>
  <c r="G17" i="9"/>
  <c r="K36" i="9"/>
  <c r="J36" i="9"/>
  <c r="I36" i="9"/>
  <c r="H36" i="9"/>
  <c r="G36" i="9"/>
  <c r="K18" i="9"/>
  <c r="J18" i="9"/>
  <c r="I18" i="9"/>
  <c r="H18" i="9"/>
  <c r="G18" i="9"/>
  <c r="J16" i="8"/>
  <c r="I16" i="8"/>
  <c r="H16" i="8"/>
  <c r="G16" i="8"/>
  <c r="F16" i="8"/>
  <c r="J19" i="8"/>
  <c r="I19" i="8"/>
  <c r="H19" i="8"/>
  <c r="G19" i="8"/>
  <c r="F19" i="8"/>
  <c r="J9" i="8"/>
  <c r="I9" i="8"/>
  <c r="H9" i="8"/>
  <c r="G9" i="8"/>
  <c r="F9" i="8"/>
  <c r="J15" i="8"/>
  <c r="I15" i="8"/>
  <c r="H15" i="8"/>
  <c r="G15" i="8"/>
  <c r="F15" i="8"/>
  <c r="J2" i="8"/>
  <c r="I2" i="8"/>
  <c r="H2" i="8"/>
  <c r="G2" i="8"/>
  <c r="F2" i="8"/>
  <c r="J14" i="8"/>
  <c r="I14" i="8"/>
  <c r="H14" i="8"/>
  <c r="G14" i="8"/>
  <c r="F14" i="8"/>
  <c r="J13" i="8"/>
  <c r="I13" i="8"/>
  <c r="H13" i="8"/>
  <c r="G13" i="8"/>
  <c r="F13" i="8"/>
  <c r="J5" i="8"/>
  <c r="I5" i="8"/>
  <c r="H5" i="8"/>
  <c r="G5" i="8"/>
  <c r="F5" i="8"/>
  <c r="J25" i="8"/>
  <c r="I25" i="8"/>
  <c r="H25" i="8"/>
  <c r="G25" i="8"/>
  <c r="F25" i="8"/>
  <c r="J4" i="8"/>
  <c r="I4" i="8"/>
  <c r="H4" i="8"/>
  <c r="G4" i="8"/>
  <c r="F4" i="8"/>
  <c r="J18" i="8"/>
  <c r="I18" i="8"/>
  <c r="H18" i="8"/>
  <c r="G18" i="8"/>
  <c r="F18" i="8"/>
  <c r="J3" i="8"/>
  <c r="I3" i="8"/>
  <c r="H3" i="8"/>
  <c r="G3" i="8"/>
  <c r="F3" i="8"/>
  <c r="J21" i="8"/>
  <c r="I21" i="8"/>
  <c r="H21" i="8"/>
  <c r="G21" i="8"/>
  <c r="F21" i="8"/>
  <c r="J8" i="8"/>
  <c r="I8" i="8"/>
  <c r="H8" i="8"/>
  <c r="G8" i="8"/>
  <c r="F8" i="8"/>
  <c r="J6" i="8"/>
  <c r="I6" i="8"/>
  <c r="H6" i="8"/>
  <c r="G6" i="8"/>
  <c r="F6" i="8"/>
  <c r="J11" i="8"/>
  <c r="I11" i="8"/>
  <c r="H11" i="8"/>
  <c r="G11" i="8"/>
  <c r="F11" i="8"/>
  <c r="J20" i="8"/>
  <c r="I20" i="8"/>
  <c r="H20" i="8"/>
  <c r="G20" i="8"/>
  <c r="F20" i="8"/>
  <c r="J17" i="8"/>
  <c r="I17" i="8"/>
  <c r="H17" i="8"/>
  <c r="G17" i="8"/>
  <c r="F17" i="8"/>
  <c r="J22" i="8"/>
  <c r="I22" i="8"/>
  <c r="H22" i="8"/>
  <c r="G22" i="8"/>
  <c r="F22" i="8"/>
  <c r="J23" i="8"/>
  <c r="I23" i="8"/>
  <c r="H23" i="8"/>
  <c r="G23" i="8"/>
  <c r="F23" i="8"/>
  <c r="J12" i="8"/>
  <c r="I12" i="8"/>
  <c r="H12" i="8"/>
  <c r="G12" i="8"/>
  <c r="F12" i="8"/>
  <c r="J7" i="8"/>
  <c r="I7" i="8"/>
  <c r="H7" i="8"/>
  <c r="G7" i="8"/>
  <c r="F7" i="8"/>
  <c r="J10" i="8"/>
  <c r="I10" i="8"/>
  <c r="H10" i="8"/>
  <c r="G10" i="8"/>
  <c r="F10" i="8"/>
  <c r="J24" i="8"/>
  <c r="I24" i="8"/>
  <c r="H24" i="8"/>
  <c r="G24" i="8"/>
  <c r="F24" i="8"/>
  <c r="J49" i="8"/>
  <c r="I49" i="8"/>
  <c r="H49" i="8"/>
  <c r="G49" i="8"/>
  <c r="F49" i="8"/>
  <c r="J79" i="8"/>
  <c r="I79" i="8"/>
  <c r="H79" i="8"/>
  <c r="G79" i="8"/>
  <c r="F79" i="8"/>
  <c r="J42" i="8"/>
  <c r="I42" i="8"/>
  <c r="H42" i="8"/>
  <c r="G42" i="8"/>
  <c r="F42" i="8"/>
  <c r="J36" i="8"/>
  <c r="I36" i="8"/>
  <c r="H36" i="8"/>
  <c r="G36" i="8"/>
  <c r="F36" i="8"/>
  <c r="J65" i="8"/>
  <c r="I65" i="8"/>
  <c r="H65" i="8"/>
  <c r="G65" i="8"/>
  <c r="F65" i="8"/>
  <c r="J31" i="8"/>
  <c r="I31" i="8"/>
  <c r="H31" i="8"/>
  <c r="G31" i="8"/>
  <c r="F31" i="8"/>
  <c r="J37" i="8"/>
  <c r="I37" i="8"/>
  <c r="H37" i="8"/>
  <c r="G37" i="8"/>
  <c r="F37" i="8"/>
  <c r="J89" i="8"/>
  <c r="I89" i="8"/>
  <c r="H89" i="8"/>
  <c r="G89" i="8"/>
  <c r="F89" i="8"/>
  <c r="J46" i="8"/>
  <c r="I46" i="8"/>
  <c r="H46" i="8"/>
  <c r="G46" i="8"/>
  <c r="F46" i="8"/>
  <c r="J55" i="8"/>
  <c r="I55" i="8"/>
  <c r="H55" i="8"/>
  <c r="G55" i="8"/>
  <c r="F55" i="8"/>
  <c r="J64" i="8"/>
  <c r="I64" i="8"/>
  <c r="H64" i="8"/>
  <c r="G64" i="8"/>
  <c r="F64" i="8"/>
  <c r="J41" i="8"/>
  <c r="I41" i="8"/>
  <c r="H41" i="8"/>
  <c r="G41" i="8"/>
  <c r="F41" i="8"/>
  <c r="J57" i="8"/>
  <c r="I57" i="8"/>
  <c r="H57" i="8"/>
  <c r="G57" i="8"/>
  <c r="F57" i="8"/>
  <c r="J85" i="8"/>
  <c r="I85" i="8"/>
  <c r="H85" i="8"/>
  <c r="G85" i="8"/>
  <c r="F85" i="8"/>
  <c r="J68" i="8"/>
  <c r="I68" i="8"/>
  <c r="H68" i="8"/>
  <c r="G68" i="8"/>
  <c r="F68" i="8"/>
  <c r="J63" i="8"/>
  <c r="I63" i="8"/>
  <c r="H63" i="8"/>
  <c r="G63" i="8"/>
  <c r="F63" i="8"/>
  <c r="J27" i="8"/>
  <c r="I27" i="8"/>
  <c r="H27" i="8"/>
  <c r="G27" i="8"/>
  <c r="F27" i="8"/>
  <c r="J58" i="8"/>
  <c r="I58" i="8"/>
  <c r="H58" i="8"/>
  <c r="G58" i="8"/>
  <c r="F58" i="8"/>
  <c r="J56" i="8"/>
  <c r="I56" i="8"/>
  <c r="H56" i="8"/>
  <c r="G56" i="8"/>
  <c r="F56" i="8"/>
  <c r="J38" i="8"/>
  <c r="I38" i="8"/>
  <c r="H38" i="8"/>
  <c r="G38" i="8"/>
  <c r="F38" i="8"/>
  <c r="J40" i="8"/>
  <c r="I40" i="8"/>
  <c r="H40" i="8"/>
  <c r="G40" i="8"/>
  <c r="F40" i="8"/>
  <c r="J44" i="8"/>
  <c r="I44" i="8"/>
  <c r="H44" i="8"/>
  <c r="G44" i="8"/>
  <c r="F44" i="8"/>
  <c r="J43" i="8"/>
  <c r="I43" i="8"/>
  <c r="H43" i="8"/>
  <c r="G43" i="8"/>
  <c r="F43" i="8"/>
  <c r="J77" i="8"/>
  <c r="I77" i="8"/>
  <c r="H77" i="8"/>
  <c r="G77" i="8"/>
  <c r="F77" i="8"/>
  <c r="J61" i="8"/>
  <c r="I61" i="8"/>
  <c r="H61" i="8"/>
  <c r="G61" i="8"/>
  <c r="F61" i="8"/>
  <c r="J54" i="8"/>
  <c r="I54" i="8"/>
  <c r="H54" i="8"/>
  <c r="G54" i="8"/>
  <c r="F54" i="8"/>
  <c r="J78" i="8"/>
  <c r="I78" i="8"/>
  <c r="H78" i="8"/>
  <c r="G78" i="8"/>
  <c r="F78" i="8"/>
  <c r="J72" i="8"/>
  <c r="I72" i="8"/>
  <c r="H72" i="8"/>
  <c r="G72" i="8"/>
  <c r="F72" i="8"/>
  <c r="J32" i="8"/>
  <c r="I32" i="8"/>
  <c r="H32" i="8"/>
  <c r="G32" i="8"/>
  <c r="F32" i="8"/>
  <c r="J83" i="8"/>
  <c r="I83" i="8"/>
  <c r="H83" i="8"/>
  <c r="G83" i="8"/>
  <c r="F83" i="8"/>
  <c r="J29" i="8"/>
  <c r="I29" i="8"/>
  <c r="H29" i="8"/>
  <c r="G29" i="8"/>
  <c r="F29" i="8"/>
  <c r="J87" i="8"/>
  <c r="I87" i="8"/>
  <c r="H87" i="8"/>
  <c r="G87" i="8"/>
  <c r="F87" i="8"/>
  <c r="J34" i="8"/>
  <c r="I34" i="8"/>
  <c r="H34" i="8"/>
  <c r="G34" i="8"/>
  <c r="F34" i="8"/>
  <c r="J28" i="8"/>
  <c r="I28" i="8"/>
  <c r="H28" i="8"/>
  <c r="G28" i="8"/>
  <c r="F28" i="8"/>
  <c r="J80" i="8"/>
  <c r="I80" i="8"/>
  <c r="H80" i="8"/>
  <c r="G80" i="8"/>
  <c r="F80" i="8"/>
  <c r="J74" i="8"/>
  <c r="I74" i="8"/>
  <c r="H74" i="8"/>
  <c r="G74" i="8"/>
  <c r="F74" i="8"/>
  <c r="J47" i="8"/>
  <c r="I47" i="8"/>
  <c r="H47" i="8"/>
  <c r="G47" i="8"/>
  <c r="F47" i="8"/>
  <c r="J30" i="8"/>
  <c r="I30" i="8"/>
  <c r="H30" i="8"/>
  <c r="G30" i="8"/>
  <c r="F30" i="8"/>
  <c r="J62" i="8"/>
  <c r="I62" i="8"/>
  <c r="H62" i="8"/>
  <c r="G62" i="8"/>
  <c r="F62" i="8"/>
  <c r="J75" i="8"/>
  <c r="I75" i="8"/>
  <c r="H75" i="8"/>
  <c r="G75" i="8"/>
  <c r="F75" i="8"/>
  <c r="J50" i="8"/>
  <c r="I50" i="8"/>
  <c r="H50" i="8"/>
  <c r="G50" i="8"/>
  <c r="F50" i="8"/>
  <c r="J45" i="8"/>
  <c r="I45" i="8"/>
  <c r="H45" i="8"/>
  <c r="G45" i="8"/>
  <c r="F45" i="8"/>
  <c r="J35" i="8"/>
  <c r="I35" i="8"/>
  <c r="H35" i="8"/>
  <c r="G35" i="8"/>
  <c r="F35" i="8"/>
  <c r="J73" i="8"/>
  <c r="I73" i="8"/>
  <c r="H73" i="8"/>
  <c r="G73" i="8"/>
  <c r="F73" i="8"/>
  <c r="J52" i="8"/>
  <c r="I52" i="8"/>
  <c r="H52" i="8"/>
  <c r="G52" i="8"/>
  <c r="F52" i="8"/>
  <c r="J71" i="8"/>
  <c r="I71" i="8"/>
  <c r="H71" i="8"/>
  <c r="G71" i="8"/>
  <c r="F71" i="8"/>
  <c r="J48" i="8"/>
  <c r="I48" i="8"/>
  <c r="H48" i="8"/>
  <c r="G48" i="8"/>
  <c r="F48" i="8"/>
  <c r="J66" i="8"/>
  <c r="I66" i="8"/>
  <c r="H66" i="8"/>
  <c r="G66" i="8"/>
  <c r="F66" i="8"/>
  <c r="J67" i="8"/>
  <c r="I67" i="8"/>
  <c r="H67" i="8"/>
  <c r="G67" i="8"/>
  <c r="F67" i="8"/>
  <c r="J53" i="8"/>
  <c r="I53" i="8"/>
  <c r="H53" i="8"/>
  <c r="G53" i="8"/>
  <c r="F53" i="8"/>
  <c r="J84" i="8"/>
  <c r="I84" i="8"/>
  <c r="H84" i="8"/>
  <c r="G84" i="8"/>
  <c r="F84" i="8"/>
  <c r="J33" i="8"/>
  <c r="I33" i="8"/>
  <c r="H33" i="8"/>
  <c r="G33" i="8"/>
  <c r="F33" i="8"/>
  <c r="J59" i="8"/>
  <c r="I59" i="8"/>
  <c r="H59" i="8"/>
  <c r="G59" i="8"/>
  <c r="F59" i="8"/>
  <c r="J39" i="8"/>
  <c r="I39" i="8"/>
  <c r="H39" i="8"/>
  <c r="G39" i="8"/>
  <c r="F39" i="8"/>
  <c r="J69" i="8"/>
  <c r="I69" i="8"/>
  <c r="H69" i="8"/>
  <c r="G69" i="8"/>
  <c r="F69" i="8"/>
  <c r="J60" i="8"/>
  <c r="I60" i="8"/>
  <c r="H60" i="8"/>
  <c r="G60" i="8"/>
  <c r="F60" i="8"/>
  <c r="J51" i="8"/>
  <c r="I51" i="8"/>
  <c r="H51" i="8"/>
  <c r="G51" i="8"/>
  <c r="F51" i="8"/>
  <c r="J88" i="8"/>
  <c r="I88" i="8"/>
  <c r="H88" i="8"/>
  <c r="G88" i="8"/>
  <c r="F88" i="8"/>
  <c r="J70" i="8"/>
  <c r="I70" i="8"/>
  <c r="H70" i="8"/>
  <c r="G70" i="8"/>
  <c r="F70" i="8"/>
  <c r="J82" i="8"/>
  <c r="I82" i="8"/>
  <c r="H82" i="8"/>
  <c r="G82" i="8"/>
  <c r="F82" i="8"/>
  <c r="J76" i="8"/>
  <c r="I76" i="8"/>
  <c r="H76" i="8"/>
  <c r="G76" i="8"/>
  <c r="F76" i="8"/>
  <c r="J81" i="8"/>
  <c r="I81" i="8"/>
  <c r="H81" i="8"/>
  <c r="G81" i="8"/>
  <c r="F81" i="8"/>
  <c r="J86" i="8"/>
  <c r="I86" i="8"/>
  <c r="H86" i="8"/>
  <c r="G86" i="8"/>
  <c r="F86" i="8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B127" i="7"/>
  <c r="W125" i="7"/>
  <c r="W129" i="7" s="1"/>
  <c r="V125" i="7"/>
  <c r="V129" i="7" s="1"/>
  <c r="U125" i="7"/>
  <c r="U129" i="7" s="1"/>
  <c r="T125" i="7"/>
  <c r="T129" i="7" s="1"/>
  <c r="S125" i="7"/>
  <c r="S129" i="7" s="1"/>
  <c r="R125" i="7"/>
  <c r="R129" i="7" s="1"/>
  <c r="Q125" i="7"/>
  <c r="Q129" i="7" s="1"/>
  <c r="P125" i="7"/>
  <c r="P129" i="7" s="1"/>
  <c r="O125" i="7"/>
  <c r="O129" i="7" s="1"/>
  <c r="N125" i="7"/>
  <c r="N129" i="7" s="1"/>
  <c r="M125" i="7"/>
  <c r="M129" i="7" s="1"/>
  <c r="L125" i="7"/>
  <c r="L129" i="7" s="1"/>
  <c r="K125" i="7"/>
  <c r="K129" i="7" s="1"/>
  <c r="J125" i="7"/>
  <c r="J129" i="7" s="1"/>
  <c r="I125" i="7"/>
  <c r="I129" i="7" s="1"/>
  <c r="H125" i="7"/>
  <c r="H129" i="7" s="1"/>
  <c r="G125" i="7"/>
  <c r="G129" i="7" s="1"/>
  <c r="F125" i="7"/>
  <c r="F129" i="7" s="1"/>
  <c r="E125" i="7"/>
  <c r="E129" i="7" s="1"/>
  <c r="D125" i="7"/>
  <c r="D129" i="7" s="1"/>
  <c r="C125" i="7"/>
  <c r="C129" i="7" s="1"/>
  <c r="B125" i="7"/>
  <c r="B129" i="7" s="1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J2" i="7"/>
  <c r="I2" i="7"/>
  <c r="H2" i="7"/>
  <c r="G2" i="7"/>
  <c r="F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W296" i="6"/>
  <c r="U296" i="6"/>
  <c r="S296" i="6"/>
  <c r="Q296" i="6"/>
  <c r="J296" i="6"/>
  <c r="N296" i="6" s="1"/>
  <c r="I296" i="6"/>
  <c r="H296" i="6"/>
  <c r="G296" i="6"/>
  <c r="F296" i="6"/>
  <c r="W295" i="6"/>
  <c r="U295" i="6"/>
  <c r="S295" i="6"/>
  <c r="Q295" i="6"/>
  <c r="J295" i="6"/>
  <c r="N295" i="6" s="1"/>
  <c r="I295" i="6"/>
  <c r="H295" i="6"/>
  <c r="G295" i="6"/>
  <c r="F295" i="6"/>
  <c r="W294" i="6"/>
  <c r="U294" i="6"/>
  <c r="S294" i="6"/>
  <c r="Q294" i="6"/>
  <c r="J294" i="6"/>
  <c r="N294" i="6" s="1"/>
  <c r="I294" i="6"/>
  <c r="H294" i="6"/>
  <c r="G294" i="6"/>
  <c r="F294" i="6"/>
  <c r="W293" i="6"/>
  <c r="U293" i="6"/>
  <c r="S293" i="6"/>
  <c r="Q293" i="6"/>
  <c r="J293" i="6"/>
  <c r="N293" i="6" s="1"/>
  <c r="I293" i="6"/>
  <c r="H293" i="6"/>
  <c r="G293" i="6"/>
  <c r="F293" i="6"/>
  <c r="W292" i="6"/>
  <c r="U292" i="6"/>
  <c r="S292" i="6"/>
  <c r="Q292" i="6"/>
  <c r="J292" i="6"/>
  <c r="N292" i="6" s="1"/>
  <c r="I292" i="6"/>
  <c r="H292" i="6"/>
  <c r="G292" i="6"/>
  <c r="F292" i="6"/>
  <c r="W291" i="6"/>
  <c r="U291" i="6"/>
  <c r="S291" i="6"/>
  <c r="Q291" i="6"/>
  <c r="J291" i="6"/>
  <c r="N291" i="6" s="1"/>
  <c r="I291" i="6"/>
  <c r="H291" i="6"/>
  <c r="G291" i="6"/>
  <c r="F291" i="6"/>
  <c r="W290" i="6"/>
  <c r="U290" i="6"/>
  <c r="S290" i="6"/>
  <c r="Q290" i="6"/>
  <c r="J290" i="6"/>
  <c r="N290" i="6" s="1"/>
  <c r="I290" i="6"/>
  <c r="H290" i="6"/>
  <c r="G290" i="6"/>
  <c r="F290" i="6"/>
  <c r="W289" i="6"/>
  <c r="U289" i="6"/>
  <c r="S289" i="6"/>
  <c r="Q289" i="6"/>
  <c r="J289" i="6"/>
  <c r="N289" i="6" s="1"/>
  <c r="I289" i="6"/>
  <c r="H289" i="6"/>
  <c r="G289" i="6"/>
  <c r="F289" i="6"/>
  <c r="W288" i="6"/>
  <c r="U288" i="6"/>
  <c r="S288" i="6"/>
  <c r="Q288" i="6"/>
  <c r="J288" i="6"/>
  <c r="N288" i="6" s="1"/>
  <c r="I288" i="6"/>
  <c r="H288" i="6"/>
  <c r="G288" i="6"/>
  <c r="F288" i="6"/>
  <c r="W287" i="6"/>
  <c r="U287" i="6"/>
  <c r="S287" i="6"/>
  <c r="Q287" i="6"/>
  <c r="J287" i="6"/>
  <c r="N287" i="6" s="1"/>
  <c r="I287" i="6"/>
  <c r="H287" i="6"/>
  <c r="G287" i="6"/>
  <c r="F287" i="6"/>
  <c r="W286" i="6"/>
  <c r="U286" i="6"/>
  <c r="S286" i="6"/>
  <c r="Q286" i="6"/>
  <c r="J286" i="6"/>
  <c r="N286" i="6" s="1"/>
  <c r="I286" i="6"/>
  <c r="H286" i="6"/>
  <c r="G286" i="6"/>
  <c r="F286" i="6"/>
  <c r="W285" i="6"/>
  <c r="U285" i="6"/>
  <c r="S285" i="6"/>
  <c r="Q285" i="6"/>
  <c r="J285" i="6"/>
  <c r="N285" i="6" s="1"/>
  <c r="I285" i="6"/>
  <c r="H285" i="6"/>
  <c r="G285" i="6"/>
  <c r="F285" i="6"/>
  <c r="W284" i="6"/>
  <c r="U284" i="6"/>
  <c r="S284" i="6"/>
  <c r="Q284" i="6"/>
  <c r="J284" i="6"/>
  <c r="N284" i="6" s="1"/>
  <c r="I284" i="6"/>
  <c r="H284" i="6"/>
  <c r="G284" i="6"/>
  <c r="F284" i="6"/>
  <c r="W283" i="6"/>
  <c r="U283" i="6"/>
  <c r="S283" i="6"/>
  <c r="Q283" i="6"/>
  <c r="J283" i="6"/>
  <c r="N283" i="6" s="1"/>
  <c r="I283" i="6"/>
  <c r="H283" i="6"/>
  <c r="G283" i="6"/>
  <c r="F283" i="6"/>
  <c r="W282" i="6"/>
  <c r="U282" i="6"/>
  <c r="S282" i="6"/>
  <c r="Q282" i="6"/>
  <c r="J282" i="6"/>
  <c r="N282" i="6" s="1"/>
  <c r="I282" i="6"/>
  <c r="H282" i="6"/>
  <c r="G282" i="6"/>
  <c r="F282" i="6"/>
  <c r="W281" i="6"/>
  <c r="U281" i="6"/>
  <c r="S281" i="6"/>
  <c r="Q281" i="6"/>
  <c r="J281" i="6"/>
  <c r="N281" i="6" s="1"/>
  <c r="I281" i="6"/>
  <c r="H281" i="6"/>
  <c r="G281" i="6"/>
  <c r="F281" i="6"/>
  <c r="W280" i="6"/>
  <c r="U280" i="6"/>
  <c r="S280" i="6"/>
  <c r="Q280" i="6"/>
  <c r="J280" i="6"/>
  <c r="N280" i="6" s="1"/>
  <c r="I280" i="6"/>
  <c r="H280" i="6"/>
  <c r="G280" i="6"/>
  <c r="F280" i="6"/>
  <c r="W279" i="6"/>
  <c r="U279" i="6"/>
  <c r="S279" i="6"/>
  <c r="Q279" i="6"/>
  <c r="J279" i="6"/>
  <c r="N279" i="6" s="1"/>
  <c r="I279" i="6"/>
  <c r="H279" i="6"/>
  <c r="G279" i="6"/>
  <c r="F279" i="6"/>
  <c r="W278" i="6"/>
  <c r="U278" i="6"/>
  <c r="S278" i="6"/>
  <c r="Q278" i="6"/>
  <c r="J278" i="6"/>
  <c r="N278" i="6" s="1"/>
  <c r="I278" i="6"/>
  <c r="H278" i="6"/>
  <c r="G278" i="6"/>
  <c r="F278" i="6"/>
  <c r="W277" i="6"/>
  <c r="U277" i="6"/>
  <c r="S277" i="6"/>
  <c r="Q277" i="6"/>
  <c r="J277" i="6"/>
  <c r="N277" i="6" s="1"/>
  <c r="I277" i="6"/>
  <c r="H277" i="6"/>
  <c r="G277" i="6"/>
  <c r="F277" i="6"/>
  <c r="W276" i="6"/>
  <c r="U276" i="6"/>
  <c r="S276" i="6"/>
  <c r="Q276" i="6"/>
  <c r="J276" i="6"/>
  <c r="N276" i="6" s="1"/>
  <c r="I276" i="6"/>
  <c r="H276" i="6"/>
  <c r="G276" i="6"/>
  <c r="F276" i="6"/>
  <c r="W275" i="6"/>
  <c r="U275" i="6"/>
  <c r="S275" i="6"/>
  <c r="Q275" i="6"/>
  <c r="J275" i="6"/>
  <c r="N275" i="6" s="1"/>
  <c r="I275" i="6"/>
  <c r="H275" i="6"/>
  <c r="G275" i="6"/>
  <c r="F275" i="6"/>
  <c r="W274" i="6"/>
  <c r="U274" i="6"/>
  <c r="S274" i="6"/>
  <c r="Q274" i="6"/>
  <c r="J274" i="6"/>
  <c r="N274" i="6" s="1"/>
  <c r="I274" i="6"/>
  <c r="H274" i="6"/>
  <c r="G274" i="6"/>
  <c r="F274" i="6"/>
  <c r="W273" i="6"/>
  <c r="U273" i="6"/>
  <c r="S273" i="6"/>
  <c r="Q273" i="6"/>
  <c r="J273" i="6"/>
  <c r="N273" i="6" s="1"/>
  <c r="I273" i="6"/>
  <c r="H273" i="6"/>
  <c r="G273" i="6"/>
  <c r="F273" i="6"/>
  <c r="W272" i="6"/>
  <c r="U272" i="6"/>
  <c r="S272" i="6"/>
  <c r="Q272" i="6"/>
  <c r="J272" i="6"/>
  <c r="N272" i="6" s="1"/>
  <c r="I272" i="6"/>
  <c r="H272" i="6"/>
  <c r="G272" i="6"/>
  <c r="F272" i="6"/>
  <c r="W271" i="6"/>
  <c r="U271" i="6"/>
  <c r="S271" i="6"/>
  <c r="Q271" i="6"/>
  <c r="J271" i="6"/>
  <c r="N271" i="6" s="1"/>
  <c r="I271" i="6"/>
  <c r="H271" i="6"/>
  <c r="G271" i="6"/>
  <c r="F271" i="6"/>
  <c r="W270" i="6"/>
  <c r="U270" i="6"/>
  <c r="S270" i="6"/>
  <c r="Q270" i="6"/>
  <c r="J270" i="6"/>
  <c r="N270" i="6" s="1"/>
  <c r="I270" i="6"/>
  <c r="H270" i="6"/>
  <c r="G270" i="6"/>
  <c r="F270" i="6"/>
  <c r="W269" i="6"/>
  <c r="U269" i="6"/>
  <c r="S269" i="6"/>
  <c r="Q269" i="6"/>
  <c r="J269" i="6"/>
  <c r="N269" i="6" s="1"/>
  <c r="I269" i="6"/>
  <c r="H269" i="6"/>
  <c r="G269" i="6"/>
  <c r="F269" i="6"/>
  <c r="W268" i="6"/>
  <c r="U268" i="6"/>
  <c r="S268" i="6"/>
  <c r="Q268" i="6"/>
  <c r="J268" i="6"/>
  <c r="N268" i="6" s="1"/>
  <c r="I268" i="6"/>
  <c r="H268" i="6"/>
  <c r="G268" i="6"/>
  <c r="F268" i="6"/>
  <c r="W267" i="6"/>
  <c r="U267" i="6"/>
  <c r="S267" i="6"/>
  <c r="Q267" i="6"/>
  <c r="J267" i="6"/>
  <c r="N267" i="6" s="1"/>
  <c r="I267" i="6"/>
  <c r="H267" i="6"/>
  <c r="G267" i="6"/>
  <c r="F267" i="6"/>
  <c r="W266" i="6"/>
  <c r="U266" i="6"/>
  <c r="S266" i="6"/>
  <c r="Q266" i="6"/>
  <c r="J266" i="6"/>
  <c r="N266" i="6" s="1"/>
  <c r="I266" i="6"/>
  <c r="H266" i="6"/>
  <c r="G266" i="6"/>
  <c r="F266" i="6"/>
  <c r="W265" i="6"/>
  <c r="U265" i="6"/>
  <c r="S265" i="6"/>
  <c r="Q265" i="6"/>
  <c r="J265" i="6"/>
  <c r="N265" i="6" s="1"/>
  <c r="I265" i="6"/>
  <c r="H265" i="6"/>
  <c r="G265" i="6"/>
  <c r="F265" i="6"/>
  <c r="W264" i="6"/>
  <c r="U264" i="6"/>
  <c r="S264" i="6"/>
  <c r="Q264" i="6"/>
  <c r="J264" i="6"/>
  <c r="N264" i="6" s="1"/>
  <c r="I264" i="6"/>
  <c r="H264" i="6"/>
  <c r="G264" i="6"/>
  <c r="F264" i="6"/>
  <c r="W263" i="6"/>
  <c r="U263" i="6"/>
  <c r="S263" i="6"/>
  <c r="Q263" i="6"/>
  <c r="J263" i="6"/>
  <c r="N263" i="6" s="1"/>
  <c r="I263" i="6"/>
  <c r="H263" i="6"/>
  <c r="G263" i="6"/>
  <c r="F263" i="6"/>
  <c r="W262" i="6"/>
  <c r="U262" i="6"/>
  <c r="S262" i="6"/>
  <c r="Q262" i="6"/>
  <c r="J262" i="6"/>
  <c r="N262" i="6" s="1"/>
  <c r="I262" i="6"/>
  <c r="H262" i="6"/>
  <c r="G262" i="6"/>
  <c r="F262" i="6"/>
  <c r="W261" i="6"/>
  <c r="U261" i="6"/>
  <c r="S261" i="6"/>
  <c r="Q261" i="6"/>
  <c r="J261" i="6"/>
  <c r="N261" i="6" s="1"/>
  <c r="I261" i="6"/>
  <c r="H261" i="6"/>
  <c r="G261" i="6"/>
  <c r="F261" i="6"/>
  <c r="W260" i="6"/>
  <c r="U260" i="6"/>
  <c r="S260" i="6"/>
  <c r="Q260" i="6"/>
  <c r="J260" i="6"/>
  <c r="N260" i="6" s="1"/>
  <c r="I260" i="6"/>
  <c r="H260" i="6"/>
  <c r="G260" i="6"/>
  <c r="F260" i="6"/>
  <c r="W259" i="6"/>
  <c r="U259" i="6"/>
  <c r="S259" i="6"/>
  <c r="Q259" i="6"/>
  <c r="J259" i="6"/>
  <c r="N259" i="6" s="1"/>
  <c r="I259" i="6"/>
  <c r="H259" i="6"/>
  <c r="G259" i="6"/>
  <c r="F259" i="6"/>
  <c r="W258" i="6"/>
  <c r="U258" i="6"/>
  <c r="S258" i="6"/>
  <c r="Q258" i="6"/>
  <c r="J258" i="6"/>
  <c r="N258" i="6" s="1"/>
  <c r="I258" i="6"/>
  <c r="H258" i="6"/>
  <c r="G258" i="6"/>
  <c r="F258" i="6"/>
  <c r="W257" i="6"/>
  <c r="U257" i="6"/>
  <c r="S257" i="6"/>
  <c r="Q257" i="6"/>
  <c r="J257" i="6"/>
  <c r="N257" i="6" s="1"/>
  <c r="I257" i="6"/>
  <c r="H257" i="6"/>
  <c r="G257" i="6"/>
  <c r="F257" i="6"/>
  <c r="W256" i="6"/>
  <c r="U256" i="6"/>
  <c r="S256" i="6"/>
  <c r="Q256" i="6"/>
  <c r="J256" i="6"/>
  <c r="N256" i="6" s="1"/>
  <c r="I256" i="6"/>
  <c r="H256" i="6"/>
  <c r="G256" i="6"/>
  <c r="F256" i="6"/>
  <c r="W255" i="6"/>
  <c r="U255" i="6"/>
  <c r="S255" i="6"/>
  <c r="Q255" i="6"/>
  <c r="J255" i="6"/>
  <c r="N255" i="6" s="1"/>
  <c r="I255" i="6"/>
  <c r="H255" i="6"/>
  <c r="G255" i="6"/>
  <c r="F255" i="6"/>
  <c r="W254" i="6"/>
  <c r="U254" i="6"/>
  <c r="S254" i="6"/>
  <c r="Q254" i="6"/>
  <c r="J254" i="6"/>
  <c r="N254" i="6" s="1"/>
  <c r="I254" i="6"/>
  <c r="H254" i="6"/>
  <c r="G254" i="6"/>
  <c r="F254" i="6"/>
  <c r="W253" i="6"/>
  <c r="U253" i="6"/>
  <c r="S253" i="6"/>
  <c r="Q253" i="6"/>
  <c r="J253" i="6"/>
  <c r="N253" i="6" s="1"/>
  <c r="I253" i="6"/>
  <c r="H253" i="6"/>
  <c r="G253" i="6"/>
  <c r="F253" i="6"/>
  <c r="W252" i="6"/>
  <c r="U252" i="6"/>
  <c r="S252" i="6"/>
  <c r="Q252" i="6"/>
  <c r="J252" i="6"/>
  <c r="N252" i="6" s="1"/>
  <c r="I252" i="6"/>
  <c r="H252" i="6"/>
  <c r="G252" i="6"/>
  <c r="F252" i="6"/>
  <c r="W251" i="6"/>
  <c r="U251" i="6"/>
  <c r="S251" i="6"/>
  <c r="Q251" i="6"/>
  <c r="J251" i="6"/>
  <c r="N251" i="6" s="1"/>
  <c r="I251" i="6"/>
  <c r="H251" i="6"/>
  <c r="G251" i="6"/>
  <c r="F251" i="6"/>
  <c r="W250" i="6"/>
  <c r="U250" i="6"/>
  <c r="S250" i="6"/>
  <c r="Q250" i="6"/>
  <c r="J250" i="6"/>
  <c r="N250" i="6" s="1"/>
  <c r="I250" i="6"/>
  <c r="H250" i="6"/>
  <c r="G250" i="6"/>
  <c r="F250" i="6"/>
  <c r="W249" i="6"/>
  <c r="U249" i="6"/>
  <c r="S249" i="6"/>
  <c r="Q249" i="6"/>
  <c r="J249" i="6"/>
  <c r="N249" i="6" s="1"/>
  <c r="I249" i="6"/>
  <c r="H249" i="6"/>
  <c r="G249" i="6"/>
  <c r="F249" i="6"/>
  <c r="W248" i="6"/>
  <c r="U248" i="6"/>
  <c r="S248" i="6"/>
  <c r="Q248" i="6"/>
  <c r="J248" i="6"/>
  <c r="N248" i="6" s="1"/>
  <c r="I248" i="6"/>
  <c r="H248" i="6"/>
  <c r="G248" i="6"/>
  <c r="F248" i="6"/>
  <c r="W247" i="6"/>
  <c r="U247" i="6"/>
  <c r="S247" i="6"/>
  <c r="Q247" i="6"/>
  <c r="J247" i="6"/>
  <c r="N247" i="6" s="1"/>
  <c r="I247" i="6"/>
  <c r="H247" i="6"/>
  <c r="G247" i="6"/>
  <c r="F247" i="6"/>
  <c r="W246" i="6"/>
  <c r="U246" i="6"/>
  <c r="S246" i="6"/>
  <c r="Q246" i="6"/>
  <c r="J246" i="6"/>
  <c r="N246" i="6" s="1"/>
  <c r="I246" i="6"/>
  <c r="H246" i="6"/>
  <c r="G246" i="6"/>
  <c r="F246" i="6"/>
  <c r="W245" i="6"/>
  <c r="U245" i="6"/>
  <c r="S245" i="6"/>
  <c r="Q245" i="6"/>
  <c r="J245" i="6"/>
  <c r="N245" i="6" s="1"/>
  <c r="I245" i="6"/>
  <c r="H245" i="6"/>
  <c r="G245" i="6"/>
  <c r="F245" i="6"/>
  <c r="W244" i="6"/>
  <c r="U244" i="6"/>
  <c r="S244" i="6"/>
  <c r="Q244" i="6"/>
  <c r="J244" i="6"/>
  <c r="N244" i="6" s="1"/>
  <c r="I244" i="6"/>
  <c r="H244" i="6"/>
  <c r="G244" i="6"/>
  <c r="F244" i="6"/>
  <c r="W243" i="6"/>
  <c r="U243" i="6"/>
  <c r="S243" i="6"/>
  <c r="Q243" i="6"/>
  <c r="J243" i="6"/>
  <c r="N243" i="6" s="1"/>
  <c r="I243" i="6"/>
  <c r="H243" i="6"/>
  <c r="G243" i="6"/>
  <c r="F243" i="6"/>
  <c r="W242" i="6"/>
  <c r="U242" i="6"/>
  <c r="S242" i="6"/>
  <c r="Q242" i="6"/>
  <c r="J242" i="6"/>
  <c r="N242" i="6" s="1"/>
  <c r="I242" i="6"/>
  <c r="H242" i="6"/>
  <c r="G242" i="6"/>
  <c r="F242" i="6"/>
  <c r="W241" i="6"/>
  <c r="U241" i="6"/>
  <c r="S241" i="6"/>
  <c r="Q241" i="6"/>
  <c r="J241" i="6"/>
  <c r="N241" i="6" s="1"/>
  <c r="I241" i="6"/>
  <c r="H241" i="6"/>
  <c r="G241" i="6"/>
  <c r="F241" i="6"/>
  <c r="W240" i="6"/>
  <c r="U240" i="6"/>
  <c r="S240" i="6"/>
  <c r="Q240" i="6"/>
  <c r="J240" i="6"/>
  <c r="N240" i="6" s="1"/>
  <c r="I240" i="6"/>
  <c r="H240" i="6"/>
  <c r="G240" i="6"/>
  <c r="F240" i="6"/>
  <c r="W239" i="6"/>
  <c r="U239" i="6"/>
  <c r="S239" i="6"/>
  <c r="Q239" i="6"/>
  <c r="J239" i="6"/>
  <c r="N239" i="6" s="1"/>
  <c r="I239" i="6"/>
  <c r="H239" i="6"/>
  <c r="G239" i="6"/>
  <c r="F239" i="6"/>
  <c r="W238" i="6"/>
  <c r="U238" i="6"/>
  <c r="S238" i="6"/>
  <c r="Q238" i="6"/>
  <c r="J238" i="6"/>
  <c r="N238" i="6" s="1"/>
  <c r="I238" i="6"/>
  <c r="H238" i="6"/>
  <c r="G238" i="6"/>
  <c r="F238" i="6"/>
  <c r="W237" i="6"/>
  <c r="U237" i="6"/>
  <c r="S237" i="6"/>
  <c r="Q237" i="6"/>
  <c r="J237" i="6"/>
  <c r="N237" i="6" s="1"/>
  <c r="I237" i="6"/>
  <c r="H237" i="6"/>
  <c r="G237" i="6"/>
  <c r="F237" i="6"/>
  <c r="W236" i="6"/>
  <c r="U236" i="6"/>
  <c r="S236" i="6"/>
  <c r="Q236" i="6"/>
  <c r="J236" i="6"/>
  <c r="N236" i="6" s="1"/>
  <c r="I236" i="6"/>
  <c r="H236" i="6"/>
  <c r="G236" i="6"/>
  <c r="F236" i="6"/>
  <c r="W235" i="6"/>
  <c r="U235" i="6"/>
  <c r="S235" i="6"/>
  <c r="Q235" i="6"/>
  <c r="J235" i="6"/>
  <c r="N235" i="6" s="1"/>
  <c r="I235" i="6"/>
  <c r="H235" i="6"/>
  <c r="G235" i="6"/>
  <c r="F235" i="6"/>
  <c r="W234" i="6"/>
  <c r="U234" i="6"/>
  <c r="S234" i="6"/>
  <c r="Q234" i="6"/>
  <c r="J234" i="6"/>
  <c r="N234" i="6" s="1"/>
  <c r="I234" i="6"/>
  <c r="H234" i="6"/>
  <c r="G234" i="6"/>
  <c r="F234" i="6"/>
  <c r="W233" i="6"/>
  <c r="U233" i="6"/>
  <c r="S233" i="6"/>
  <c r="Q233" i="6"/>
  <c r="J233" i="6"/>
  <c r="N233" i="6" s="1"/>
  <c r="I233" i="6"/>
  <c r="H233" i="6"/>
  <c r="G233" i="6"/>
  <c r="F233" i="6"/>
  <c r="W232" i="6"/>
  <c r="U232" i="6"/>
  <c r="S232" i="6"/>
  <c r="Q232" i="6"/>
  <c r="J232" i="6"/>
  <c r="N232" i="6" s="1"/>
  <c r="I232" i="6"/>
  <c r="H232" i="6"/>
  <c r="G232" i="6"/>
  <c r="F232" i="6"/>
  <c r="W231" i="6"/>
  <c r="U231" i="6"/>
  <c r="S231" i="6"/>
  <c r="Q231" i="6"/>
  <c r="J231" i="6"/>
  <c r="N231" i="6" s="1"/>
  <c r="I231" i="6"/>
  <c r="H231" i="6"/>
  <c r="G231" i="6"/>
  <c r="F231" i="6"/>
  <c r="W230" i="6"/>
  <c r="U230" i="6"/>
  <c r="S230" i="6"/>
  <c r="Q230" i="6"/>
  <c r="J230" i="6"/>
  <c r="N230" i="6" s="1"/>
  <c r="I230" i="6"/>
  <c r="H230" i="6"/>
  <c r="G230" i="6"/>
  <c r="F230" i="6"/>
  <c r="W229" i="6"/>
  <c r="U229" i="6"/>
  <c r="S229" i="6"/>
  <c r="Q229" i="6"/>
  <c r="J229" i="6"/>
  <c r="N229" i="6" s="1"/>
  <c r="I229" i="6"/>
  <c r="H229" i="6"/>
  <c r="G229" i="6"/>
  <c r="F229" i="6"/>
  <c r="W228" i="6"/>
  <c r="U228" i="6"/>
  <c r="S228" i="6"/>
  <c r="Q228" i="6"/>
  <c r="J228" i="6"/>
  <c r="N228" i="6" s="1"/>
  <c r="I228" i="6"/>
  <c r="H228" i="6"/>
  <c r="G228" i="6"/>
  <c r="F228" i="6"/>
  <c r="W227" i="6"/>
  <c r="U227" i="6"/>
  <c r="S227" i="6"/>
  <c r="Q227" i="6"/>
  <c r="J227" i="6"/>
  <c r="N227" i="6" s="1"/>
  <c r="I227" i="6"/>
  <c r="H227" i="6"/>
  <c r="G227" i="6"/>
  <c r="F227" i="6"/>
  <c r="W226" i="6"/>
  <c r="U226" i="6"/>
  <c r="S226" i="6"/>
  <c r="Q226" i="6"/>
  <c r="J226" i="6"/>
  <c r="N226" i="6" s="1"/>
  <c r="I226" i="6"/>
  <c r="H226" i="6"/>
  <c r="G226" i="6"/>
  <c r="F226" i="6"/>
  <c r="W225" i="6"/>
  <c r="U225" i="6"/>
  <c r="S225" i="6"/>
  <c r="Q225" i="6"/>
  <c r="J225" i="6"/>
  <c r="N225" i="6" s="1"/>
  <c r="I225" i="6"/>
  <c r="H225" i="6"/>
  <c r="G225" i="6"/>
  <c r="F225" i="6"/>
  <c r="W224" i="6"/>
  <c r="U224" i="6"/>
  <c r="S224" i="6"/>
  <c r="Q224" i="6"/>
  <c r="J224" i="6"/>
  <c r="N224" i="6" s="1"/>
  <c r="I224" i="6"/>
  <c r="H224" i="6"/>
  <c r="G224" i="6"/>
  <c r="F224" i="6"/>
  <c r="W223" i="6"/>
  <c r="U223" i="6"/>
  <c r="S223" i="6"/>
  <c r="Q223" i="6"/>
  <c r="J223" i="6"/>
  <c r="N223" i="6" s="1"/>
  <c r="I223" i="6"/>
  <c r="H223" i="6"/>
  <c r="G223" i="6"/>
  <c r="F223" i="6"/>
  <c r="W222" i="6"/>
  <c r="U222" i="6"/>
  <c r="S222" i="6"/>
  <c r="Q222" i="6"/>
  <c r="J222" i="6"/>
  <c r="N222" i="6" s="1"/>
  <c r="I222" i="6"/>
  <c r="H222" i="6"/>
  <c r="G222" i="6"/>
  <c r="F222" i="6"/>
  <c r="W221" i="6"/>
  <c r="U221" i="6"/>
  <c r="S221" i="6"/>
  <c r="Q221" i="6"/>
  <c r="J221" i="6"/>
  <c r="N221" i="6" s="1"/>
  <c r="I221" i="6"/>
  <c r="H221" i="6"/>
  <c r="G221" i="6"/>
  <c r="F221" i="6"/>
  <c r="W220" i="6"/>
  <c r="U220" i="6"/>
  <c r="S220" i="6"/>
  <c r="Q220" i="6"/>
  <c r="J220" i="6"/>
  <c r="N220" i="6" s="1"/>
  <c r="I220" i="6"/>
  <c r="H220" i="6"/>
  <c r="G220" i="6"/>
  <c r="F220" i="6"/>
  <c r="W219" i="6"/>
  <c r="U219" i="6"/>
  <c r="S219" i="6"/>
  <c r="Q219" i="6"/>
  <c r="J219" i="6"/>
  <c r="N219" i="6" s="1"/>
  <c r="I219" i="6"/>
  <c r="H219" i="6"/>
  <c r="G219" i="6"/>
  <c r="F219" i="6"/>
  <c r="W218" i="6"/>
  <c r="U218" i="6"/>
  <c r="S218" i="6"/>
  <c r="Q218" i="6"/>
  <c r="J218" i="6"/>
  <c r="N218" i="6" s="1"/>
  <c r="I218" i="6"/>
  <c r="H218" i="6"/>
  <c r="G218" i="6"/>
  <c r="F218" i="6"/>
  <c r="W217" i="6"/>
  <c r="U217" i="6"/>
  <c r="S217" i="6"/>
  <c r="Q217" i="6"/>
  <c r="J217" i="6"/>
  <c r="N217" i="6" s="1"/>
  <c r="I217" i="6"/>
  <c r="H217" i="6"/>
  <c r="G217" i="6"/>
  <c r="F217" i="6"/>
  <c r="W216" i="6"/>
  <c r="U216" i="6"/>
  <c r="S216" i="6"/>
  <c r="Q216" i="6"/>
  <c r="J216" i="6"/>
  <c r="N216" i="6" s="1"/>
  <c r="I216" i="6"/>
  <c r="H216" i="6"/>
  <c r="G216" i="6"/>
  <c r="F216" i="6"/>
  <c r="W215" i="6"/>
  <c r="U215" i="6"/>
  <c r="S215" i="6"/>
  <c r="Q215" i="6"/>
  <c r="J215" i="6"/>
  <c r="N215" i="6" s="1"/>
  <c r="I215" i="6"/>
  <c r="H215" i="6"/>
  <c r="G215" i="6"/>
  <c r="F215" i="6"/>
  <c r="W214" i="6"/>
  <c r="U214" i="6"/>
  <c r="S214" i="6"/>
  <c r="Q214" i="6"/>
  <c r="J214" i="6"/>
  <c r="N214" i="6" s="1"/>
  <c r="I214" i="6"/>
  <c r="H214" i="6"/>
  <c r="G214" i="6"/>
  <c r="F214" i="6"/>
  <c r="W213" i="6"/>
  <c r="U213" i="6"/>
  <c r="S213" i="6"/>
  <c r="Q213" i="6"/>
  <c r="J213" i="6"/>
  <c r="N213" i="6" s="1"/>
  <c r="I213" i="6"/>
  <c r="H213" i="6"/>
  <c r="G213" i="6"/>
  <c r="F213" i="6"/>
  <c r="W212" i="6"/>
  <c r="U212" i="6"/>
  <c r="S212" i="6"/>
  <c r="Q212" i="6"/>
  <c r="J212" i="6"/>
  <c r="N212" i="6" s="1"/>
  <c r="I212" i="6"/>
  <c r="H212" i="6"/>
  <c r="G212" i="6"/>
  <c r="F212" i="6"/>
  <c r="W211" i="6"/>
  <c r="U211" i="6"/>
  <c r="S211" i="6"/>
  <c r="Q211" i="6"/>
  <c r="J211" i="6"/>
  <c r="N211" i="6" s="1"/>
  <c r="I211" i="6"/>
  <c r="H211" i="6"/>
  <c r="G211" i="6"/>
  <c r="F211" i="6"/>
  <c r="W210" i="6"/>
  <c r="U210" i="6"/>
  <c r="S210" i="6"/>
  <c r="Q210" i="6"/>
  <c r="J210" i="6"/>
  <c r="N210" i="6" s="1"/>
  <c r="I210" i="6"/>
  <c r="H210" i="6"/>
  <c r="G210" i="6"/>
  <c r="F210" i="6"/>
  <c r="W209" i="6"/>
  <c r="U209" i="6"/>
  <c r="S209" i="6"/>
  <c r="Q209" i="6"/>
  <c r="J209" i="6"/>
  <c r="N209" i="6" s="1"/>
  <c r="I209" i="6"/>
  <c r="H209" i="6"/>
  <c r="G209" i="6"/>
  <c r="F209" i="6"/>
  <c r="W208" i="6"/>
  <c r="U208" i="6"/>
  <c r="S208" i="6"/>
  <c r="Q208" i="6"/>
  <c r="J208" i="6"/>
  <c r="N208" i="6" s="1"/>
  <c r="I208" i="6"/>
  <c r="H208" i="6"/>
  <c r="G208" i="6"/>
  <c r="F208" i="6"/>
  <c r="W207" i="6"/>
  <c r="U207" i="6"/>
  <c r="S207" i="6"/>
  <c r="Q207" i="6"/>
  <c r="J207" i="6"/>
  <c r="N207" i="6" s="1"/>
  <c r="I207" i="6"/>
  <c r="H207" i="6"/>
  <c r="G207" i="6"/>
  <c r="F207" i="6"/>
  <c r="W206" i="6"/>
  <c r="U206" i="6"/>
  <c r="S206" i="6"/>
  <c r="Q206" i="6"/>
  <c r="J206" i="6"/>
  <c r="N206" i="6" s="1"/>
  <c r="I206" i="6"/>
  <c r="H206" i="6"/>
  <c r="G206" i="6"/>
  <c r="F206" i="6"/>
  <c r="W205" i="6"/>
  <c r="U205" i="6"/>
  <c r="S205" i="6"/>
  <c r="Q205" i="6"/>
  <c r="J205" i="6"/>
  <c r="N205" i="6" s="1"/>
  <c r="I205" i="6"/>
  <c r="H205" i="6"/>
  <c r="G205" i="6"/>
  <c r="F205" i="6"/>
  <c r="W204" i="6"/>
  <c r="U204" i="6"/>
  <c r="S204" i="6"/>
  <c r="Q204" i="6"/>
  <c r="J204" i="6"/>
  <c r="N204" i="6" s="1"/>
  <c r="I204" i="6"/>
  <c r="H204" i="6"/>
  <c r="G204" i="6"/>
  <c r="F204" i="6"/>
  <c r="W203" i="6"/>
  <c r="U203" i="6"/>
  <c r="S203" i="6"/>
  <c r="Q203" i="6"/>
  <c r="J203" i="6"/>
  <c r="N203" i="6" s="1"/>
  <c r="I203" i="6"/>
  <c r="H203" i="6"/>
  <c r="G203" i="6"/>
  <c r="F203" i="6"/>
  <c r="W202" i="6"/>
  <c r="U202" i="6"/>
  <c r="S202" i="6"/>
  <c r="Q202" i="6"/>
  <c r="J202" i="6"/>
  <c r="N202" i="6" s="1"/>
  <c r="I202" i="6"/>
  <c r="H202" i="6"/>
  <c r="G202" i="6"/>
  <c r="F202" i="6"/>
  <c r="W201" i="6"/>
  <c r="U201" i="6"/>
  <c r="S201" i="6"/>
  <c r="Q201" i="6"/>
  <c r="J201" i="6"/>
  <c r="N201" i="6" s="1"/>
  <c r="I201" i="6"/>
  <c r="H201" i="6"/>
  <c r="G201" i="6"/>
  <c r="F201" i="6"/>
  <c r="W200" i="6"/>
  <c r="U200" i="6"/>
  <c r="S200" i="6"/>
  <c r="Q200" i="6"/>
  <c r="J200" i="6"/>
  <c r="N200" i="6" s="1"/>
  <c r="I200" i="6"/>
  <c r="H200" i="6"/>
  <c r="G200" i="6"/>
  <c r="F200" i="6"/>
  <c r="W199" i="6"/>
  <c r="U199" i="6"/>
  <c r="S199" i="6"/>
  <c r="Q199" i="6"/>
  <c r="J199" i="6"/>
  <c r="N199" i="6" s="1"/>
  <c r="I199" i="6"/>
  <c r="H199" i="6"/>
  <c r="G199" i="6"/>
  <c r="F199" i="6"/>
  <c r="W198" i="6"/>
  <c r="U198" i="6"/>
  <c r="S198" i="6"/>
  <c r="Q198" i="6"/>
  <c r="J198" i="6"/>
  <c r="N198" i="6" s="1"/>
  <c r="I198" i="6"/>
  <c r="H198" i="6"/>
  <c r="G198" i="6"/>
  <c r="F198" i="6"/>
  <c r="W197" i="6"/>
  <c r="U197" i="6"/>
  <c r="S197" i="6"/>
  <c r="Q197" i="6"/>
  <c r="J197" i="6"/>
  <c r="N197" i="6" s="1"/>
  <c r="I197" i="6"/>
  <c r="H197" i="6"/>
  <c r="G197" i="6"/>
  <c r="F197" i="6"/>
  <c r="W196" i="6"/>
  <c r="U196" i="6"/>
  <c r="S196" i="6"/>
  <c r="Q196" i="6"/>
  <c r="J196" i="6"/>
  <c r="N196" i="6" s="1"/>
  <c r="I196" i="6"/>
  <c r="H196" i="6"/>
  <c r="G196" i="6"/>
  <c r="F196" i="6"/>
  <c r="W195" i="6"/>
  <c r="U195" i="6"/>
  <c r="S195" i="6"/>
  <c r="Q195" i="6"/>
  <c r="J195" i="6"/>
  <c r="N195" i="6" s="1"/>
  <c r="I195" i="6"/>
  <c r="H195" i="6"/>
  <c r="G195" i="6"/>
  <c r="F195" i="6"/>
  <c r="W194" i="6"/>
  <c r="U194" i="6"/>
  <c r="S194" i="6"/>
  <c r="Q194" i="6"/>
  <c r="J194" i="6"/>
  <c r="N194" i="6" s="1"/>
  <c r="I194" i="6"/>
  <c r="H194" i="6"/>
  <c r="G194" i="6"/>
  <c r="F194" i="6"/>
  <c r="W193" i="6"/>
  <c r="U193" i="6"/>
  <c r="S193" i="6"/>
  <c r="Q193" i="6"/>
  <c r="J193" i="6"/>
  <c r="N193" i="6" s="1"/>
  <c r="I193" i="6"/>
  <c r="H193" i="6"/>
  <c r="G193" i="6"/>
  <c r="F193" i="6"/>
  <c r="W192" i="6"/>
  <c r="U192" i="6"/>
  <c r="S192" i="6"/>
  <c r="Q192" i="6"/>
  <c r="J192" i="6"/>
  <c r="N192" i="6" s="1"/>
  <c r="I192" i="6"/>
  <c r="H192" i="6"/>
  <c r="G192" i="6"/>
  <c r="F192" i="6"/>
  <c r="W191" i="6"/>
  <c r="U191" i="6"/>
  <c r="S191" i="6"/>
  <c r="Q191" i="6"/>
  <c r="J191" i="6"/>
  <c r="N191" i="6" s="1"/>
  <c r="I191" i="6"/>
  <c r="H191" i="6"/>
  <c r="G191" i="6"/>
  <c r="F191" i="6"/>
  <c r="W190" i="6"/>
  <c r="U190" i="6"/>
  <c r="S190" i="6"/>
  <c r="Q190" i="6"/>
  <c r="J190" i="6"/>
  <c r="N190" i="6" s="1"/>
  <c r="I190" i="6"/>
  <c r="H190" i="6"/>
  <c r="G190" i="6"/>
  <c r="F190" i="6"/>
  <c r="W189" i="6"/>
  <c r="U189" i="6"/>
  <c r="S189" i="6"/>
  <c r="Q189" i="6"/>
  <c r="J189" i="6"/>
  <c r="N189" i="6" s="1"/>
  <c r="I189" i="6"/>
  <c r="H189" i="6"/>
  <c r="G189" i="6"/>
  <c r="F189" i="6"/>
  <c r="W188" i="6"/>
  <c r="U188" i="6"/>
  <c r="S188" i="6"/>
  <c r="Q188" i="6"/>
  <c r="J188" i="6"/>
  <c r="N188" i="6" s="1"/>
  <c r="I188" i="6"/>
  <c r="H188" i="6"/>
  <c r="G188" i="6"/>
  <c r="F188" i="6"/>
  <c r="W187" i="6"/>
  <c r="U187" i="6"/>
  <c r="S187" i="6"/>
  <c r="Q187" i="6"/>
  <c r="J187" i="6"/>
  <c r="N187" i="6" s="1"/>
  <c r="I187" i="6"/>
  <c r="H187" i="6"/>
  <c r="G187" i="6"/>
  <c r="F187" i="6"/>
  <c r="W186" i="6"/>
  <c r="U186" i="6"/>
  <c r="S186" i="6"/>
  <c r="Q186" i="6"/>
  <c r="J186" i="6"/>
  <c r="N186" i="6" s="1"/>
  <c r="I186" i="6"/>
  <c r="H186" i="6"/>
  <c r="G186" i="6"/>
  <c r="F186" i="6"/>
  <c r="W185" i="6"/>
  <c r="U185" i="6"/>
  <c r="S185" i="6"/>
  <c r="Q185" i="6"/>
  <c r="J185" i="6"/>
  <c r="N185" i="6" s="1"/>
  <c r="I185" i="6"/>
  <c r="H185" i="6"/>
  <c r="G185" i="6"/>
  <c r="F185" i="6"/>
  <c r="W184" i="6"/>
  <c r="U184" i="6"/>
  <c r="S184" i="6"/>
  <c r="Q184" i="6"/>
  <c r="J184" i="6"/>
  <c r="N184" i="6" s="1"/>
  <c r="I184" i="6"/>
  <c r="H184" i="6"/>
  <c r="G184" i="6"/>
  <c r="F184" i="6"/>
  <c r="W183" i="6"/>
  <c r="U183" i="6"/>
  <c r="S183" i="6"/>
  <c r="Q183" i="6"/>
  <c r="J183" i="6"/>
  <c r="N183" i="6" s="1"/>
  <c r="I183" i="6"/>
  <c r="H183" i="6"/>
  <c r="G183" i="6"/>
  <c r="F183" i="6"/>
  <c r="W182" i="6"/>
  <c r="U182" i="6"/>
  <c r="S182" i="6"/>
  <c r="Q182" i="6"/>
  <c r="J182" i="6"/>
  <c r="N182" i="6" s="1"/>
  <c r="I182" i="6"/>
  <c r="H182" i="6"/>
  <c r="G182" i="6"/>
  <c r="F182" i="6"/>
  <c r="W181" i="6"/>
  <c r="U181" i="6"/>
  <c r="S181" i="6"/>
  <c r="Q181" i="6"/>
  <c r="J181" i="6"/>
  <c r="N181" i="6" s="1"/>
  <c r="I181" i="6"/>
  <c r="H181" i="6"/>
  <c r="G181" i="6"/>
  <c r="F181" i="6"/>
  <c r="W180" i="6"/>
  <c r="U180" i="6"/>
  <c r="S180" i="6"/>
  <c r="Q180" i="6"/>
  <c r="J180" i="6"/>
  <c r="N180" i="6" s="1"/>
  <c r="I180" i="6"/>
  <c r="H180" i="6"/>
  <c r="G180" i="6"/>
  <c r="F180" i="6"/>
  <c r="W179" i="6"/>
  <c r="U179" i="6"/>
  <c r="S179" i="6"/>
  <c r="Q179" i="6"/>
  <c r="J179" i="6"/>
  <c r="N179" i="6" s="1"/>
  <c r="I179" i="6"/>
  <c r="H179" i="6"/>
  <c r="G179" i="6"/>
  <c r="F179" i="6"/>
  <c r="W178" i="6"/>
  <c r="U178" i="6"/>
  <c r="S178" i="6"/>
  <c r="Q178" i="6"/>
  <c r="J178" i="6"/>
  <c r="N178" i="6" s="1"/>
  <c r="I178" i="6"/>
  <c r="H178" i="6"/>
  <c r="G178" i="6"/>
  <c r="F178" i="6"/>
  <c r="W177" i="6"/>
  <c r="U177" i="6"/>
  <c r="S177" i="6"/>
  <c r="Q177" i="6"/>
  <c r="J177" i="6"/>
  <c r="N177" i="6" s="1"/>
  <c r="I177" i="6"/>
  <c r="H177" i="6"/>
  <c r="G177" i="6"/>
  <c r="F177" i="6"/>
  <c r="W176" i="6"/>
  <c r="U176" i="6"/>
  <c r="S176" i="6"/>
  <c r="Q176" i="6"/>
  <c r="J176" i="6"/>
  <c r="N176" i="6" s="1"/>
  <c r="I176" i="6"/>
  <c r="H176" i="6"/>
  <c r="G176" i="6"/>
  <c r="F176" i="6"/>
  <c r="W175" i="6"/>
  <c r="U175" i="6"/>
  <c r="S175" i="6"/>
  <c r="Q175" i="6"/>
  <c r="J175" i="6"/>
  <c r="N175" i="6" s="1"/>
  <c r="I175" i="6"/>
  <c r="H175" i="6"/>
  <c r="G175" i="6"/>
  <c r="F175" i="6"/>
  <c r="W174" i="6"/>
  <c r="U174" i="6"/>
  <c r="S174" i="6"/>
  <c r="Q174" i="6"/>
  <c r="J174" i="6"/>
  <c r="N174" i="6" s="1"/>
  <c r="I174" i="6"/>
  <c r="H174" i="6"/>
  <c r="G174" i="6"/>
  <c r="F174" i="6"/>
  <c r="W173" i="6"/>
  <c r="U173" i="6"/>
  <c r="S173" i="6"/>
  <c r="Q173" i="6"/>
  <c r="J173" i="6"/>
  <c r="N173" i="6" s="1"/>
  <c r="I173" i="6"/>
  <c r="H173" i="6"/>
  <c r="G173" i="6"/>
  <c r="F173" i="6"/>
  <c r="W172" i="6"/>
  <c r="U172" i="6"/>
  <c r="S172" i="6"/>
  <c r="Q172" i="6"/>
  <c r="J172" i="6"/>
  <c r="N172" i="6" s="1"/>
  <c r="I172" i="6"/>
  <c r="H172" i="6"/>
  <c r="G172" i="6"/>
  <c r="F172" i="6"/>
  <c r="W171" i="6"/>
  <c r="U171" i="6"/>
  <c r="S171" i="6"/>
  <c r="Q171" i="6"/>
  <c r="J171" i="6"/>
  <c r="N171" i="6" s="1"/>
  <c r="I171" i="6"/>
  <c r="H171" i="6"/>
  <c r="G171" i="6"/>
  <c r="F171" i="6"/>
  <c r="W170" i="6"/>
  <c r="U170" i="6"/>
  <c r="S170" i="6"/>
  <c r="Q170" i="6"/>
  <c r="J170" i="6"/>
  <c r="N170" i="6" s="1"/>
  <c r="I170" i="6"/>
  <c r="H170" i="6"/>
  <c r="G170" i="6"/>
  <c r="F170" i="6"/>
  <c r="W169" i="6"/>
  <c r="U169" i="6"/>
  <c r="S169" i="6"/>
  <c r="Q169" i="6"/>
  <c r="J169" i="6"/>
  <c r="N169" i="6" s="1"/>
  <c r="I169" i="6"/>
  <c r="H169" i="6"/>
  <c r="G169" i="6"/>
  <c r="F169" i="6"/>
  <c r="W168" i="6"/>
  <c r="U168" i="6"/>
  <c r="S168" i="6"/>
  <c r="Q168" i="6"/>
  <c r="J8" i="6"/>
  <c r="N8" i="6" s="1"/>
  <c r="I8" i="6"/>
  <c r="H8" i="6"/>
  <c r="G8" i="6"/>
  <c r="F8" i="6"/>
  <c r="W167" i="6"/>
  <c r="U167" i="6"/>
  <c r="S167" i="6"/>
  <c r="Q167" i="6"/>
  <c r="J7" i="6"/>
  <c r="N7" i="6" s="1"/>
  <c r="I7" i="6"/>
  <c r="H7" i="6"/>
  <c r="G7" i="6"/>
  <c r="F7" i="6"/>
  <c r="W166" i="6"/>
  <c r="U166" i="6"/>
  <c r="S166" i="6"/>
  <c r="Q166" i="6"/>
  <c r="J15" i="6"/>
  <c r="N15" i="6" s="1"/>
  <c r="I15" i="6"/>
  <c r="H15" i="6"/>
  <c r="G15" i="6"/>
  <c r="F15" i="6"/>
  <c r="W165" i="6"/>
  <c r="U165" i="6"/>
  <c r="S165" i="6"/>
  <c r="Q165" i="6"/>
  <c r="J6" i="6"/>
  <c r="N6" i="6" s="1"/>
  <c r="I6" i="6"/>
  <c r="H6" i="6"/>
  <c r="G6" i="6"/>
  <c r="F6" i="6"/>
  <c r="W164" i="6"/>
  <c r="U164" i="6"/>
  <c r="S164" i="6"/>
  <c r="Q164" i="6"/>
  <c r="J3" i="6"/>
  <c r="N3" i="6" s="1"/>
  <c r="I3" i="6"/>
  <c r="H3" i="6"/>
  <c r="G3" i="6"/>
  <c r="F3" i="6"/>
  <c r="W30" i="6"/>
  <c r="U30" i="6"/>
  <c r="S30" i="6"/>
  <c r="Q30" i="6"/>
  <c r="J4" i="6"/>
  <c r="N4" i="6" s="1"/>
  <c r="I4" i="6"/>
  <c r="H4" i="6"/>
  <c r="G4" i="6"/>
  <c r="F4" i="6"/>
  <c r="W29" i="6"/>
  <c r="U29" i="6"/>
  <c r="S29" i="6"/>
  <c r="Q29" i="6"/>
  <c r="J5" i="6"/>
  <c r="N5" i="6" s="1"/>
  <c r="I5" i="6"/>
  <c r="H5" i="6"/>
  <c r="G5" i="6"/>
  <c r="F5" i="6"/>
  <c r="W28" i="6"/>
  <c r="U28" i="6"/>
  <c r="S28" i="6"/>
  <c r="Q28" i="6"/>
  <c r="J9" i="6"/>
  <c r="N9" i="6" s="1"/>
  <c r="I9" i="6"/>
  <c r="H9" i="6"/>
  <c r="G9" i="6"/>
  <c r="F9" i="6"/>
  <c r="W27" i="6"/>
  <c r="U27" i="6"/>
  <c r="S27" i="6"/>
  <c r="Q27" i="6"/>
  <c r="J10" i="6"/>
  <c r="N10" i="6" s="1"/>
  <c r="I10" i="6"/>
  <c r="H10" i="6"/>
  <c r="G10" i="6"/>
  <c r="F10" i="6"/>
  <c r="W26" i="6"/>
  <c r="U26" i="6"/>
  <c r="S26" i="6"/>
  <c r="Q26" i="6"/>
  <c r="J14" i="6"/>
  <c r="N14" i="6" s="1"/>
  <c r="I14" i="6"/>
  <c r="H14" i="6"/>
  <c r="G14" i="6"/>
  <c r="F14" i="6"/>
  <c r="W25" i="6"/>
  <c r="U25" i="6"/>
  <c r="S25" i="6"/>
  <c r="Q25" i="6"/>
  <c r="J30" i="6"/>
  <c r="N30" i="6" s="1"/>
  <c r="I30" i="6"/>
  <c r="H30" i="6"/>
  <c r="G30" i="6"/>
  <c r="F30" i="6"/>
  <c r="W24" i="6"/>
  <c r="U24" i="6"/>
  <c r="S24" i="6"/>
  <c r="Q24" i="6"/>
  <c r="J24" i="6"/>
  <c r="N24" i="6" s="1"/>
  <c r="I24" i="6"/>
  <c r="H24" i="6"/>
  <c r="G24" i="6"/>
  <c r="F24" i="6"/>
  <c r="W23" i="6"/>
  <c r="U23" i="6"/>
  <c r="S23" i="6"/>
  <c r="Q23" i="6"/>
  <c r="J17" i="6"/>
  <c r="N17" i="6" s="1"/>
  <c r="I17" i="6"/>
  <c r="H17" i="6"/>
  <c r="G17" i="6"/>
  <c r="F17" i="6"/>
  <c r="W22" i="6"/>
  <c r="U22" i="6"/>
  <c r="S22" i="6"/>
  <c r="Q22" i="6"/>
  <c r="J27" i="6"/>
  <c r="I27" i="6"/>
  <c r="H27" i="6"/>
  <c r="G27" i="6"/>
  <c r="F27" i="6"/>
  <c r="W21" i="6"/>
  <c r="U21" i="6"/>
  <c r="S21" i="6"/>
  <c r="Q21" i="6"/>
  <c r="J23" i="6"/>
  <c r="N23" i="6" s="1"/>
  <c r="I23" i="6"/>
  <c r="H23" i="6"/>
  <c r="G23" i="6"/>
  <c r="F23" i="6"/>
  <c r="W20" i="6"/>
  <c r="U20" i="6"/>
  <c r="S20" i="6"/>
  <c r="Q20" i="6"/>
  <c r="J18" i="6"/>
  <c r="N18" i="6" s="1"/>
  <c r="I18" i="6"/>
  <c r="H18" i="6"/>
  <c r="G18" i="6"/>
  <c r="F18" i="6"/>
  <c r="W19" i="6"/>
  <c r="U19" i="6"/>
  <c r="S19" i="6"/>
  <c r="Q19" i="6"/>
  <c r="J168" i="6"/>
  <c r="N168" i="6" s="1"/>
  <c r="I168" i="6"/>
  <c r="H168" i="6"/>
  <c r="G168" i="6"/>
  <c r="F168" i="6"/>
  <c r="W18" i="6"/>
  <c r="U18" i="6"/>
  <c r="S18" i="6"/>
  <c r="Q18" i="6"/>
  <c r="J167" i="6"/>
  <c r="N167" i="6" s="1"/>
  <c r="I167" i="6"/>
  <c r="H167" i="6"/>
  <c r="G167" i="6"/>
  <c r="F167" i="6"/>
  <c r="W17" i="6"/>
  <c r="U17" i="6"/>
  <c r="S17" i="6"/>
  <c r="Q17" i="6"/>
  <c r="J11" i="6"/>
  <c r="N11" i="6" s="1"/>
  <c r="I11" i="6"/>
  <c r="H11" i="6"/>
  <c r="G11" i="6"/>
  <c r="F11" i="6"/>
  <c r="W16" i="6"/>
  <c r="U16" i="6"/>
  <c r="S16" i="6"/>
  <c r="Q16" i="6"/>
  <c r="J19" i="6"/>
  <c r="N19" i="6" s="1"/>
  <c r="I19" i="6"/>
  <c r="H19" i="6"/>
  <c r="G19" i="6"/>
  <c r="F19" i="6"/>
  <c r="W15" i="6"/>
  <c r="U15" i="6"/>
  <c r="S15" i="6"/>
  <c r="Q15" i="6"/>
  <c r="J25" i="6"/>
  <c r="N25" i="6" s="1"/>
  <c r="I25" i="6"/>
  <c r="H25" i="6"/>
  <c r="G25" i="6"/>
  <c r="F25" i="6"/>
  <c r="W14" i="6"/>
  <c r="U14" i="6"/>
  <c r="S14" i="6"/>
  <c r="Q14" i="6"/>
  <c r="J20" i="6"/>
  <c r="N20" i="6" s="1"/>
  <c r="I20" i="6"/>
  <c r="H20" i="6"/>
  <c r="G20" i="6"/>
  <c r="F20" i="6"/>
  <c r="W13" i="6"/>
  <c r="U13" i="6"/>
  <c r="S13" i="6"/>
  <c r="Q13" i="6"/>
  <c r="J21" i="6"/>
  <c r="N21" i="6" s="1"/>
  <c r="I21" i="6"/>
  <c r="H21" i="6"/>
  <c r="G21" i="6"/>
  <c r="F21" i="6"/>
  <c r="W11" i="6"/>
  <c r="U11" i="6"/>
  <c r="S11" i="6"/>
  <c r="Q11" i="6"/>
  <c r="J13" i="6"/>
  <c r="N13" i="6" s="1"/>
  <c r="I13" i="6"/>
  <c r="H13" i="6"/>
  <c r="G13" i="6"/>
  <c r="F13" i="6"/>
  <c r="W10" i="6"/>
  <c r="U10" i="6"/>
  <c r="S10" i="6"/>
  <c r="Q10" i="6"/>
  <c r="J166" i="6"/>
  <c r="N166" i="6" s="1"/>
  <c r="I166" i="6"/>
  <c r="H166" i="6"/>
  <c r="G166" i="6"/>
  <c r="F166" i="6"/>
  <c r="W9" i="6"/>
  <c r="U9" i="6"/>
  <c r="S9" i="6"/>
  <c r="Q9" i="6"/>
  <c r="J165" i="6"/>
  <c r="N165" i="6" s="1"/>
  <c r="I165" i="6"/>
  <c r="H165" i="6"/>
  <c r="G165" i="6"/>
  <c r="F165" i="6"/>
  <c r="W8" i="6"/>
  <c r="U8" i="6"/>
  <c r="S8" i="6"/>
  <c r="Q8" i="6"/>
  <c r="J164" i="6"/>
  <c r="N164" i="6" s="1"/>
  <c r="I164" i="6"/>
  <c r="H164" i="6"/>
  <c r="G164" i="6"/>
  <c r="F164" i="6"/>
  <c r="W7" i="6"/>
  <c r="U7" i="6"/>
  <c r="S7" i="6"/>
  <c r="Q7" i="6"/>
  <c r="J22" i="6"/>
  <c r="N22" i="6" s="1"/>
  <c r="I22" i="6"/>
  <c r="H22" i="6"/>
  <c r="G22" i="6"/>
  <c r="F22" i="6"/>
  <c r="W6" i="6"/>
  <c r="U6" i="6"/>
  <c r="S6" i="6"/>
  <c r="Q6" i="6"/>
  <c r="J28" i="6"/>
  <c r="N28" i="6" s="1"/>
  <c r="I28" i="6"/>
  <c r="H28" i="6"/>
  <c r="G28" i="6"/>
  <c r="F28" i="6"/>
  <c r="W5" i="6"/>
  <c r="U5" i="6"/>
  <c r="S5" i="6"/>
  <c r="Q5" i="6"/>
  <c r="J29" i="6"/>
  <c r="N29" i="6" s="1"/>
  <c r="I29" i="6"/>
  <c r="H29" i="6"/>
  <c r="G29" i="6"/>
  <c r="F29" i="6"/>
  <c r="W4" i="6"/>
  <c r="U4" i="6"/>
  <c r="S4" i="6"/>
  <c r="Q4" i="6"/>
  <c r="J26" i="6"/>
  <c r="N26" i="6" s="1"/>
  <c r="I26" i="6"/>
  <c r="H26" i="6"/>
  <c r="G26" i="6"/>
  <c r="F26" i="6"/>
  <c r="W3" i="6"/>
  <c r="U3" i="6"/>
  <c r="S3" i="6"/>
  <c r="Q3" i="6"/>
  <c r="J16" i="6"/>
  <c r="I16" i="6"/>
  <c r="H16" i="6"/>
  <c r="G16" i="6"/>
  <c r="F16" i="6"/>
  <c r="J34" i="5"/>
  <c r="I34" i="5"/>
  <c r="H34" i="5"/>
  <c r="G34" i="5"/>
  <c r="F34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19" i="5"/>
  <c r="I19" i="5"/>
  <c r="H19" i="5"/>
  <c r="G19" i="5"/>
  <c r="F19" i="5"/>
  <c r="J18" i="5"/>
  <c r="I18" i="5"/>
  <c r="H18" i="5"/>
  <c r="G18" i="5"/>
  <c r="F18" i="5"/>
  <c r="J15" i="5"/>
  <c r="I15" i="5"/>
  <c r="H15" i="5"/>
  <c r="G15" i="5"/>
  <c r="F15" i="5"/>
  <c r="J12" i="5"/>
  <c r="I12" i="5"/>
  <c r="H12" i="5"/>
  <c r="G12" i="5"/>
  <c r="F12" i="5"/>
  <c r="J10" i="5"/>
  <c r="I10" i="5"/>
  <c r="H10" i="5"/>
  <c r="G10" i="5"/>
  <c r="F10" i="5"/>
  <c r="J8" i="5"/>
  <c r="I8" i="5"/>
  <c r="H8" i="5"/>
  <c r="G8" i="5"/>
  <c r="F8" i="5"/>
  <c r="J35" i="5"/>
  <c r="I35" i="5"/>
  <c r="H35" i="5"/>
  <c r="G35" i="5"/>
  <c r="F35" i="5"/>
  <c r="J28" i="5"/>
  <c r="I28" i="5"/>
  <c r="H28" i="5"/>
  <c r="G28" i="5"/>
  <c r="F28" i="5"/>
  <c r="J26" i="5"/>
  <c r="I26" i="5"/>
  <c r="H26" i="5"/>
  <c r="G26" i="5"/>
  <c r="F26" i="5"/>
  <c r="J25" i="5"/>
  <c r="I25" i="5"/>
  <c r="H25" i="5"/>
  <c r="G25" i="5"/>
  <c r="F25" i="5"/>
  <c r="J20" i="5"/>
  <c r="I20" i="5"/>
  <c r="H20" i="5"/>
  <c r="G20" i="5"/>
  <c r="F20" i="5"/>
  <c r="J17" i="5"/>
  <c r="I17" i="5"/>
  <c r="H17" i="5"/>
  <c r="G17" i="5"/>
  <c r="F17" i="5"/>
  <c r="J16" i="5"/>
  <c r="I16" i="5"/>
  <c r="H16" i="5"/>
  <c r="G16" i="5"/>
  <c r="F16" i="5"/>
  <c r="J14" i="5"/>
  <c r="I14" i="5"/>
  <c r="H14" i="5"/>
  <c r="G14" i="5"/>
  <c r="F14" i="5"/>
  <c r="J9" i="5"/>
  <c r="I9" i="5"/>
  <c r="H9" i="5"/>
  <c r="G9" i="5"/>
  <c r="F9" i="5"/>
  <c r="J6" i="5"/>
  <c r="I6" i="5"/>
  <c r="H6" i="5"/>
  <c r="G6" i="5"/>
  <c r="F6" i="5"/>
  <c r="J4" i="5"/>
  <c r="I4" i="5"/>
  <c r="H4" i="5"/>
  <c r="G4" i="5"/>
  <c r="F4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0" i="5"/>
  <c r="I70" i="5"/>
  <c r="H70" i="5"/>
  <c r="G70" i="5"/>
  <c r="F70" i="5"/>
  <c r="J69" i="5"/>
  <c r="I69" i="5"/>
  <c r="H69" i="5"/>
  <c r="G69" i="5"/>
  <c r="F69" i="5"/>
  <c r="J67" i="5"/>
  <c r="I67" i="5"/>
  <c r="H67" i="5"/>
  <c r="G67" i="5"/>
  <c r="F67" i="5"/>
  <c r="J66" i="5"/>
  <c r="I66" i="5"/>
  <c r="H66" i="5"/>
  <c r="G66" i="5"/>
  <c r="F66" i="5"/>
  <c r="J61" i="5"/>
  <c r="I61" i="5"/>
  <c r="H61" i="5"/>
  <c r="G61" i="5"/>
  <c r="F61" i="5"/>
  <c r="J58" i="5"/>
  <c r="I58" i="5"/>
  <c r="H58" i="5"/>
  <c r="G58" i="5"/>
  <c r="F58" i="5"/>
  <c r="J50" i="5"/>
  <c r="I50" i="5"/>
  <c r="H50" i="5"/>
  <c r="G50" i="5"/>
  <c r="F50" i="5"/>
  <c r="J49" i="5"/>
  <c r="I49" i="5"/>
  <c r="H49" i="5"/>
  <c r="G49" i="5"/>
  <c r="F49" i="5"/>
  <c r="J47" i="5"/>
  <c r="I47" i="5"/>
  <c r="H47" i="5"/>
  <c r="G47" i="5"/>
  <c r="F47" i="5"/>
  <c r="J44" i="5"/>
  <c r="I44" i="5"/>
  <c r="H44" i="5"/>
  <c r="G44" i="5"/>
  <c r="F44" i="5"/>
  <c r="J39" i="5"/>
  <c r="I39" i="5"/>
  <c r="H39" i="5"/>
  <c r="G39" i="5"/>
  <c r="F39" i="5"/>
  <c r="J27" i="5"/>
  <c r="I27" i="5"/>
  <c r="H27" i="5"/>
  <c r="G27" i="5"/>
  <c r="F27" i="5"/>
  <c r="J13" i="5"/>
  <c r="I13" i="5"/>
  <c r="H13" i="5"/>
  <c r="G13" i="5"/>
  <c r="F13" i="5"/>
  <c r="J3" i="5"/>
  <c r="I3" i="5"/>
  <c r="H3" i="5"/>
  <c r="G3" i="5"/>
  <c r="F3" i="5"/>
  <c r="J2" i="5"/>
  <c r="I2" i="5"/>
  <c r="H2" i="5"/>
  <c r="G2" i="5"/>
  <c r="F2" i="5"/>
  <c r="J33" i="5"/>
  <c r="I33" i="5"/>
  <c r="H33" i="5"/>
  <c r="G33" i="5"/>
  <c r="F33" i="5"/>
  <c r="J11" i="5"/>
  <c r="I11" i="5"/>
  <c r="H11" i="5"/>
  <c r="G11" i="5"/>
  <c r="F11" i="5"/>
  <c r="J5" i="5"/>
  <c r="I5" i="5"/>
  <c r="H5" i="5"/>
  <c r="G5" i="5"/>
  <c r="F5" i="5"/>
  <c r="J7" i="5"/>
  <c r="I7" i="5"/>
  <c r="H7" i="5"/>
  <c r="G7" i="5"/>
  <c r="F7" i="5"/>
  <c r="J37" i="5"/>
  <c r="I37" i="5"/>
  <c r="H37" i="5"/>
  <c r="G37" i="5"/>
  <c r="F37" i="5"/>
  <c r="J59" i="5"/>
  <c r="I59" i="5"/>
  <c r="H59" i="5"/>
  <c r="G59" i="5"/>
  <c r="F59" i="5"/>
  <c r="J43" i="5"/>
  <c r="I43" i="5"/>
  <c r="H43" i="5"/>
  <c r="G43" i="5"/>
  <c r="F43" i="5"/>
  <c r="J38" i="5"/>
  <c r="I38" i="5"/>
  <c r="H38" i="5"/>
  <c r="G38" i="5"/>
  <c r="F38" i="5"/>
  <c r="J40" i="5"/>
  <c r="I40" i="5"/>
  <c r="H40" i="5"/>
  <c r="G40" i="5"/>
  <c r="F40" i="5"/>
  <c r="J48" i="5"/>
  <c r="I48" i="5"/>
  <c r="H48" i="5"/>
  <c r="G48" i="5"/>
  <c r="F48" i="5"/>
  <c r="J65" i="5"/>
  <c r="I65" i="5"/>
  <c r="H65" i="5"/>
  <c r="G65" i="5"/>
  <c r="F65" i="5"/>
  <c r="J56" i="5"/>
  <c r="I56" i="5"/>
  <c r="H56" i="5"/>
  <c r="G56" i="5"/>
  <c r="F56" i="5"/>
  <c r="J52" i="5"/>
  <c r="I52" i="5"/>
  <c r="H52" i="5"/>
  <c r="G52" i="5"/>
  <c r="F52" i="5"/>
  <c r="J42" i="5"/>
  <c r="I42" i="5"/>
  <c r="H42" i="5"/>
  <c r="G42" i="5"/>
  <c r="F42" i="5"/>
  <c r="J45" i="5"/>
  <c r="I45" i="5"/>
  <c r="H45" i="5"/>
  <c r="G45" i="5"/>
  <c r="F45" i="5"/>
  <c r="J54" i="5"/>
  <c r="I54" i="5"/>
  <c r="H54" i="5"/>
  <c r="G54" i="5"/>
  <c r="F54" i="5"/>
  <c r="J41" i="5"/>
  <c r="I41" i="5"/>
  <c r="H41" i="5"/>
  <c r="G41" i="5"/>
  <c r="F41" i="5"/>
  <c r="J71" i="5"/>
  <c r="I71" i="5"/>
  <c r="H71" i="5"/>
  <c r="G71" i="5"/>
  <c r="F71" i="5"/>
  <c r="J62" i="5"/>
  <c r="I62" i="5"/>
  <c r="H62" i="5"/>
  <c r="G62" i="5"/>
  <c r="F62" i="5"/>
  <c r="J57" i="5"/>
  <c r="I57" i="5"/>
  <c r="H57" i="5"/>
  <c r="G57" i="5"/>
  <c r="F57" i="5"/>
  <c r="J64" i="5"/>
  <c r="I64" i="5"/>
  <c r="H64" i="5"/>
  <c r="G64" i="5"/>
  <c r="F64" i="5"/>
  <c r="J55" i="5"/>
  <c r="I55" i="5"/>
  <c r="H55" i="5"/>
  <c r="G55" i="5"/>
  <c r="F55" i="5"/>
  <c r="J51" i="5"/>
  <c r="I51" i="5"/>
  <c r="H51" i="5"/>
  <c r="G51" i="5"/>
  <c r="F51" i="5"/>
  <c r="J53" i="5"/>
  <c r="I53" i="5"/>
  <c r="H53" i="5"/>
  <c r="G53" i="5"/>
  <c r="F53" i="5"/>
  <c r="J63" i="5"/>
  <c r="I63" i="5"/>
  <c r="H63" i="5"/>
  <c r="G63" i="5"/>
  <c r="F63" i="5"/>
  <c r="J46" i="5"/>
  <c r="I46" i="5"/>
  <c r="H46" i="5"/>
  <c r="G46" i="5"/>
  <c r="F46" i="5"/>
  <c r="J60" i="5"/>
  <c r="I60" i="5"/>
  <c r="H60" i="5"/>
  <c r="G60" i="5"/>
  <c r="F60" i="5"/>
  <c r="J68" i="5"/>
  <c r="I68" i="5"/>
  <c r="H68" i="5"/>
  <c r="G68" i="5"/>
  <c r="F68" i="5"/>
  <c r="J190" i="4"/>
  <c r="C190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W186" i="4"/>
  <c r="W190" i="4" s="1"/>
  <c r="V186" i="4"/>
  <c r="V190" i="4" s="1"/>
  <c r="U186" i="4"/>
  <c r="U190" i="4" s="1"/>
  <c r="T186" i="4"/>
  <c r="T190" i="4" s="1"/>
  <c r="S186" i="4"/>
  <c r="S190" i="4" s="1"/>
  <c r="R186" i="4"/>
  <c r="R190" i="4" s="1"/>
  <c r="Q186" i="4"/>
  <c r="Q190" i="4" s="1"/>
  <c r="P186" i="4"/>
  <c r="P190" i="4" s="1"/>
  <c r="O186" i="4"/>
  <c r="O190" i="4" s="1"/>
  <c r="N186" i="4"/>
  <c r="N190" i="4" s="1"/>
  <c r="M186" i="4"/>
  <c r="M190" i="4" s="1"/>
  <c r="L186" i="4"/>
  <c r="L190" i="4" s="1"/>
  <c r="K186" i="4"/>
  <c r="K190" i="4" s="1"/>
  <c r="J186" i="4"/>
  <c r="I186" i="4"/>
  <c r="I190" i="4" s="1"/>
  <c r="H186" i="4"/>
  <c r="H190" i="4" s="1"/>
  <c r="G186" i="4"/>
  <c r="G190" i="4" s="1"/>
  <c r="F186" i="4"/>
  <c r="F190" i="4" s="1"/>
  <c r="E186" i="4"/>
  <c r="E190" i="4" s="1"/>
  <c r="D186" i="4"/>
  <c r="D190" i="4" s="1"/>
  <c r="C186" i="4"/>
  <c r="B186" i="4"/>
  <c r="B190" i="4" s="1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2" i="4"/>
  <c r="I2" i="4"/>
  <c r="H2" i="4"/>
  <c r="G2" i="4"/>
  <c r="F2" i="4"/>
  <c r="J42" i="3"/>
  <c r="I42" i="3"/>
  <c r="H42" i="3"/>
  <c r="G42" i="3"/>
  <c r="F42" i="3"/>
  <c r="J16" i="3"/>
  <c r="I16" i="3"/>
  <c r="H16" i="3"/>
  <c r="G16" i="3"/>
  <c r="F16" i="3"/>
  <c r="J37" i="3"/>
  <c r="I37" i="3"/>
  <c r="H37" i="3"/>
  <c r="G37" i="3"/>
  <c r="F37" i="3"/>
  <c r="J9" i="3"/>
  <c r="I9" i="3"/>
  <c r="H9" i="3"/>
  <c r="G9" i="3"/>
  <c r="F9" i="3"/>
  <c r="J39" i="3"/>
  <c r="I39" i="3"/>
  <c r="H39" i="3"/>
  <c r="G39" i="3"/>
  <c r="F39" i="3"/>
  <c r="J38" i="3"/>
  <c r="I38" i="3"/>
  <c r="H38" i="3"/>
  <c r="G38" i="3"/>
  <c r="F38" i="3"/>
  <c r="J10" i="3"/>
  <c r="I10" i="3"/>
  <c r="H10" i="3"/>
  <c r="G10" i="3"/>
  <c r="F10" i="3"/>
  <c r="J15" i="3"/>
  <c r="I15" i="3"/>
  <c r="H15" i="3"/>
  <c r="G15" i="3"/>
  <c r="F15" i="3"/>
  <c r="J31" i="3"/>
  <c r="I31" i="3"/>
  <c r="H31" i="3"/>
  <c r="G31" i="3"/>
  <c r="F31" i="3"/>
  <c r="J44" i="3"/>
  <c r="I44" i="3"/>
  <c r="H44" i="3"/>
  <c r="G44" i="3"/>
  <c r="F44" i="3"/>
  <c r="J52" i="3"/>
  <c r="I52" i="3"/>
  <c r="H52" i="3"/>
  <c r="G52" i="3"/>
  <c r="F52" i="3"/>
  <c r="J47" i="3"/>
  <c r="I47" i="3"/>
  <c r="H47" i="3"/>
  <c r="G47" i="3"/>
  <c r="F47" i="3"/>
  <c r="J49" i="3"/>
  <c r="I49" i="3"/>
  <c r="H49" i="3"/>
  <c r="G49" i="3"/>
  <c r="F49" i="3"/>
  <c r="J50" i="3"/>
  <c r="I50" i="3"/>
  <c r="H50" i="3"/>
  <c r="G50" i="3"/>
  <c r="F50" i="3"/>
  <c r="J40" i="3"/>
  <c r="I40" i="3"/>
  <c r="H40" i="3"/>
  <c r="G40" i="3"/>
  <c r="F40" i="3"/>
  <c r="J30" i="3"/>
  <c r="I30" i="3"/>
  <c r="H30" i="3"/>
  <c r="G30" i="3"/>
  <c r="F30" i="3"/>
  <c r="J41" i="3"/>
  <c r="I41" i="3"/>
  <c r="H41" i="3"/>
  <c r="G41" i="3"/>
  <c r="F41" i="3"/>
  <c r="J21" i="3"/>
  <c r="I21" i="3"/>
  <c r="H21" i="3"/>
  <c r="G21" i="3"/>
  <c r="F21" i="3"/>
  <c r="J19" i="3"/>
  <c r="I19" i="3"/>
  <c r="H19" i="3"/>
  <c r="G19" i="3"/>
  <c r="F19" i="3"/>
  <c r="J48" i="3"/>
  <c r="I48" i="3"/>
  <c r="H48" i="3"/>
  <c r="G48" i="3"/>
  <c r="F48" i="3"/>
  <c r="J51" i="3"/>
  <c r="I51" i="3"/>
  <c r="H51" i="3"/>
  <c r="G51" i="3"/>
  <c r="F51" i="3"/>
  <c r="J25" i="3"/>
  <c r="I25" i="3"/>
  <c r="H25" i="3"/>
  <c r="G25" i="3"/>
  <c r="F25" i="3"/>
  <c r="J22" i="3"/>
  <c r="I22" i="3"/>
  <c r="H22" i="3"/>
  <c r="G22" i="3"/>
  <c r="F22" i="3"/>
  <c r="J24" i="3"/>
  <c r="I24" i="3"/>
  <c r="H24" i="3"/>
  <c r="G24" i="3"/>
  <c r="F24" i="3"/>
  <c r="J33" i="3"/>
  <c r="I33" i="3"/>
  <c r="H33" i="3"/>
  <c r="G33" i="3"/>
  <c r="F33" i="3"/>
  <c r="J2" i="3"/>
  <c r="I2" i="3"/>
  <c r="H2" i="3"/>
  <c r="G2" i="3"/>
  <c r="F2" i="3"/>
  <c r="J8" i="3"/>
  <c r="I8" i="3"/>
  <c r="H8" i="3"/>
  <c r="G8" i="3"/>
  <c r="F8" i="3"/>
  <c r="J11" i="3"/>
  <c r="I11" i="3"/>
  <c r="H11" i="3"/>
  <c r="G11" i="3"/>
  <c r="F11" i="3"/>
  <c r="J32" i="3"/>
  <c r="I32" i="3"/>
  <c r="H32" i="3"/>
  <c r="G32" i="3"/>
  <c r="F32" i="3"/>
  <c r="J13" i="3"/>
  <c r="I13" i="3"/>
  <c r="H13" i="3"/>
  <c r="G13" i="3"/>
  <c r="F13" i="3"/>
  <c r="J12" i="3"/>
  <c r="I12" i="3"/>
  <c r="H12" i="3"/>
  <c r="G12" i="3"/>
  <c r="F12" i="3"/>
  <c r="J35" i="3"/>
  <c r="I35" i="3"/>
  <c r="H35" i="3"/>
  <c r="G35" i="3"/>
  <c r="F35" i="3"/>
  <c r="J26" i="3"/>
  <c r="I26" i="3"/>
  <c r="H26" i="3"/>
  <c r="G26" i="3"/>
  <c r="F26" i="3"/>
  <c r="J36" i="3"/>
  <c r="I36" i="3"/>
  <c r="H36" i="3"/>
  <c r="G36" i="3"/>
  <c r="F36" i="3"/>
  <c r="J34" i="3"/>
  <c r="I34" i="3"/>
  <c r="H34" i="3"/>
  <c r="G34" i="3"/>
  <c r="F34" i="3"/>
  <c r="J29" i="3"/>
  <c r="I29" i="3"/>
  <c r="H29" i="3"/>
  <c r="G29" i="3"/>
  <c r="J27" i="3"/>
  <c r="I27" i="3"/>
  <c r="H27" i="3"/>
  <c r="G27" i="3"/>
  <c r="F27" i="3"/>
  <c r="J14" i="3"/>
  <c r="I14" i="3"/>
  <c r="H14" i="3"/>
  <c r="G14" i="3"/>
  <c r="F14" i="3"/>
  <c r="J18" i="3"/>
  <c r="I18" i="3"/>
  <c r="H18" i="3"/>
  <c r="G18" i="3"/>
  <c r="F18" i="3"/>
  <c r="J3" i="3"/>
  <c r="I3" i="3"/>
  <c r="H3" i="3"/>
  <c r="G3" i="3"/>
  <c r="F3" i="3"/>
  <c r="J7" i="3"/>
  <c r="I7" i="3"/>
  <c r="H7" i="3"/>
  <c r="G7" i="3"/>
  <c r="F7" i="3"/>
  <c r="J46" i="3"/>
  <c r="I46" i="3"/>
  <c r="H46" i="3"/>
  <c r="G46" i="3"/>
  <c r="F46" i="3"/>
  <c r="J20" i="3"/>
  <c r="I20" i="3"/>
  <c r="H20" i="3"/>
  <c r="G20" i="3"/>
  <c r="F20" i="3"/>
  <c r="J17" i="3"/>
  <c r="I17" i="3"/>
  <c r="H17" i="3"/>
  <c r="G17" i="3"/>
  <c r="F17" i="3"/>
  <c r="J45" i="3"/>
  <c r="I45" i="3"/>
  <c r="H45" i="3"/>
  <c r="G45" i="3"/>
  <c r="F45" i="3"/>
  <c r="J5" i="3"/>
  <c r="I5" i="3"/>
  <c r="H5" i="3"/>
  <c r="G5" i="3"/>
  <c r="F5" i="3"/>
  <c r="J28" i="3"/>
  <c r="I28" i="3"/>
  <c r="H28" i="3"/>
  <c r="G28" i="3"/>
  <c r="F28" i="3"/>
  <c r="J6" i="3"/>
  <c r="I6" i="3"/>
  <c r="H6" i="3"/>
  <c r="G6" i="3"/>
  <c r="F6" i="3"/>
  <c r="J43" i="3"/>
  <c r="I43" i="3"/>
  <c r="H43" i="3"/>
  <c r="G43" i="3"/>
  <c r="F43" i="3"/>
  <c r="J23" i="3"/>
  <c r="I23" i="3"/>
  <c r="H23" i="3"/>
  <c r="G23" i="3"/>
  <c r="F23" i="3"/>
  <c r="J4" i="3"/>
  <c r="I4" i="3"/>
  <c r="H4" i="3"/>
  <c r="G4" i="3"/>
  <c r="F4" i="3"/>
  <c r="J97" i="3"/>
  <c r="I97" i="3"/>
  <c r="H97" i="3"/>
  <c r="G97" i="3"/>
  <c r="F97" i="3"/>
  <c r="J84" i="3"/>
  <c r="I84" i="3"/>
  <c r="H84" i="3"/>
  <c r="G84" i="3"/>
  <c r="F84" i="3"/>
  <c r="J98" i="3"/>
  <c r="I98" i="3"/>
  <c r="H98" i="3"/>
  <c r="G98" i="3"/>
  <c r="F98" i="3"/>
  <c r="J116" i="3"/>
  <c r="I116" i="3"/>
  <c r="H116" i="3"/>
  <c r="G116" i="3"/>
  <c r="F116" i="3"/>
  <c r="J126" i="3"/>
  <c r="I126" i="3"/>
  <c r="H126" i="3"/>
  <c r="G126" i="3"/>
  <c r="F126" i="3"/>
  <c r="J78" i="3"/>
  <c r="I78" i="3"/>
  <c r="H78" i="3"/>
  <c r="G78" i="3"/>
  <c r="F78" i="3"/>
  <c r="J127" i="3"/>
  <c r="I127" i="3"/>
  <c r="H127" i="3"/>
  <c r="G127" i="3"/>
  <c r="F127" i="3"/>
  <c r="J111" i="3"/>
  <c r="I111" i="3"/>
  <c r="H111" i="3"/>
  <c r="G111" i="3"/>
  <c r="F111" i="3"/>
  <c r="J122" i="3"/>
  <c r="I122" i="3"/>
  <c r="H122" i="3"/>
  <c r="G122" i="3"/>
  <c r="F122" i="3"/>
  <c r="J120" i="3"/>
  <c r="I120" i="3"/>
  <c r="H120" i="3"/>
  <c r="G120" i="3"/>
  <c r="F120" i="3"/>
  <c r="J124" i="3"/>
  <c r="I124" i="3"/>
  <c r="H124" i="3"/>
  <c r="G124" i="3"/>
  <c r="F124" i="3"/>
  <c r="J118" i="3"/>
  <c r="I118" i="3"/>
  <c r="H118" i="3"/>
  <c r="G118" i="3"/>
  <c r="F118" i="3"/>
  <c r="J121" i="3"/>
  <c r="I121" i="3"/>
  <c r="H121" i="3"/>
  <c r="G121" i="3"/>
  <c r="F121" i="3"/>
  <c r="J117" i="3"/>
  <c r="I117" i="3"/>
  <c r="H117" i="3"/>
  <c r="G117" i="3"/>
  <c r="F117" i="3"/>
  <c r="J102" i="3"/>
  <c r="I102" i="3"/>
  <c r="H102" i="3"/>
  <c r="G102" i="3"/>
  <c r="F102" i="3"/>
  <c r="J94" i="3"/>
  <c r="I94" i="3"/>
  <c r="H94" i="3"/>
  <c r="G94" i="3"/>
  <c r="F94" i="3"/>
  <c r="J63" i="3"/>
  <c r="I63" i="3"/>
  <c r="H63" i="3"/>
  <c r="G63" i="3"/>
  <c r="F63" i="3"/>
  <c r="J54" i="3"/>
  <c r="I54" i="3"/>
  <c r="H54" i="3"/>
  <c r="G54" i="3"/>
  <c r="F54" i="3"/>
  <c r="J96" i="3"/>
  <c r="I96" i="3"/>
  <c r="H96" i="3"/>
  <c r="G96" i="3"/>
  <c r="F96" i="3"/>
  <c r="J68" i="3"/>
  <c r="I68" i="3"/>
  <c r="H68" i="3"/>
  <c r="G68" i="3"/>
  <c r="F68" i="3"/>
  <c r="J55" i="3"/>
  <c r="I55" i="3"/>
  <c r="H55" i="3"/>
  <c r="G55" i="3"/>
  <c r="F55" i="3"/>
  <c r="J64" i="3"/>
  <c r="I64" i="3"/>
  <c r="H64" i="3"/>
  <c r="G64" i="3"/>
  <c r="F64" i="3"/>
  <c r="J104" i="3"/>
  <c r="I104" i="3"/>
  <c r="H104" i="3"/>
  <c r="G104" i="3"/>
  <c r="F104" i="3"/>
  <c r="J59" i="3"/>
  <c r="I59" i="3"/>
  <c r="H59" i="3"/>
  <c r="G59" i="3"/>
  <c r="F59" i="3"/>
  <c r="J91" i="3"/>
  <c r="I91" i="3"/>
  <c r="H91" i="3"/>
  <c r="G91" i="3"/>
  <c r="F91" i="3"/>
  <c r="J72" i="3"/>
  <c r="I72" i="3"/>
  <c r="H72" i="3"/>
  <c r="G72" i="3"/>
  <c r="F72" i="3"/>
  <c r="J101" i="3"/>
  <c r="I101" i="3"/>
  <c r="H101" i="3"/>
  <c r="G101" i="3"/>
  <c r="F101" i="3"/>
  <c r="J89" i="3"/>
  <c r="I89" i="3"/>
  <c r="H89" i="3"/>
  <c r="G89" i="3"/>
  <c r="F89" i="3"/>
  <c r="J81" i="3"/>
  <c r="I81" i="3"/>
  <c r="H81" i="3"/>
  <c r="G81" i="3"/>
  <c r="F81" i="3"/>
  <c r="J93" i="3"/>
  <c r="I93" i="3"/>
  <c r="H93" i="3"/>
  <c r="G93" i="3"/>
  <c r="F93" i="3"/>
  <c r="J82" i="3"/>
  <c r="I82" i="3"/>
  <c r="H82" i="3"/>
  <c r="G82" i="3"/>
  <c r="F82" i="3"/>
  <c r="J57" i="3"/>
  <c r="I57" i="3"/>
  <c r="H57" i="3"/>
  <c r="G57" i="3"/>
  <c r="F57" i="3"/>
  <c r="J67" i="3"/>
  <c r="I67" i="3"/>
  <c r="H67" i="3"/>
  <c r="G67" i="3"/>
  <c r="F67" i="3"/>
  <c r="J79" i="3"/>
  <c r="I79" i="3"/>
  <c r="H79" i="3"/>
  <c r="G79" i="3"/>
  <c r="F79" i="3"/>
  <c r="J99" i="3"/>
  <c r="I99" i="3"/>
  <c r="H99" i="3"/>
  <c r="G99" i="3"/>
  <c r="F99" i="3"/>
  <c r="J100" i="3"/>
  <c r="I100" i="3"/>
  <c r="H100" i="3"/>
  <c r="G100" i="3"/>
  <c r="F100" i="3"/>
  <c r="J70" i="3"/>
  <c r="I70" i="3"/>
  <c r="H70" i="3"/>
  <c r="G70" i="3"/>
  <c r="F70" i="3"/>
  <c r="J66" i="3"/>
  <c r="I66" i="3"/>
  <c r="H66" i="3"/>
  <c r="G66" i="3"/>
  <c r="F66" i="3"/>
  <c r="J73" i="3"/>
  <c r="I73" i="3"/>
  <c r="H73" i="3"/>
  <c r="G73" i="3"/>
  <c r="F73" i="3"/>
  <c r="J62" i="3"/>
  <c r="I62" i="3"/>
  <c r="H62" i="3"/>
  <c r="G62" i="3"/>
  <c r="F62" i="3"/>
  <c r="J113" i="3"/>
  <c r="I113" i="3"/>
  <c r="H113" i="3"/>
  <c r="G113" i="3"/>
  <c r="F113" i="3"/>
  <c r="J74" i="3"/>
  <c r="I74" i="3"/>
  <c r="H74" i="3"/>
  <c r="G74" i="3"/>
  <c r="F74" i="3"/>
  <c r="J119" i="3"/>
  <c r="I119" i="3"/>
  <c r="H119" i="3"/>
  <c r="G119" i="3"/>
  <c r="F119" i="3"/>
  <c r="J86" i="3"/>
  <c r="I86" i="3"/>
  <c r="H86" i="3"/>
  <c r="G86" i="3"/>
  <c r="F86" i="3"/>
  <c r="J123" i="3"/>
  <c r="I123" i="3"/>
  <c r="H123" i="3"/>
  <c r="G123" i="3"/>
  <c r="F123" i="3"/>
  <c r="J69" i="3"/>
  <c r="I69" i="3"/>
  <c r="H69" i="3"/>
  <c r="G69" i="3"/>
  <c r="F69" i="3"/>
  <c r="J58" i="3"/>
  <c r="I58" i="3"/>
  <c r="H58" i="3"/>
  <c r="G58" i="3"/>
  <c r="F58" i="3"/>
  <c r="J114" i="3"/>
  <c r="I114" i="3"/>
  <c r="H114" i="3"/>
  <c r="G114" i="3"/>
  <c r="F114" i="3"/>
  <c r="J108" i="3"/>
  <c r="I108" i="3"/>
  <c r="H108" i="3"/>
  <c r="G108" i="3"/>
  <c r="F108" i="3"/>
  <c r="J61" i="3"/>
  <c r="I61" i="3"/>
  <c r="H61" i="3"/>
  <c r="G61" i="3"/>
  <c r="F61" i="3"/>
  <c r="J88" i="3"/>
  <c r="I88" i="3"/>
  <c r="H88" i="3"/>
  <c r="G88" i="3"/>
  <c r="F88" i="3"/>
  <c r="J65" i="3"/>
  <c r="I65" i="3"/>
  <c r="H65" i="3"/>
  <c r="G65" i="3"/>
  <c r="F65" i="3"/>
  <c r="J95" i="3"/>
  <c r="I95" i="3"/>
  <c r="H95" i="3"/>
  <c r="G95" i="3"/>
  <c r="F95" i="3"/>
  <c r="J110" i="3"/>
  <c r="I110" i="3"/>
  <c r="H110" i="3"/>
  <c r="G110" i="3"/>
  <c r="F110" i="3"/>
  <c r="J60" i="3"/>
  <c r="I60" i="3"/>
  <c r="H60" i="3"/>
  <c r="G60" i="3"/>
  <c r="F60" i="3"/>
  <c r="J80" i="3"/>
  <c r="I80" i="3"/>
  <c r="H80" i="3"/>
  <c r="G80" i="3"/>
  <c r="F80" i="3"/>
  <c r="J105" i="3"/>
  <c r="I105" i="3"/>
  <c r="H105" i="3"/>
  <c r="G105" i="3"/>
  <c r="F105" i="3"/>
  <c r="J75" i="3"/>
  <c r="I75" i="3"/>
  <c r="H75" i="3"/>
  <c r="G75" i="3"/>
  <c r="F75" i="3"/>
  <c r="J76" i="3"/>
  <c r="I76" i="3"/>
  <c r="H76" i="3"/>
  <c r="G76" i="3"/>
  <c r="F76" i="3"/>
  <c r="J56" i="3"/>
  <c r="I56" i="3"/>
  <c r="H56" i="3"/>
  <c r="G56" i="3"/>
  <c r="F56" i="3"/>
  <c r="J83" i="3"/>
  <c r="I83" i="3"/>
  <c r="H83" i="3"/>
  <c r="G83" i="3"/>
  <c r="F83" i="3"/>
  <c r="J77" i="3"/>
  <c r="I77" i="3"/>
  <c r="H77" i="3"/>
  <c r="G77" i="3"/>
  <c r="F77" i="3"/>
  <c r="J106" i="3"/>
  <c r="I106" i="3"/>
  <c r="H106" i="3"/>
  <c r="G106" i="3"/>
  <c r="F106" i="3"/>
  <c r="J107" i="3"/>
  <c r="I107" i="3"/>
  <c r="H107" i="3"/>
  <c r="G107" i="3"/>
  <c r="F107" i="3"/>
  <c r="J103" i="3"/>
  <c r="I103" i="3"/>
  <c r="H103" i="3"/>
  <c r="G103" i="3"/>
  <c r="F103" i="3"/>
  <c r="J71" i="3"/>
  <c r="I71" i="3"/>
  <c r="H71" i="3"/>
  <c r="G71" i="3"/>
  <c r="F71" i="3"/>
  <c r="J125" i="3"/>
  <c r="I125" i="3"/>
  <c r="H125" i="3"/>
  <c r="G125" i="3"/>
  <c r="F125" i="3"/>
  <c r="J92" i="3"/>
  <c r="I92" i="3"/>
  <c r="H92" i="3"/>
  <c r="G92" i="3"/>
  <c r="F92" i="3"/>
  <c r="J85" i="3"/>
  <c r="I85" i="3"/>
  <c r="H85" i="3"/>
  <c r="G85" i="3"/>
  <c r="F85" i="3"/>
  <c r="J115" i="3"/>
  <c r="I115" i="3"/>
  <c r="H115" i="3"/>
  <c r="G115" i="3"/>
  <c r="F115" i="3"/>
  <c r="J87" i="3"/>
  <c r="I87" i="3"/>
  <c r="H87" i="3"/>
  <c r="G87" i="3"/>
  <c r="F87" i="3"/>
  <c r="J90" i="3"/>
  <c r="I90" i="3"/>
  <c r="H90" i="3"/>
  <c r="G90" i="3"/>
  <c r="F90" i="3"/>
  <c r="J109" i="3"/>
  <c r="I109" i="3"/>
  <c r="H109" i="3"/>
  <c r="G109" i="3"/>
  <c r="F109" i="3"/>
  <c r="J112" i="3"/>
  <c r="I112" i="3"/>
  <c r="H112" i="3"/>
  <c r="G112" i="3"/>
  <c r="F112" i="3"/>
  <c r="J6" i="2"/>
  <c r="I6" i="2"/>
  <c r="H6" i="2"/>
  <c r="G6" i="2"/>
  <c r="F6" i="2"/>
  <c r="J3" i="2"/>
  <c r="I3" i="2"/>
  <c r="H3" i="2"/>
  <c r="G3" i="2"/>
  <c r="F3" i="2"/>
  <c r="J15" i="2"/>
  <c r="I15" i="2"/>
  <c r="H15" i="2"/>
  <c r="G15" i="2"/>
  <c r="F15" i="2"/>
  <c r="J13" i="2"/>
  <c r="I13" i="2"/>
  <c r="H13" i="2"/>
  <c r="G13" i="2"/>
  <c r="F13" i="2"/>
  <c r="J10" i="2"/>
  <c r="I10" i="2"/>
  <c r="H10" i="2"/>
  <c r="G10" i="2"/>
  <c r="F10" i="2"/>
  <c r="J4" i="2"/>
  <c r="I4" i="2"/>
  <c r="H4" i="2"/>
  <c r="G4" i="2"/>
  <c r="F4" i="2"/>
  <c r="J12" i="2"/>
  <c r="I12" i="2"/>
  <c r="H12" i="2"/>
  <c r="G12" i="2"/>
  <c r="F12" i="2"/>
  <c r="J2" i="2"/>
  <c r="I2" i="2"/>
  <c r="H2" i="2"/>
  <c r="G2" i="2"/>
  <c r="F2" i="2"/>
  <c r="J25" i="2"/>
  <c r="I25" i="2"/>
  <c r="H25" i="2"/>
  <c r="G25" i="2"/>
  <c r="F25" i="2"/>
  <c r="J7" i="2"/>
  <c r="I7" i="2"/>
  <c r="H7" i="2"/>
  <c r="G7" i="2"/>
  <c r="F7" i="2"/>
  <c r="J23" i="2"/>
  <c r="I23" i="2"/>
  <c r="H23" i="2"/>
  <c r="G23" i="2"/>
  <c r="F23" i="2"/>
  <c r="J24" i="2"/>
  <c r="I24" i="2"/>
  <c r="H24" i="2"/>
  <c r="G24" i="2"/>
  <c r="F24" i="2"/>
  <c r="J5" i="2"/>
  <c r="I5" i="2"/>
  <c r="H5" i="2"/>
  <c r="G5" i="2"/>
  <c r="F5" i="2"/>
  <c r="J11" i="2"/>
  <c r="I11" i="2"/>
  <c r="H11" i="2"/>
  <c r="G11" i="2"/>
  <c r="F11" i="2"/>
  <c r="J14" i="2"/>
  <c r="I14" i="2"/>
  <c r="H14" i="2"/>
  <c r="G14" i="2"/>
  <c r="F14" i="2"/>
  <c r="J22" i="2"/>
  <c r="I22" i="2"/>
  <c r="H22" i="2"/>
  <c r="G22" i="2"/>
  <c r="F22" i="2"/>
  <c r="J19" i="2"/>
  <c r="I19" i="2"/>
  <c r="H19" i="2"/>
  <c r="G19" i="2"/>
  <c r="F19" i="2"/>
  <c r="J21" i="2"/>
  <c r="I21" i="2"/>
  <c r="H21" i="2"/>
  <c r="G21" i="2"/>
  <c r="F21" i="2"/>
  <c r="J9" i="2"/>
  <c r="I9" i="2"/>
  <c r="H9" i="2"/>
  <c r="G9" i="2"/>
  <c r="F9" i="2"/>
  <c r="J18" i="2"/>
  <c r="I18" i="2"/>
  <c r="H18" i="2"/>
  <c r="G18" i="2"/>
  <c r="F18" i="2"/>
  <c r="J17" i="2"/>
  <c r="I17" i="2"/>
  <c r="H17" i="2"/>
  <c r="G17" i="2"/>
  <c r="F17" i="2"/>
  <c r="J20" i="2"/>
  <c r="I20" i="2"/>
  <c r="H20" i="2"/>
  <c r="G20" i="2"/>
  <c r="F20" i="2"/>
  <c r="J16" i="2"/>
  <c r="I16" i="2"/>
  <c r="H16" i="2"/>
  <c r="G16" i="2"/>
  <c r="F16" i="2"/>
  <c r="J8" i="2"/>
  <c r="I8" i="2"/>
  <c r="H8" i="2"/>
  <c r="G8" i="2"/>
  <c r="F8" i="2"/>
  <c r="J40" i="2"/>
  <c r="I40" i="2"/>
  <c r="H40" i="2"/>
  <c r="G40" i="2"/>
  <c r="F40" i="2"/>
  <c r="J34" i="2"/>
  <c r="I34" i="2"/>
  <c r="H34" i="2"/>
  <c r="G34" i="2"/>
  <c r="F34" i="2"/>
  <c r="J35" i="2"/>
  <c r="I35" i="2"/>
  <c r="H35" i="2"/>
  <c r="G35" i="2"/>
  <c r="F35" i="2"/>
  <c r="J30" i="2"/>
  <c r="I30" i="2"/>
  <c r="H30" i="2"/>
  <c r="G30" i="2"/>
  <c r="F30" i="2"/>
  <c r="J37" i="2"/>
  <c r="I37" i="2"/>
  <c r="H37" i="2"/>
  <c r="G37" i="2"/>
  <c r="F37" i="2"/>
  <c r="J31" i="2"/>
  <c r="I31" i="2"/>
  <c r="H31" i="2"/>
  <c r="G31" i="2"/>
  <c r="F31" i="2"/>
  <c r="J28" i="2"/>
  <c r="I28" i="2"/>
  <c r="H28" i="2"/>
  <c r="G28" i="2"/>
  <c r="F28" i="2"/>
  <c r="J43" i="2"/>
  <c r="I43" i="2"/>
  <c r="H43" i="2"/>
  <c r="G43" i="2"/>
  <c r="F43" i="2"/>
  <c r="J41" i="2"/>
  <c r="I41" i="2"/>
  <c r="H41" i="2"/>
  <c r="G41" i="2"/>
  <c r="F41" i="2"/>
  <c r="J42" i="2"/>
  <c r="I42" i="2"/>
  <c r="H42" i="2"/>
  <c r="G42" i="2"/>
  <c r="F42" i="2"/>
  <c r="J29" i="2"/>
  <c r="I29" i="2"/>
  <c r="H29" i="2"/>
  <c r="G29" i="2"/>
  <c r="F29" i="2"/>
  <c r="J27" i="2"/>
  <c r="I27" i="2"/>
  <c r="H27" i="2"/>
  <c r="G27" i="2"/>
  <c r="F27" i="2"/>
  <c r="J39" i="2"/>
  <c r="I39" i="2"/>
  <c r="H39" i="2"/>
  <c r="G39" i="2"/>
  <c r="F39" i="2"/>
  <c r="J36" i="2"/>
  <c r="I36" i="2"/>
  <c r="H36" i="2"/>
  <c r="G36" i="2"/>
  <c r="F36" i="2"/>
  <c r="J33" i="2"/>
  <c r="I33" i="2"/>
  <c r="H33" i="2"/>
  <c r="G33" i="2"/>
  <c r="F33" i="2"/>
  <c r="J44" i="2"/>
  <c r="I44" i="2"/>
  <c r="H44" i="2"/>
  <c r="G44" i="2"/>
  <c r="F44" i="2"/>
  <c r="J32" i="2"/>
  <c r="I32" i="2"/>
  <c r="H32" i="2"/>
  <c r="G32" i="2"/>
  <c r="F32" i="2"/>
  <c r="J38" i="2"/>
  <c r="I38" i="2"/>
  <c r="H38" i="2"/>
  <c r="G38" i="2"/>
  <c r="F38" i="2"/>
  <c r="M128" i="7" l="1"/>
  <c r="Q131" i="3"/>
  <c r="Q2" i="11" s="1"/>
  <c r="Q189" i="4"/>
  <c r="J89" i="5"/>
  <c r="J14" i="11" s="1"/>
  <c r="Q93" i="8"/>
  <c r="Q3" i="11" s="1"/>
  <c r="W73" i="9"/>
  <c r="W18" i="11" s="1"/>
  <c r="V35" i="4"/>
  <c r="V16" i="11" s="1"/>
  <c r="I93" i="8"/>
  <c r="I3" i="11" s="1"/>
  <c r="R94" i="8"/>
  <c r="R13" i="11" s="1"/>
  <c r="Q132" i="3"/>
  <c r="Q12" i="11" s="1"/>
  <c r="D128" i="7"/>
  <c r="V157" i="9"/>
  <c r="S73" i="9"/>
  <c r="S18" i="11" s="1"/>
  <c r="R147" i="10"/>
  <c r="R19" i="11" s="1"/>
  <c r="J126" i="7"/>
  <c r="W35" i="7"/>
  <c r="W15" i="11" s="1"/>
  <c r="R132" i="3"/>
  <c r="R12" i="11" s="1"/>
  <c r="T189" i="4"/>
  <c r="R159" i="9"/>
  <c r="C73" i="9"/>
  <c r="C18" i="11" s="1"/>
  <c r="C303" i="6"/>
  <c r="C7" i="11" s="1"/>
  <c r="I88" i="5"/>
  <c r="I4" i="11" s="1"/>
  <c r="D304" i="6"/>
  <c r="D17" i="11" s="1"/>
  <c r="J147" i="10"/>
  <c r="J19" i="11" s="1"/>
  <c r="I131" i="3"/>
  <c r="I2" i="11" s="1"/>
  <c r="S187" i="4"/>
  <c r="K187" i="4"/>
  <c r="C187" i="4"/>
  <c r="R187" i="4"/>
  <c r="J187" i="4"/>
  <c r="B187" i="4"/>
  <c r="W187" i="4"/>
  <c r="O187" i="4"/>
  <c r="G187" i="4"/>
  <c r="B34" i="4"/>
  <c r="Q187" i="4"/>
  <c r="I89" i="5"/>
  <c r="I14" i="11" s="1"/>
  <c r="J303" i="6"/>
  <c r="J7" i="11" s="1"/>
  <c r="S304" i="6"/>
  <c r="S17" i="11" s="1"/>
  <c r="B131" i="3"/>
  <c r="J131" i="3"/>
  <c r="J2" i="11" s="1"/>
  <c r="R131" i="3"/>
  <c r="R2" i="11" s="1"/>
  <c r="C132" i="3"/>
  <c r="C12" i="11" s="1"/>
  <c r="K132" i="3"/>
  <c r="K12" i="11" s="1"/>
  <c r="S132" i="3"/>
  <c r="S12" i="11" s="1"/>
  <c r="D34" i="4"/>
  <c r="D6" i="11" s="1"/>
  <c r="N34" i="4"/>
  <c r="N6" i="11" s="1"/>
  <c r="B35" i="4"/>
  <c r="M35" i="4"/>
  <c r="M16" i="11" s="1"/>
  <c r="F187" i="4"/>
  <c r="T187" i="4"/>
  <c r="M189" i="4"/>
  <c r="N88" i="5"/>
  <c r="N4" i="11" s="1"/>
  <c r="N27" i="6"/>
  <c r="K303" i="6"/>
  <c r="K7" i="11" s="1"/>
  <c r="T304" i="6"/>
  <c r="T17" i="11" s="1"/>
  <c r="M34" i="4"/>
  <c r="M6" i="11" s="1"/>
  <c r="C131" i="3"/>
  <c r="C2" i="11" s="1"/>
  <c r="K131" i="3"/>
  <c r="K2" i="11" s="1"/>
  <c r="S131" i="3"/>
  <c r="S2" i="11" s="1"/>
  <c r="D132" i="3"/>
  <c r="D12" i="11" s="1"/>
  <c r="L132" i="3"/>
  <c r="L12" i="11" s="1"/>
  <c r="T132" i="3"/>
  <c r="T12" i="11" s="1"/>
  <c r="E34" i="4"/>
  <c r="E6" i="11" s="1"/>
  <c r="P34" i="4"/>
  <c r="P6" i="11" s="1"/>
  <c r="C35" i="4"/>
  <c r="C16" i="11" s="1"/>
  <c r="N35" i="4"/>
  <c r="N16" i="11" s="1"/>
  <c r="H187" i="4"/>
  <c r="U187" i="4"/>
  <c r="B189" i="4"/>
  <c r="P189" i="4"/>
  <c r="V89" i="5"/>
  <c r="V14" i="11" s="1"/>
  <c r="N89" i="5"/>
  <c r="N14" i="11" s="1"/>
  <c r="F89" i="5"/>
  <c r="F14" i="11" s="1"/>
  <c r="U88" i="5"/>
  <c r="U4" i="11" s="1"/>
  <c r="M88" i="5"/>
  <c r="M4" i="11" s="1"/>
  <c r="E88" i="5"/>
  <c r="E4" i="11" s="1"/>
  <c r="U89" i="5"/>
  <c r="U14" i="11" s="1"/>
  <c r="M89" i="5"/>
  <c r="M14" i="11" s="1"/>
  <c r="E89" i="5"/>
  <c r="E14" i="11" s="1"/>
  <c r="T88" i="5"/>
  <c r="T4" i="11" s="1"/>
  <c r="L88" i="5"/>
  <c r="L4" i="11" s="1"/>
  <c r="D88" i="5"/>
  <c r="D4" i="11" s="1"/>
  <c r="T89" i="5"/>
  <c r="T14" i="11" s="1"/>
  <c r="L89" i="5"/>
  <c r="L14" i="11" s="1"/>
  <c r="D89" i="5"/>
  <c r="D14" i="11" s="1"/>
  <c r="S88" i="5"/>
  <c r="S4" i="11" s="1"/>
  <c r="K88" i="5"/>
  <c r="K4" i="11" s="1"/>
  <c r="C88" i="5"/>
  <c r="C4" i="11" s="1"/>
  <c r="S89" i="5"/>
  <c r="S14" i="11" s="1"/>
  <c r="K89" i="5"/>
  <c r="K14" i="11" s="1"/>
  <c r="C89" i="5"/>
  <c r="C14" i="11" s="1"/>
  <c r="R88" i="5"/>
  <c r="R4" i="11" s="1"/>
  <c r="J88" i="5"/>
  <c r="J4" i="11" s="1"/>
  <c r="B88" i="5"/>
  <c r="P89" i="5"/>
  <c r="P14" i="11" s="1"/>
  <c r="H89" i="5"/>
  <c r="H14" i="11" s="1"/>
  <c r="W88" i="5"/>
  <c r="W4" i="11" s="1"/>
  <c r="O88" i="5"/>
  <c r="O4" i="11" s="1"/>
  <c r="G88" i="5"/>
  <c r="G4" i="11" s="1"/>
  <c r="P88" i="5"/>
  <c r="P4" i="11" s="1"/>
  <c r="O89" i="5"/>
  <c r="O14" i="11" s="1"/>
  <c r="P304" i="6"/>
  <c r="P17" i="11" s="1"/>
  <c r="R303" i="6"/>
  <c r="R7" i="11" s="1"/>
  <c r="B132" i="3"/>
  <c r="K35" i="4"/>
  <c r="K16" i="11" s="1"/>
  <c r="D131" i="3"/>
  <c r="D2" i="11" s="1"/>
  <c r="L131" i="3"/>
  <c r="L2" i="11" s="1"/>
  <c r="T131" i="3"/>
  <c r="T2" i="11" s="1"/>
  <c r="E132" i="3"/>
  <c r="E12" i="11" s="1"/>
  <c r="M132" i="3"/>
  <c r="M12" i="11" s="1"/>
  <c r="U132" i="3"/>
  <c r="U12" i="11" s="1"/>
  <c r="P35" i="4"/>
  <c r="P16" i="11" s="1"/>
  <c r="H35" i="4"/>
  <c r="H16" i="11" s="1"/>
  <c r="W34" i="4"/>
  <c r="W6" i="11" s="1"/>
  <c r="O34" i="4"/>
  <c r="O6" i="11" s="1"/>
  <c r="G34" i="4"/>
  <c r="G6" i="11" s="1"/>
  <c r="W35" i="4"/>
  <c r="W16" i="11" s="1"/>
  <c r="T35" i="4"/>
  <c r="T16" i="11" s="1"/>
  <c r="L35" i="4"/>
  <c r="L16" i="11" s="1"/>
  <c r="D35" i="4"/>
  <c r="D16" i="11" s="1"/>
  <c r="S34" i="4"/>
  <c r="S6" i="11" s="1"/>
  <c r="K34" i="4"/>
  <c r="K6" i="11" s="1"/>
  <c r="C34" i="4"/>
  <c r="C6" i="11" s="1"/>
  <c r="F34" i="4"/>
  <c r="F6" i="11" s="1"/>
  <c r="Q34" i="4"/>
  <c r="Q6" i="11" s="1"/>
  <c r="E35" i="4"/>
  <c r="E16" i="11" s="1"/>
  <c r="O35" i="4"/>
  <c r="O16" i="11" s="1"/>
  <c r="I187" i="4"/>
  <c r="V187" i="4"/>
  <c r="D189" i="4"/>
  <c r="Q88" i="5"/>
  <c r="Q4" i="11" s="1"/>
  <c r="Q89" i="5"/>
  <c r="Q14" i="11" s="1"/>
  <c r="S303" i="6"/>
  <c r="S7" i="11" s="1"/>
  <c r="J132" i="3"/>
  <c r="J12" i="11" s="1"/>
  <c r="L189" i="4"/>
  <c r="E131" i="3"/>
  <c r="E2" i="11" s="1"/>
  <c r="M131" i="3"/>
  <c r="M2" i="11" s="1"/>
  <c r="U131" i="3"/>
  <c r="U2" i="11" s="1"/>
  <c r="F132" i="3"/>
  <c r="F12" i="11" s="1"/>
  <c r="N132" i="3"/>
  <c r="N12" i="11" s="1"/>
  <c r="V132" i="3"/>
  <c r="V12" i="11" s="1"/>
  <c r="H34" i="4"/>
  <c r="H6" i="11" s="1"/>
  <c r="R34" i="4"/>
  <c r="R6" i="11" s="1"/>
  <c r="F35" i="4"/>
  <c r="F16" i="11" s="1"/>
  <c r="Q35" i="4"/>
  <c r="Q16" i="11" s="1"/>
  <c r="L187" i="4"/>
  <c r="E189" i="4"/>
  <c r="R189" i="4"/>
  <c r="V88" i="5"/>
  <c r="V4" i="11" s="1"/>
  <c r="R89" i="5"/>
  <c r="R14" i="11" s="1"/>
  <c r="C304" i="6"/>
  <c r="C17" i="11" s="1"/>
  <c r="E187" i="4"/>
  <c r="F131" i="3"/>
  <c r="F2" i="11" s="1"/>
  <c r="N131" i="3"/>
  <c r="N2" i="11" s="1"/>
  <c r="V131" i="3"/>
  <c r="V2" i="11" s="1"/>
  <c r="G132" i="3"/>
  <c r="G12" i="11" s="1"/>
  <c r="O132" i="3"/>
  <c r="O12" i="11" s="1"/>
  <c r="W132" i="3"/>
  <c r="W12" i="11" s="1"/>
  <c r="I34" i="4"/>
  <c r="I6" i="11" s="1"/>
  <c r="T34" i="4"/>
  <c r="T6" i="11" s="1"/>
  <c r="G35" i="4"/>
  <c r="G16" i="11" s="1"/>
  <c r="R35" i="4"/>
  <c r="R16" i="11" s="1"/>
  <c r="M187" i="4"/>
  <c r="H189" i="4"/>
  <c r="W89" i="5"/>
  <c r="W14" i="11" s="1"/>
  <c r="P126" i="7"/>
  <c r="E126" i="7"/>
  <c r="R35" i="7"/>
  <c r="R15" i="11" s="1"/>
  <c r="J35" i="7"/>
  <c r="J15" i="11" s="1"/>
  <c r="B35" i="7"/>
  <c r="Q34" i="7"/>
  <c r="Q5" i="11" s="1"/>
  <c r="I34" i="7"/>
  <c r="I5" i="11" s="1"/>
  <c r="G131" i="3"/>
  <c r="G2" i="11" s="1"/>
  <c r="O131" i="3"/>
  <c r="O2" i="11" s="1"/>
  <c r="W131" i="3"/>
  <c r="W2" i="11" s="1"/>
  <c r="H132" i="3"/>
  <c r="H12" i="11" s="1"/>
  <c r="P132" i="3"/>
  <c r="P12" i="11" s="1"/>
  <c r="W189" i="4"/>
  <c r="O189" i="4"/>
  <c r="G189" i="4"/>
  <c r="V189" i="4"/>
  <c r="N189" i="4"/>
  <c r="F189" i="4"/>
  <c r="S189" i="4"/>
  <c r="K189" i="4"/>
  <c r="C189" i="4"/>
  <c r="J34" i="4"/>
  <c r="J6" i="11" s="1"/>
  <c r="U34" i="4"/>
  <c r="U6" i="11" s="1"/>
  <c r="I35" i="4"/>
  <c r="I16" i="11" s="1"/>
  <c r="S35" i="4"/>
  <c r="S16" i="11" s="1"/>
  <c r="N187" i="4"/>
  <c r="I189" i="4"/>
  <c r="U189" i="4"/>
  <c r="F88" i="5"/>
  <c r="F4" i="11" s="1"/>
  <c r="B89" i="5"/>
  <c r="B303" i="6"/>
  <c r="K304" i="6"/>
  <c r="K17" i="11" s="1"/>
  <c r="U35" i="7"/>
  <c r="U15" i="11" s="1"/>
  <c r="H131" i="3"/>
  <c r="H2" i="11" s="1"/>
  <c r="P131" i="3"/>
  <c r="P2" i="11" s="1"/>
  <c r="I132" i="3"/>
  <c r="I12" i="11" s="1"/>
  <c r="L34" i="4"/>
  <c r="L6" i="11" s="1"/>
  <c r="V34" i="4"/>
  <c r="V6" i="11" s="1"/>
  <c r="J35" i="4"/>
  <c r="J16" i="11" s="1"/>
  <c r="U35" i="4"/>
  <c r="U16" i="11" s="1"/>
  <c r="D187" i="4"/>
  <c r="P187" i="4"/>
  <c r="J189" i="4"/>
  <c r="H88" i="5"/>
  <c r="H4" i="11" s="1"/>
  <c r="G89" i="5"/>
  <c r="G14" i="11" s="1"/>
  <c r="L304" i="6"/>
  <c r="L17" i="11" s="1"/>
  <c r="H303" i="6"/>
  <c r="H7" i="11" s="1"/>
  <c r="P303" i="6"/>
  <c r="P7" i="11" s="1"/>
  <c r="I304" i="6"/>
  <c r="I17" i="11" s="1"/>
  <c r="Q304" i="6"/>
  <c r="Q17" i="11" s="1"/>
  <c r="G34" i="7"/>
  <c r="G5" i="11" s="1"/>
  <c r="O34" i="7"/>
  <c r="O5" i="11" s="1"/>
  <c r="W34" i="7"/>
  <c r="W5" i="11" s="1"/>
  <c r="H35" i="7"/>
  <c r="H15" i="11" s="1"/>
  <c r="P35" i="7"/>
  <c r="P15" i="11" s="1"/>
  <c r="C126" i="7"/>
  <c r="K126" i="7"/>
  <c r="J72" i="9"/>
  <c r="J8" i="11" s="1"/>
  <c r="Q146" i="10"/>
  <c r="Q9" i="11" s="1"/>
  <c r="I303" i="6"/>
  <c r="I7" i="11" s="1"/>
  <c r="Q303" i="6"/>
  <c r="Q7" i="11" s="1"/>
  <c r="B304" i="6"/>
  <c r="J304" i="6"/>
  <c r="J17" i="11" s="1"/>
  <c r="R304" i="6"/>
  <c r="R17" i="11" s="1"/>
  <c r="U126" i="7"/>
  <c r="M126" i="7"/>
  <c r="T126" i="7"/>
  <c r="L126" i="7"/>
  <c r="S126" i="7"/>
  <c r="R126" i="7"/>
  <c r="W126" i="7"/>
  <c r="O126" i="7"/>
  <c r="V126" i="7"/>
  <c r="H34" i="7"/>
  <c r="H5" i="11" s="1"/>
  <c r="P34" i="7"/>
  <c r="P5" i="11" s="1"/>
  <c r="I35" i="7"/>
  <c r="I15" i="11" s="1"/>
  <c r="Q35" i="7"/>
  <c r="Q15" i="11" s="1"/>
  <c r="D126" i="7"/>
  <c r="N126" i="7"/>
  <c r="V159" i="9"/>
  <c r="R72" i="9"/>
  <c r="R8" i="11" s="1"/>
  <c r="B147" i="10"/>
  <c r="B34" i="7"/>
  <c r="J34" i="7"/>
  <c r="J5" i="11" s="1"/>
  <c r="R34" i="7"/>
  <c r="R5" i="11" s="1"/>
  <c r="C35" i="7"/>
  <c r="C15" i="11" s="1"/>
  <c r="K35" i="7"/>
  <c r="K15" i="11" s="1"/>
  <c r="S35" i="7"/>
  <c r="S15" i="11" s="1"/>
  <c r="F126" i="7"/>
  <c r="Q126" i="7"/>
  <c r="E128" i="7"/>
  <c r="B94" i="8"/>
  <c r="K73" i="9"/>
  <c r="K18" i="11" s="1"/>
  <c r="F157" i="9"/>
  <c r="D303" i="6"/>
  <c r="D7" i="11" s="1"/>
  <c r="L303" i="6"/>
  <c r="L7" i="11" s="1"/>
  <c r="T303" i="6"/>
  <c r="T7" i="11" s="1"/>
  <c r="E304" i="6"/>
  <c r="E17" i="11" s="1"/>
  <c r="M304" i="6"/>
  <c r="M17" i="11" s="1"/>
  <c r="U304" i="6"/>
  <c r="U17" i="11" s="1"/>
  <c r="C34" i="7"/>
  <c r="C5" i="11" s="1"/>
  <c r="K34" i="7"/>
  <c r="K5" i="11" s="1"/>
  <c r="S34" i="7"/>
  <c r="S5" i="11" s="1"/>
  <c r="D35" i="7"/>
  <c r="D15" i="11" s="1"/>
  <c r="L35" i="7"/>
  <c r="L15" i="11" s="1"/>
  <c r="T35" i="7"/>
  <c r="T15" i="11" s="1"/>
  <c r="G126" i="7"/>
  <c r="J94" i="8"/>
  <c r="J13" i="11" s="1"/>
  <c r="N157" i="9"/>
  <c r="B159" i="9"/>
  <c r="E303" i="6"/>
  <c r="E7" i="11" s="1"/>
  <c r="M303" i="6"/>
  <c r="M7" i="11" s="1"/>
  <c r="U303" i="6"/>
  <c r="U7" i="11" s="1"/>
  <c r="F304" i="6"/>
  <c r="F17" i="11" s="1"/>
  <c r="N304" i="6"/>
  <c r="N17" i="11" s="1"/>
  <c r="V304" i="6"/>
  <c r="V17" i="11" s="1"/>
  <c r="Q128" i="7"/>
  <c r="I128" i="7"/>
  <c r="P128" i="7"/>
  <c r="H128" i="7"/>
  <c r="W128" i="7"/>
  <c r="O128" i="7"/>
  <c r="G128" i="7"/>
  <c r="V128" i="7"/>
  <c r="N128" i="7"/>
  <c r="F128" i="7"/>
  <c r="T128" i="7"/>
  <c r="L128" i="7"/>
  <c r="S128" i="7"/>
  <c r="K128" i="7"/>
  <c r="C128" i="7"/>
  <c r="R128" i="7"/>
  <c r="J128" i="7"/>
  <c r="B128" i="7"/>
  <c r="D34" i="7"/>
  <c r="D5" i="11" s="1"/>
  <c r="L34" i="7"/>
  <c r="L5" i="11" s="1"/>
  <c r="T34" i="7"/>
  <c r="T5" i="11" s="1"/>
  <c r="E35" i="7"/>
  <c r="E15" i="11" s="1"/>
  <c r="M35" i="7"/>
  <c r="M15" i="11" s="1"/>
  <c r="H126" i="7"/>
  <c r="U128" i="7"/>
  <c r="V94" i="8"/>
  <c r="V13" i="11" s="1"/>
  <c r="J159" i="9"/>
  <c r="F303" i="6"/>
  <c r="F7" i="11" s="1"/>
  <c r="N303" i="6"/>
  <c r="N7" i="11" s="1"/>
  <c r="V303" i="6"/>
  <c r="V7" i="11" s="1"/>
  <c r="G304" i="6"/>
  <c r="G17" i="11" s="1"/>
  <c r="O304" i="6"/>
  <c r="O17" i="11" s="1"/>
  <c r="W304" i="6"/>
  <c r="W17" i="11" s="1"/>
  <c r="E34" i="7"/>
  <c r="E5" i="11" s="1"/>
  <c r="M34" i="7"/>
  <c r="M5" i="11" s="1"/>
  <c r="U34" i="7"/>
  <c r="U5" i="11" s="1"/>
  <c r="F35" i="7"/>
  <c r="F15" i="11" s="1"/>
  <c r="N35" i="7"/>
  <c r="N15" i="11" s="1"/>
  <c r="V35" i="7"/>
  <c r="V15" i="11" s="1"/>
  <c r="I126" i="7"/>
  <c r="V147" i="10"/>
  <c r="V19" i="11" s="1"/>
  <c r="N147" i="10"/>
  <c r="N19" i="11" s="1"/>
  <c r="F147" i="10"/>
  <c r="F19" i="11" s="1"/>
  <c r="U146" i="10"/>
  <c r="U9" i="11" s="1"/>
  <c r="M146" i="10"/>
  <c r="M9" i="11" s="1"/>
  <c r="E146" i="10"/>
  <c r="E9" i="11" s="1"/>
  <c r="U147" i="10"/>
  <c r="U19" i="11" s="1"/>
  <c r="M147" i="10"/>
  <c r="M19" i="11" s="1"/>
  <c r="E147" i="10"/>
  <c r="E19" i="11" s="1"/>
  <c r="T146" i="10"/>
  <c r="T9" i="11" s="1"/>
  <c r="L146" i="10"/>
  <c r="L9" i="11" s="1"/>
  <c r="D146" i="10"/>
  <c r="D9" i="11" s="1"/>
  <c r="T147" i="10"/>
  <c r="T19" i="11" s="1"/>
  <c r="L147" i="10"/>
  <c r="L19" i="11" s="1"/>
  <c r="D147" i="10"/>
  <c r="D19" i="11" s="1"/>
  <c r="S146" i="10"/>
  <c r="S9" i="11" s="1"/>
  <c r="K146" i="10"/>
  <c r="K9" i="11" s="1"/>
  <c r="C146" i="10"/>
  <c r="C9" i="11" s="1"/>
  <c r="S147" i="10"/>
  <c r="S19" i="11" s="1"/>
  <c r="K147" i="10"/>
  <c r="K19" i="11" s="1"/>
  <c r="C147" i="10"/>
  <c r="C19" i="11" s="1"/>
  <c r="R146" i="10"/>
  <c r="R9" i="11" s="1"/>
  <c r="J146" i="10"/>
  <c r="J9" i="11" s="1"/>
  <c r="B146" i="10"/>
  <c r="Q147" i="10"/>
  <c r="Q19" i="11" s="1"/>
  <c r="I147" i="10"/>
  <c r="I19" i="11" s="1"/>
  <c r="P146" i="10"/>
  <c r="P9" i="11" s="1"/>
  <c r="H146" i="10"/>
  <c r="H9" i="11" s="1"/>
  <c r="P147" i="10"/>
  <c r="P19" i="11" s="1"/>
  <c r="H147" i="10"/>
  <c r="H19" i="11" s="1"/>
  <c r="W146" i="10"/>
  <c r="W9" i="11" s="1"/>
  <c r="O146" i="10"/>
  <c r="O9" i="11" s="1"/>
  <c r="G146" i="10"/>
  <c r="G9" i="11" s="1"/>
  <c r="W147" i="10"/>
  <c r="W19" i="11" s="1"/>
  <c r="O147" i="10"/>
  <c r="O19" i="11" s="1"/>
  <c r="G147" i="10"/>
  <c r="G19" i="11" s="1"/>
  <c r="V146" i="10"/>
  <c r="V9" i="11" s="1"/>
  <c r="N146" i="10"/>
  <c r="N9" i="11" s="1"/>
  <c r="F146" i="10"/>
  <c r="F9" i="11" s="1"/>
  <c r="N16" i="6"/>
  <c r="G303" i="6"/>
  <c r="G7" i="11" s="1"/>
  <c r="O303" i="6"/>
  <c r="O7" i="11" s="1"/>
  <c r="W303" i="6"/>
  <c r="W7" i="11" s="1"/>
  <c r="H304" i="6"/>
  <c r="H17" i="11" s="1"/>
  <c r="F34" i="7"/>
  <c r="F5" i="11" s="1"/>
  <c r="N34" i="7"/>
  <c r="N5" i="11" s="1"/>
  <c r="V34" i="7"/>
  <c r="V5" i="11" s="1"/>
  <c r="G35" i="7"/>
  <c r="G15" i="11" s="1"/>
  <c r="O35" i="7"/>
  <c r="O15" i="11" s="1"/>
  <c r="B126" i="7"/>
  <c r="R157" i="9"/>
  <c r="J157" i="9"/>
  <c r="B157" i="9"/>
  <c r="Q157" i="9"/>
  <c r="I157" i="9"/>
  <c r="P157" i="9"/>
  <c r="H157" i="9"/>
  <c r="W157" i="9"/>
  <c r="O157" i="9"/>
  <c r="G157" i="9"/>
  <c r="U157" i="9"/>
  <c r="M157" i="9"/>
  <c r="E157" i="9"/>
  <c r="T157" i="9"/>
  <c r="L157" i="9"/>
  <c r="D157" i="9"/>
  <c r="S157" i="9"/>
  <c r="K157" i="9"/>
  <c r="C157" i="9"/>
  <c r="B72" i="9"/>
  <c r="I146" i="10"/>
  <c r="I9" i="11" s="1"/>
  <c r="F93" i="8"/>
  <c r="F3" i="11" s="1"/>
  <c r="N93" i="8"/>
  <c r="N3" i="11" s="1"/>
  <c r="V93" i="8"/>
  <c r="V3" i="11" s="1"/>
  <c r="G94" i="8"/>
  <c r="G13" i="11" s="1"/>
  <c r="O94" i="8"/>
  <c r="O13" i="11" s="1"/>
  <c r="W94" i="8"/>
  <c r="W13" i="11" s="1"/>
  <c r="G72" i="9"/>
  <c r="G8" i="11" s="1"/>
  <c r="O72" i="9"/>
  <c r="O8" i="11" s="1"/>
  <c r="W72" i="9"/>
  <c r="W8" i="11" s="1"/>
  <c r="H73" i="9"/>
  <c r="H18" i="11" s="1"/>
  <c r="P73" i="9"/>
  <c r="P18" i="11" s="1"/>
  <c r="G159" i="9"/>
  <c r="O159" i="9"/>
  <c r="W159" i="9"/>
  <c r="G93" i="8"/>
  <c r="G3" i="11" s="1"/>
  <c r="O93" i="8"/>
  <c r="O3" i="11" s="1"/>
  <c r="W93" i="8"/>
  <c r="W3" i="11" s="1"/>
  <c r="H94" i="8"/>
  <c r="H13" i="11" s="1"/>
  <c r="P94" i="8"/>
  <c r="P13" i="11" s="1"/>
  <c r="H72" i="9"/>
  <c r="H8" i="11" s="1"/>
  <c r="P72" i="9"/>
  <c r="P8" i="11" s="1"/>
  <c r="I73" i="9"/>
  <c r="I18" i="11" s="1"/>
  <c r="Q73" i="9"/>
  <c r="Q18" i="11" s="1"/>
  <c r="H159" i="9"/>
  <c r="P159" i="9"/>
  <c r="H93" i="8"/>
  <c r="H3" i="11" s="1"/>
  <c r="P93" i="8"/>
  <c r="P3" i="11" s="1"/>
  <c r="I94" i="8"/>
  <c r="I13" i="11" s="1"/>
  <c r="Q94" i="8"/>
  <c r="Q13" i="11" s="1"/>
  <c r="I72" i="9"/>
  <c r="I8" i="11" s="1"/>
  <c r="Q72" i="9"/>
  <c r="Q8" i="11" s="1"/>
  <c r="B73" i="9"/>
  <c r="J73" i="9"/>
  <c r="J18" i="11" s="1"/>
  <c r="R73" i="9"/>
  <c r="R18" i="11" s="1"/>
  <c r="I159" i="9"/>
  <c r="Q159" i="9"/>
  <c r="B93" i="8"/>
  <c r="J93" i="8"/>
  <c r="J3" i="11" s="1"/>
  <c r="R93" i="8"/>
  <c r="R3" i="11" s="1"/>
  <c r="C94" i="8"/>
  <c r="C13" i="11" s="1"/>
  <c r="K94" i="8"/>
  <c r="K13" i="11" s="1"/>
  <c r="S94" i="8"/>
  <c r="S13" i="11" s="1"/>
  <c r="C72" i="9"/>
  <c r="C8" i="11" s="1"/>
  <c r="K72" i="9"/>
  <c r="K8" i="11" s="1"/>
  <c r="S72" i="9"/>
  <c r="S8" i="11" s="1"/>
  <c r="D73" i="9"/>
  <c r="D18" i="11" s="1"/>
  <c r="L73" i="9"/>
  <c r="L18" i="11" s="1"/>
  <c r="T73" i="9"/>
  <c r="T18" i="11" s="1"/>
  <c r="C159" i="9"/>
  <c r="K159" i="9"/>
  <c r="S159" i="9"/>
  <c r="C93" i="8"/>
  <c r="C3" i="11" s="1"/>
  <c r="K93" i="8"/>
  <c r="K3" i="11" s="1"/>
  <c r="S93" i="8"/>
  <c r="S3" i="11" s="1"/>
  <c r="D94" i="8"/>
  <c r="D13" i="11" s="1"/>
  <c r="L94" i="8"/>
  <c r="L13" i="11" s="1"/>
  <c r="T94" i="8"/>
  <c r="T13" i="11" s="1"/>
  <c r="D72" i="9"/>
  <c r="D8" i="11" s="1"/>
  <c r="L72" i="9"/>
  <c r="L8" i="11" s="1"/>
  <c r="T72" i="9"/>
  <c r="T8" i="11" s="1"/>
  <c r="E73" i="9"/>
  <c r="E18" i="11" s="1"/>
  <c r="M73" i="9"/>
  <c r="M18" i="11" s="1"/>
  <c r="U73" i="9"/>
  <c r="U18" i="11" s="1"/>
  <c r="D159" i="9"/>
  <c r="L159" i="9"/>
  <c r="T159" i="9"/>
  <c r="D93" i="8"/>
  <c r="D3" i="11" s="1"/>
  <c r="L93" i="8"/>
  <c r="L3" i="11" s="1"/>
  <c r="T93" i="8"/>
  <c r="T3" i="11" s="1"/>
  <c r="E94" i="8"/>
  <c r="E13" i="11" s="1"/>
  <c r="M94" i="8"/>
  <c r="M13" i="11" s="1"/>
  <c r="U94" i="8"/>
  <c r="U13" i="11" s="1"/>
  <c r="E72" i="9"/>
  <c r="E8" i="11" s="1"/>
  <c r="M72" i="9"/>
  <c r="M8" i="11" s="1"/>
  <c r="U72" i="9"/>
  <c r="U8" i="11" s="1"/>
  <c r="F73" i="9"/>
  <c r="F18" i="11" s="1"/>
  <c r="N73" i="9"/>
  <c r="N18" i="11" s="1"/>
  <c r="V73" i="9"/>
  <c r="V18" i="11" s="1"/>
  <c r="E159" i="9"/>
  <c r="M159" i="9"/>
  <c r="U159" i="9"/>
  <c r="E93" i="8"/>
  <c r="E3" i="11" s="1"/>
  <c r="M93" i="8"/>
  <c r="M3" i="11" s="1"/>
  <c r="U93" i="8"/>
  <c r="U3" i="11" s="1"/>
  <c r="F94" i="8"/>
  <c r="F13" i="11" s="1"/>
  <c r="N94" i="8"/>
  <c r="N13" i="11" s="1"/>
  <c r="F72" i="9"/>
  <c r="F8" i="11" s="1"/>
  <c r="N72" i="9"/>
  <c r="N8" i="11" s="1"/>
  <c r="V72" i="9"/>
  <c r="V8" i="11" s="1"/>
  <c r="G73" i="9"/>
  <c r="G18" i="11" s="1"/>
  <c r="O73" i="9"/>
  <c r="O18" i="11" s="1"/>
  <c r="F159" i="9"/>
  <c r="N159" i="9"/>
  <c r="Q20" i="11" l="1"/>
  <c r="N20" i="11"/>
  <c r="D20" i="11"/>
  <c r="Q10" i="11"/>
  <c r="R20" i="11"/>
  <c r="T10" i="11"/>
  <c r="B17" i="11"/>
  <c r="X17" i="11" s="1"/>
  <c r="X304" i="6"/>
  <c r="B14" i="11"/>
  <c r="X14" i="11" s="1"/>
  <c r="X89" i="5"/>
  <c r="V10" i="11"/>
  <c r="F20" i="11"/>
  <c r="L10" i="11"/>
  <c r="S10" i="11"/>
  <c r="K20" i="11"/>
  <c r="B15" i="11"/>
  <c r="X15" i="11" s="1"/>
  <c r="X35" i="7"/>
  <c r="N10" i="11"/>
  <c r="U10" i="11"/>
  <c r="D10" i="11"/>
  <c r="K10" i="11"/>
  <c r="C20" i="11"/>
  <c r="B6" i="11"/>
  <c r="X6" i="11" s="1"/>
  <c r="X34" i="4"/>
  <c r="S20" i="11"/>
  <c r="X146" i="10"/>
  <c r="B9" i="11"/>
  <c r="X9" i="11" s="1"/>
  <c r="X94" i="8"/>
  <c r="B13" i="11"/>
  <c r="X13" i="11" s="1"/>
  <c r="I20" i="11"/>
  <c r="P20" i="11"/>
  <c r="F10" i="11"/>
  <c r="M10" i="11"/>
  <c r="C10" i="11"/>
  <c r="R10" i="11"/>
  <c r="B7" i="11"/>
  <c r="X7" i="11" s="1"/>
  <c r="X303" i="6"/>
  <c r="X73" i="9"/>
  <c r="B18" i="11"/>
  <c r="X18" i="11" s="1"/>
  <c r="B5" i="11"/>
  <c r="X5" i="11" s="1"/>
  <c r="X34" i="7"/>
  <c r="P10" i="11"/>
  <c r="H20" i="11"/>
  <c r="E10" i="11"/>
  <c r="B12" i="11"/>
  <c r="X132" i="3"/>
  <c r="J10" i="11"/>
  <c r="I10" i="11"/>
  <c r="B8" i="11"/>
  <c r="X8" i="11" s="1"/>
  <c r="X72" i="9"/>
  <c r="B19" i="11"/>
  <c r="X19" i="11" s="1"/>
  <c r="X147" i="10"/>
  <c r="H10" i="11"/>
  <c r="W10" i="11"/>
  <c r="U20" i="11"/>
  <c r="B16" i="11"/>
  <c r="X16" i="11" s="1"/>
  <c r="X35" i="4"/>
  <c r="B2" i="11"/>
  <c r="X131" i="3"/>
  <c r="G20" i="11"/>
  <c r="O10" i="11"/>
  <c r="W20" i="11"/>
  <c r="J20" i="11"/>
  <c r="M20" i="11"/>
  <c r="B4" i="11"/>
  <c r="X4" i="11" s="1"/>
  <c r="X88" i="5"/>
  <c r="T20" i="11"/>
  <c r="X93" i="8"/>
  <c r="B3" i="11"/>
  <c r="X3" i="11" s="1"/>
  <c r="G10" i="11"/>
  <c r="O20" i="11"/>
  <c r="V20" i="11"/>
  <c r="E20" i="11"/>
  <c r="L20" i="11"/>
  <c r="X12" i="11" l="1"/>
  <c r="X20" i="11" s="1"/>
  <c r="B20" i="11"/>
  <c r="B10" i="11"/>
  <c r="X2" i="11"/>
  <c r="X10" i="11" s="1"/>
</calcChain>
</file>

<file path=xl/sharedStrings.xml><?xml version="1.0" encoding="utf-8"?>
<sst xmlns="http://schemas.openxmlformats.org/spreadsheetml/2006/main" count="8593" uniqueCount="1762">
  <si>
    <t>Number</t>
  </si>
  <si>
    <t>Runner Name</t>
  </si>
  <si>
    <t>Grade</t>
  </si>
  <si>
    <t>Team</t>
  </si>
  <si>
    <t>Gender</t>
  </si>
  <si>
    <t>Level</t>
  </si>
  <si>
    <t>SCORING LEVEL</t>
  </si>
  <si>
    <t>St. James</t>
  </si>
  <si>
    <t>JAM</t>
  </si>
  <si>
    <t>Eva McCulloch</t>
  </si>
  <si>
    <t>STL</t>
  </si>
  <si>
    <t>F</t>
  </si>
  <si>
    <t>Dev</t>
  </si>
  <si>
    <t>DEV GIRLS</t>
  </si>
  <si>
    <t>Northside Catholic Assumption</t>
  </si>
  <si>
    <t>NCA</t>
  </si>
  <si>
    <t>Frances Hayes</t>
  </si>
  <si>
    <t>Blessed Trinity Academy</t>
  </si>
  <si>
    <t>BTA</t>
  </si>
  <si>
    <t>Scarlett Sella</t>
  </si>
  <si>
    <t>Divine Mercy Academy</t>
  </si>
  <si>
    <t>DMA</t>
  </si>
  <si>
    <t>Ellie McNamara</t>
  </si>
  <si>
    <t>Archangel Gabriel</t>
  </si>
  <si>
    <t>AGS</t>
  </si>
  <si>
    <t>Jack Hendrickson</t>
  </si>
  <si>
    <t>M</t>
  </si>
  <si>
    <t>DEV BOYS</t>
  </si>
  <si>
    <t>Blessed Francis Seelos Academy</t>
  </si>
  <si>
    <t>BFS</t>
  </si>
  <si>
    <t>Ashley Fryer</t>
  </si>
  <si>
    <t>Holy Family School</t>
  </si>
  <si>
    <t>HFS</t>
  </si>
  <si>
    <t>Ryan McQuiggan</t>
  </si>
  <si>
    <t>St. Kilian Parish School</t>
  </si>
  <si>
    <t>KIL</t>
  </si>
  <si>
    <t>Dax Hawkins</t>
  </si>
  <si>
    <t>JFK Catholic</t>
  </si>
  <si>
    <t>JFK</t>
  </si>
  <si>
    <t>Camden Morgan</t>
  </si>
  <si>
    <t>Mother of Sorrows School</t>
  </si>
  <si>
    <t>MOSS</t>
  </si>
  <si>
    <t>Tyler Lukasewicz</t>
  </si>
  <si>
    <t>South Hills Catholic Academy</t>
  </si>
  <si>
    <t>SHCA</t>
  </si>
  <si>
    <t>Everly Hetland</t>
  </si>
  <si>
    <t>Aquinas Academy</t>
  </si>
  <si>
    <t>AAC</t>
  </si>
  <si>
    <t>Evelyn Chambers</t>
  </si>
  <si>
    <t>Christ the Divine Teacher Academy</t>
  </si>
  <si>
    <t>CDT</t>
  </si>
  <si>
    <t>Kristen Kasse</t>
  </si>
  <si>
    <t>Providence Heights Alpha School</t>
  </si>
  <si>
    <t>PHA</t>
  </si>
  <si>
    <t>Peter Hricisak</t>
  </si>
  <si>
    <t>St. Monica Catholic Academy</t>
  </si>
  <si>
    <t>MCA</t>
  </si>
  <si>
    <t>Jeana Schulte</t>
  </si>
  <si>
    <t>Ave Maria Academy</t>
  </si>
  <si>
    <t>AMA</t>
  </si>
  <si>
    <t>Jackson Bobeck</t>
  </si>
  <si>
    <t>Mary Queen of Apostles</t>
  </si>
  <si>
    <t>MQA</t>
  </si>
  <si>
    <t>Colby Koch</t>
  </si>
  <si>
    <t>Mother of Mercy</t>
  </si>
  <si>
    <t>MMA</t>
  </si>
  <si>
    <t>Grace Soeder</t>
  </si>
  <si>
    <t>St. Therese of Lisieux</t>
  </si>
  <si>
    <t>STT</t>
  </si>
  <si>
    <t>Hannah Friday</t>
  </si>
  <si>
    <t>St. Louise de Marillac</t>
  </si>
  <si>
    <t>Aubrey Romano</t>
  </si>
  <si>
    <t>St. Gregory</t>
  </si>
  <si>
    <t>GRE</t>
  </si>
  <si>
    <t>Henry Koerner</t>
  </si>
  <si>
    <t>Butler Catholic School</t>
  </si>
  <si>
    <t>BCS</t>
  </si>
  <si>
    <t>Rosemary Mozes</t>
  </si>
  <si>
    <t>Guardian Angel Academy</t>
  </si>
  <si>
    <t>GAA</t>
  </si>
  <si>
    <t>Brady Hyrb</t>
  </si>
  <si>
    <t>Saints Peter and Paul</t>
  </si>
  <si>
    <t>SSPP</t>
  </si>
  <si>
    <t>Enza Hoffrage</t>
  </si>
  <si>
    <t>Rory Barone</t>
  </si>
  <si>
    <t>Varenna Belldina</t>
  </si>
  <si>
    <t>Malika Siewe</t>
  </si>
  <si>
    <t>Tripp Wood</t>
  </si>
  <si>
    <t>Reece Anderson</t>
  </si>
  <si>
    <t>Pennie Balta</t>
  </si>
  <si>
    <t>Brye Chalovich</t>
  </si>
  <si>
    <t>Ava Collins</t>
  </si>
  <si>
    <t>Olivia Eckenrode</t>
  </si>
  <si>
    <t>Jack Eismont</t>
  </si>
  <si>
    <t>Erin Eismont</t>
  </si>
  <si>
    <t>Liam Ginsburg</t>
  </si>
  <si>
    <t>Ryder Hawkins</t>
  </si>
  <si>
    <t>Georgia Hayes</t>
  </si>
  <si>
    <t>Ava Hladek</t>
  </si>
  <si>
    <t>Mila Hricisak</t>
  </si>
  <si>
    <t>Tomasina Jackovic</t>
  </si>
  <si>
    <t>Amelia Lodico</t>
  </si>
  <si>
    <t>Keira McQuiggan</t>
  </si>
  <si>
    <t>Olivia Naguit</t>
  </si>
  <si>
    <t>Avery Och</t>
  </si>
  <si>
    <t>Duke Siewe</t>
  </si>
  <si>
    <t>Logan Soeder</t>
  </si>
  <si>
    <t>Avery Sullivan</t>
  </si>
  <si>
    <t>Madison Thompson</t>
  </si>
  <si>
    <t>Bailey Barone</t>
  </si>
  <si>
    <t>Giovanni Bellicini</t>
  </si>
  <si>
    <t>Ilya Belldina</t>
  </si>
  <si>
    <t>Connor Creely</t>
  </si>
  <si>
    <t>John Groll</t>
  </si>
  <si>
    <t>Gianluca Hall</t>
  </si>
  <si>
    <t>Gaby Hernandez</t>
  </si>
  <si>
    <t>Ronan Koch</t>
  </si>
  <si>
    <t>Jackson Kollar</t>
  </si>
  <si>
    <t>Ian Maentz</t>
  </si>
  <si>
    <t>Farah McCulloch</t>
  </si>
  <si>
    <t>Michael Peters</t>
  </si>
  <si>
    <t>Penelope Ravella</t>
  </si>
  <si>
    <t>Matteo Sciullo</t>
  </si>
  <si>
    <t>Violet Eckenrode</t>
  </si>
  <si>
    <t>K</t>
  </si>
  <si>
    <t>Anthony Galante</t>
  </si>
  <si>
    <t>Luky Gazirk</t>
  </si>
  <si>
    <t>Ian Heller</t>
  </si>
  <si>
    <t>Paxton Lane</t>
  </si>
  <si>
    <t>TJ Menardi</t>
  </si>
  <si>
    <t>Havey Morgan</t>
  </si>
  <si>
    <t>John Mozes</t>
  </si>
  <si>
    <t>Allison Sayre</t>
  </si>
  <si>
    <t>Madeline Bannister</t>
  </si>
  <si>
    <t>JV</t>
  </si>
  <si>
    <t>JV GIRLS</t>
  </si>
  <si>
    <t>Griffin Betz</t>
  </si>
  <si>
    <t>JV BOYS</t>
  </si>
  <si>
    <t>Brogan Addie</t>
  </si>
  <si>
    <t>Gino Cortes</t>
  </si>
  <si>
    <t>Elijah Eckenrode</t>
  </si>
  <si>
    <t>Rachel Friday</t>
  </si>
  <si>
    <t>Greta Gompers</t>
  </si>
  <si>
    <t>Claire Heller</t>
  </si>
  <si>
    <t>Busy Hoffrage</t>
  </si>
  <si>
    <t>David Hricisak</t>
  </si>
  <si>
    <t>Kelly Hyrb</t>
  </si>
  <si>
    <t>Sam Mozes</t>
  </si>
  <si>
    <t>Angelina Petraglia</t>
  </si>
  <si>
    <t>Nicholas Ravella</t>
  </si>
  <si>
    <t>Megan Richardson</t>
  </si>
  <si>
    <t>Jackson Schoedel</t>
  </si>
  <si>
    <t>Noah Schulte</t>
  </si>
  <si>
    <t>Baron Siewe</t>
  </si>
  <si>
    <t>Caius Belldina</t>
  </si>
  <si>
    <t>Domenic Conzemius</t>
  </si>
  <si>
    <t>Colton Ginsburg</t>
  </si>
  <si>
    <t>Betty Glyptis</t>
  </si>
  <si>
    <t>Sam Gompers</t>
  </si>
  <si>
    <t>Perri Hoffrage</t>
  </si>
  <si>
    <t>John Hyrb</t>
  </si>
  <si>
    <t>Liam Ludwig</t>
  </si>
  <si>
    <t>Sammy Macurak</t>
  </si>
  <si>
    <t>Chase McCulloch</t>
  </si>
  <si>
    <t>Patrick McQuiggan</t>
  </si>
  <si>
    <t>Will Mustin</t>
  </si>
  <si>
    <t>Rocco Romano</t>
  </si>
  <si>
    <t>Giada Sciullo</t>
  </si>
  <si>
    <t>Ronan Sipe</t>
  </si>
  <si>
    <t>Mikayla Eckenrode</t>
  </si>
  <si>
    <t>Varsity</t>
  </si>
  <si>
    <t>VARSITY GIRLS</t>
  </si>
  <si>
    <t>Giada Hricisak</t>
  </si>
  <si>
    <t>Kyle Kasse</t>
  </si>
  <si>
    <t>VARSITY BOYS</t>
  </si>
  <si>
    <t>Jacob Lusk</t>
  </si>
  <si>
    <t>Anna Matecki</t>
  </si>
  <si>
    <t>Ashlyn Morreale</t>
  </si>
  <si>
    <t>Luca Petraglia</t>
  </si>
  <si>
    <t>Katie Richardson</t>
  </si>
  <si>
    <t>Silvio Adams</t>
  </si>
  <si>
    <t>Caleb Anthony</t>
  </si>
  <si>
    <t>Stella Birmingham</t>
  </si>
  <si>
    <t>Rowan Creely</t>
  </si>
  <si>
    <t>Catherine Erfort</t>
  </si>
  <si>
    <t>Eve Friday</t>
  </si>
  <si>
    <t>Emma Gompers</t>
  </si>
  <si>
    <t>Alexander Klein</t>
  </si>
  <si>
    <t>Julie Lukasewicz</t>
  </si>
  <si>
    <t>Danny Matusz</t>
  </si>
  <si>
    <t>Bailey Pendleton</t>
  </si>
  <si>
    <t>Alexandra Sciullo</t>
  </si>
  <si>
    <t>Declan Sipe</t>
  </si>
  <si>
    <t>Sawyer Sisk</t>
  </si>
  <si>
    <t>Mason Smaroff</t>
  </si>
  <si>
    <t>Isabella Sysak</t>
  </si>
  <si>
    <t>Vyla Tomachesky</t>
  </si>
  <si>
    <t>Marco Violago</t>
  </si>
  <si>
    <t>David Webster</t>
  </si>
  <si>
    <t>????</t>
  </si>
  <si>
    <t>?</t>
  </si>
  <si>
    <t>Lucadamo Nick</t>
  </si>
  <si>
    <t>Michael Dziezgowski</t>
  </si>
  <si>
    <t>Maximus Gerber</t>
  </si>
  <si>
    <t>Hudson Hitchings</t>
  </si>
  <si>
    <t>Isaiah Loboda</t>
  </si>
  <si>
    <t>Reed McDermott</t>
  </si>
  <si>
    <t>Charles Morris</t>
  </si>
  <si>
    <t>Wyatt Nanz</t>
  </si>
  <si>
    <t>Bubba O'Keefe</t>
  </si>
  <si>
    <t>Domenick Podkul</t>
  </si>
  <si>
    <t>Gianna Baldonieri</t>
  </si>
  <si>
    <t>Audrey Conquest</t>
  </si>
  <si>
    <t>Lauren Daley</t>
  </si>
  <si>
    <t>Esther DeFilippo</t>
  </si>
  <si>
    <t>Olivia Evans</t>
  </si>
  <si>
    <t>Rachel George</t>
  </si>
  <si>
    <t>Jessica Henson</t>
  </si>
  <si>
    <t>Martina Lutz</t>
  </si>
  <si>
    <t>Josephina Martin</t>
  </si>
  <si>
    <t>Valentina Matrascia</t>
  </si>
  <si>
    <t>Elly O'Keefe</t>
  </si>
  <si>
    <t>Kelly O'Keefe</t>
  </si>
  <si>
    <t>Nicole Paschke</t>
  </si>
  <si>
    <t>Finley Schran</t>
  </si>
  <si>
    <t>Scarlett Sibbet</t>
  </si>
  <si>
    <t>Gemma Silvis</t>
  </si>
  <si>
    <t>Nora Silvis</t>
  </si>
  <si>
    <t>Dagen Sutfin</t>
  </si>
  <si>
    <t>Margeaux Yohe</t>
  </si>
  <si>
    <t>Catherine Foster</t>
  </si>
  <si>
    <t>Stamatia Lykos</t>
  </si>
  <si>
    <t>Theodore Chesebro</t>
  </si>
  <si>
    <t>Angelo Cross</t>
  </si>
  <si>
    <t>Daniel D'Alo</t>
  </si>
  <si>
    <t>Parker Davenport</t>
  </si>
  <si>
    <t>Alexander Fellin</t>
  </si>
  <si>
    <t>Marcus Gerber</t>
  </si>
  <si>
    <t>Nathan Hannan</t>
  </si>
  <si>
    <t>Joe Hart</t>
  </si>
  <si>
    <t>John Kail</t>
  </si>
  <si>
    <t>David Kovalcik</t>
  </si>
  <si>
    <t>Jonah Loboda</t>
  </si>
  <si>
    <t>Noah Latouf</t>
  </si>
  <si>
    <t>Frank Martin</t>
  </si>
  <si>
    <t>Shane McDermott</t>
  </si>
  <si>
    <t>Miracle Onyiriamoi</t>
  </si>
  <si>
    <t>Finn O'Donoghue</t>
  </si>
  <si>
    <t>John Pensock</t>
  </si>
  <si>
    <t>Isaac Pilch</t>
  </si>
  <si>
    <t>Jack Rattigan</t>
  </si>
  <si>
    <t>Gavin Shaffer</t>
  </si>
  <si>
    <t>Jacob Sutfin</t>
  </si>
  <si>
    <t>Oliver Walvoord</t>
  </si>
  <si>
    <t>William Yester</t>
  </si>
  <si>
    <t>Grace Billick</t>
  </si>
  <si>
    <t>Lidia Cortes</t>
  </si>
  <si>
    <t>Emily Cramer</t>
  </si>
  <si>
    <t>Francesca Dambrogio</t>
  </si>
  <si>
    <t>Casey Davis</t>
  </si>
  <si>
    <t>Elizabeth Delach</t>
  </si>
  <si>
    <t>Alexandra Dobbins</t>
  </si>
  <si>
    <t>Anne Farnan</t>
  </si>
  <si>
    <t>Madison Fellin</t>
  </si>
  <si>
    <t>Colleen Hart</t>
  </si>
  <si>
    <t>Samantha Hinkofer</t>
  </si>
  <si>
    <t>Caroline Howell</t>
  </si>
  <si>
    <t>Caroline Jesso</t>
  </si>
  <si>
    <t>Bella Kelm</t>
  </si>
  <si>
    <t>Molly McGrath</t>
  </si>
  <si>
    <t>Madison Mcpeake</t>
  </si>
  <si>
    <t>Fiona O'Neill</t>
  </si>
  <si>
    <t>Hannah Ripley</t>
  </si>
  <si>
    <t>Liliana Silvis</t>
  </si>
  <si>
    <t>Faith Simon</t>
  </si>
  <si>
    <t>Jennifer Wilson</t>
  </si>
  <si>
    <t>Yoanna Lykos</t>
  </si>
  <si>
    <t>Emalee Hooper</t>
  </si>
  <si>
    <t>Aaron Daley</t>
  </si>
  <si>
    <t>Tyler Debski</t>
  </si>
  <si>
    <t>Paul Farnan</t>
  </si>
  <si>
    <t>Eli Gargani</t>
  </si>
  <si>
    <t>Bruce Goodman</t>
  </si>
  <si>
    <t>Thomas Kovalcik</t>
  </si>
  <si>
    <t>Tyler Kovalcik</t>
  </si>
  <si>
    <t>Eli Latouf</t>
  </si>
  <si>
    <t>Finnegan Racey</t>
  </si>
  <si>
    <t>Danny Slowey</t>
  </si>
  <si>
    <t>Giovanni Sigg</t>
  </si>
  <si>
    <t>Kathryn Boff</t>
  </si>
  <si>
    <t>Maria Cortes</t>
  </si>
  <si>
    <t>Lilian Cramer</t>
  </si>
  <si>
    <t>Alana D'Alo</t>
  </si>
  <si>
    <t>Vienna DiPaolo</t>
  </si>
  <si>
    <t>Alaina DiPofi</t>
  </si>
  <si>
    <t>Gabby Emery</t>
  </si>
  <si>
    <t>Cameron Greiner</t>
  </si>
  <si>
    <t>Allison Lease</t>
  </si>
  <si>
    <t>Antonette Martin</t>
  </si>
  <si>
    <t>Julia Miller</t>
  </si>
  <si>
    <t>Makayla O'Neill</t>
  </si>
  <si>
    <t>Ava Smith</t>
  </si>
  <si>
    <t>Evelyn Smith</t>
  </si>
  <si>
    <t>Lily Yester</t>
  </si>
  <si>
    <t>Norah Latouf</t>
  </si>
  <si>
    <t>Adrianna Burhani</t>
  </si>
  <si>
    <t>Victoria Blatt</t>
  </si>
  <si>
    <t>Mary Borushko</t>
  </si>
  <si>
    <t>Filomena Christoforetti</t>
  </si>
  <si>
    <t>Cecilia Ciotti</t>
  </si>
  <si>
    <t>Emery Dahle</t>
  </si>
  <si>
    <t>Lyra Davenport</t>
  </si>
  <si>
    <t>Evangeline DeForest</t>
  </si>
  <si>
    <t>Annalisa DiPaolo</t>
  </si>
  <si>
    <t>Alexandra Hinkofer</t>
  </si>
  <si>
    <t>Lila Howell</t>
  </si>
  <si>
    <t>Abbey Mannella</t>
  </si>
  <si>
    <t>Charlotte Massaro</t>
  </si>
  <si>
    <t>Giabella Matrascia</t>
  </si>
  <si>
    <t>Adrienne McDermott</t>
  </si>
  <si>
    <t>Lily Morris</t>
  </si>
  <si>
    <t>Annie Nienstedt</t>
  </si>
  <si>
    <t>Isla O'Leary</t>
  </si>
  <si>
    <t>Charlotte Raftis</t>
  </si>
  <si>
    <t>Grace Reilly</t>
  </si>
  <si>
    <t>Catherine Ripley</t>
  </si>
  <si>
    <t>Lennon Smith</t>
  </si>
  <si>
    <t>Mila Stofka</t>
  </si>
  <si>
    <t>Amelia Suders</t>
  </si>
  <si>
    <t>Lila Trabucco</t>
  </si>
  <si>
    <t>Alexander Allan</t>
  </si>
  <si>
    <t>Liam Buettner</t>
  </si>
  <si>
    <t>Jacob Butterfield</t>
  </si>
  <si>
    <t>Charsleston Colaizzi</t>
  </si>
  <si>
    <t>Clark Colaizzi</t>
  </si>
  <si>
    <t>Henry Conquest</t>
  </si>
  <si>
    <t>Nico Dambrogio</t>
  </si>
  <si>
    <t>Isaac DeFilippo</t>
  </si>
  <si>
    <t>Anthony DiNatale</t>
  </si>
  <si>
    <t>Shane Flanigan</t>
  </si>
  <si>
    <t>Bracken Graves</t>
  </si>
  <si>
    <t>Chris Killang</t>
  </si>
  <si>
    <t>Milan Kosanovich</t>
  </si>
  <si>
    <t>David Matrascia</t>
  </si>
  <si>
    <t>Jace Mooney</t>
  </si>
  <si>
    <t>Mckayden Nguyen</t>
  </si>
  <si>
    <t>Gavin Phillips</t>
  </si>
  <si>
    <t>JJ Pyle</t>
  </si>
  <si>
    <t>George Raftis</t>
  </si>
  <si>
    <t>Aidan Reilly</t>
  </si>
  <si>
    <t>Michael Rivera</t>
  </si>
  <si>
    <t>Luca Salsovic</t>
  </si>
  <si>
    <t>Dylan Smith</t>
  </si>
  <si>
    <t>Matthew Smith</t>
  </si>
  <si>
    <t>Gavin Walden</t>
  </si>
  <si>
    <t>Grant Wojton</t>
  </si>
  <si>
    <t>Andrew Yester</t>
  </si>
  <si>
    <t>Jackson Yester</t>
  </si>
  <si>
    <t>Gino Yohe</t>
  </si>
  <si>
    <t>Oliver Zoelle</t>
  </si>
  <si>
    <t>Luca Zuri</t>
  </si>
  <si>
    <t>Travis Anglum</t>
  </si>
  <si>
    <t>Ola Asanbe</t>
  </si>
  <si>
    <t>Will Batts</t>
  </si>
  <si>
    <t>Jonah Bays</t>
  </si>
  <si>
    <t>Nick Bays</t>
  </si>
  <si>
    <t>Preston Bush</t>
  </si>
  <si>
    <t>Carson Dick</t>
  </si>
  <si>
    <t>Jude Franc</t>
  </si>
  <si>
    <t>Noah Franc</t>
  </si>
  <si>
    <t>Max Glickman</t>
  </si>
  <si>
    <t>Sawyer Glickman</t>
  </si>
  <si>
    <t>Oliver Gunn</t>
  </si>
  <si>
    <t>Quincy Harris</t>
  </si>
  <si>
    <t>Zeke Harris</t>
  </si>
  <si>
    <t>Joseph Hayes</t>
  </si>
  <si>
    <t>Finley Kim</t>
  </si>
  <si>
    <t>Gavin Lenigan</t>
  </si>
  <si>
    <t>Charlie Lombardo</t>
  </si>
  <si>
    <t>Sammy Lombardo</t>
  </si>
  <si>
    <t>Declan Lozano</t>
  </si>
  <si>
    <t>Grady Molinero</t>
  </si>
  <si>
    <t>Daniel Proch</t>
  </si>
  <si>
    <t>David Proch</t>
  </si>
  <si>
    <t>Ben Ruggiero</t>
  </si>
  <si>
    <t>Wilder Sargent</t>
  </si>
  <si>
    <t>Alex Stickman</t>
  </si>
  <si>
    <t>Ryan Stickman</t>
  </si>
  <si>
    <t>Noah Umalin</t>
  </si>
  <si>
    <t>Regan Barry</t>
  </si>
  <si>
    <t>Lacey Brant</t>
  </si>
  <si>
    <t>Elsie Gorchak</t>
  </si>
  <si>
    <t>Tegan Gorchak</t>
  </si>
  <si>
    <t>Serenity Harris</t>
  </si>
  <si>
    <t>Julia Lane</t>
  </si>
  <si>
    <t>Olivia Lombardo</t>
  </si>
  <si>
    <t>Alaina Piaggesi</t>
  </si>
  <si>
    <t>Elle Reinheimer</t>
  </si>
  <si>
    <t>Eve Reinheimer</t>
  </si>
  <si>
    <t>Halle Reinheimer</t>
  </si>
  <si>
    <t>Annabell Rizzo</t>
  </si>
  <si>
    <t>Eliza Ruggiero</t>
  </si>
  <si>
    <t>Nevaeh Ruthers</t>
  </si>
  <si>
    <t>Avery Sinicrope</t>
  </si>
  <si>
    <t>Isla Spinelli</t>
  </si>
  <si>
    <t>Amy Stickman</t>
  </si>
  <si>
    <t>Haley Stickman</t>
  </si>
  <si>
    <t>Sarah Stickman</t>
  </si>
  <si>
    <t>Alia Trombetta</t>
  </si>
  <si>
    <t>Addy Batts</t>
  </si>
  <si>
    <t>Eden Franc</t>
  </si>
  <si>
    <t>Madison Hayes</t>
  </si>
  <si>
    <t>Gabriella Kim</t>
  </si>
  <si>
    <t>Maria Leithauser</t>
  </si>
  <si>
    <t>Ava Lenigan</t>
  </si>
  <si>
    <t>Mayra Nee</t>
  </si>
  <si>
    <t>Julia Piaggesi</t>
  </si>
  <si>
    <t>Elsa Snover</t>
  </si>
  <si>
    <t>Juliet Snover</t>
  </si>
  <si>
    <t>Macie Trombetta</t>
  </si>
  <si>
    <t>Nathan Anglum</t>
  </si>
  <si>
    <t>Liam Barry</t>
  </si>
  <si>
    <t>Christian Bush</t>
  </si>
  <si>
    <t>Mason Dick</t>
  </si>
  <si>
    <t>Dylan Ford</t>
  </si>
  <si>
    <t>Mason Foster</t>
  </si>
  <si>
    <t>Chase Harris</t>
  </si>
  <si>
    <t>Aidan Kimak</t>
  </si>
  <si>
    <t>Jackson Leslie</t>
  </si>
  <si>
    <t>Raymond Piaggesi</t>
  </si>
  <si>
    <t>Keely Bodnar</t>
  </si>
  <si>
    <t>Lienna Bassano</t>
  </si>
  <si>
    <t>Allie Foster</t>
  </si>
  <si>
    <t>Caroline Hall</t>
  </si>
  <si>
    <t>Hannah Hayes</t>
  </si>
  <si>
    <t>Katelyn Miller</t>
  </si>
  <si>
    <t>Averie Strohm</t>
  </si>
  <si>
    <t>Shae Trombetta</t>
  </si>
  <si>
    <t>Cooper Anselm</t>
  </si>
  <si>
    <t>Jacob Boehm</t>
  </si>
  <si>
    <t>Alex Delacruz</t>
  </si>
  <si>
    <t>PJ Doherty</t>
  </si>
  <si>
    <t>Sam Hall</t>
  </si>
  <si>
    <t>Colby Lane</t>
  </si>
  <si>
    <t>Kevin Leslie</t>
  </si>
  <si>
    <t>Salvador Lozano</t>
  </si>
  <si>
    <t>Dashiell Sargent</t>
  </si>
  <si>
    <t>Michael Spinelli</t>
  </si>
  <si>
    <t>Joey Wertz</t>
  </si>
  <si>
    <t>Christian Kim</t>
  </si>
  <si>
    <t>Jackie Smid</t>
  </si>
  <si>
    <t>Emma Kuzma</t>
  </si>
  <si>
    <t>Beau Peterson</t>
  </si>
  <si>
    <t>Hunter Peterson</t>
  </si>
  <si>
    <t>Madison Bachner</t>
  </si>
  <si>
    <t>Emily Horensky</t>
  </si>
  <si>
    <t>Livia Spicuzza</t>
  </si>
  <si>
    <t>Jillian Burgman</t>
  </si>
  <si>
    <t>Danica Mota</t>
  </si>
  <si>
    <t>Eve Bovee</t>
  </si>
  <si>
    <t>Arden Bovee</t>
  </si>
  <si>
    <t>Benjamin Tester</t>
  </si>
  <si>
    <t>Delaney Pegher</t>
  </si>
  <si>
    <t>Johannah Fox</t>
  </si>
  <si>
    <t>Kennedy Durick</t>
  </si>
  <si>
    <t>Emma Moss</t>
  </si>
  <si>
    <t>Ellie Moss</t>
  </si>
  <si>
    <t>Brian Hogle</t>
  </si>
  <si>
    <t>Maximilian Stevens</t>
  </si>
  <si>
    <t>Nicholas Hatala</t>
  </si>
  <si>
    <t>Evelyn Hatala</t>
  </si>
  <si>
    <t>Sophia Hatala</t>
  </si>
  <si>
    <t>Samuel Dumblosky</t>
  </si>
  <si>
    <t>Mia Ollis</t>
  </si>
  <si>
    <t>Korbin Karasinski</t>
  </si>
  <si>
    <t>William Pegher</t>
  </si>
  <si>
    <t>Felicity Logan</t>
  </si>
  <si>
    <t>Sarah Weir</t>
  </si>
  <si>
    <t>Lizzie Weir</t>
  </si>
  <si>
    <t>Kenneth Weir</t>
  </si>
  <si>
    <t>Santino Strobel</t>
  </si>
  <si>
    <t>Adelina Strobel</t>
  </si>
  <si>
    <t>Sophia Strobel</t>
  </si>
  <si>
    <t>Addelynn Stack</t>
  </si>
  <si>
    <t>Sullivan Stack</t>
  </si>
  <si>
    <t>Colin Stack</t>
  </si>
  <si>
    <t>Dulce Maria Lopez</t>
  </si>
  <si>
    <t>Lexi Pearce</t>
  </si>
  <si>
    <t>Kennedy Williams</t>
  </si>
  <si>
    <t>Londyn Tomman</t>
  </si>
  <si>
    <t>Nina Rhodehamel</t>
  </si>
  <si>
    <t>Niko Nyapas</t>
  </si>
  <si>
    <t>Raegan Mascaro</t>
  </si>
  <si>
    <t>Violet Newton</t>
  </si>
  <si>
    <t>Zachary Price</t>
  </si>
  <si>
    <t>Ashton Barrett</t>
  </si>
  <si>
    <t>Christopher Barrett</t>
  </si>
  <si>
    <t>Tristian White</t>
  </si>
  <si>
    <t>Jacob Vidic</t>
  </si>
  <si>
    <t>William Vidic</t>
  </si>
  <si>
    <t>Olive Wholey</t>
  </si>
  <si>
    <t>Max Wisnik</t>
  </si>
  <si>
    <t>Zoe Wisnik</t>
  </si>
  <si>
    <t>Kota Furukawa</t>
  </si>
  <si>
    <t>Neve Reutzel</t>
  </si>
  <si>
    <t>Dane Reutzel</t>
  </si>
  <si>
    <t>McKenna Crowley</t>
  </si>
  <si>
    <t>Maren Crowley</t>
  </si>
  <si>
    <t>John Mason Stone</t>
  </si>
  <si>
    <t>Linda Stone</t>
  </si>
  <si>
    <t>Josephine Perret-Davwell</t>
  </si>
  <si>
    <t>Henry Woolley</t>
  </si>
  <si>
    <t>Annabelle Guzzo</t>
  </si>
  <si>
    <t>Arly Guzzo</t>
  </si>
  <si>
    <t>Gianna Pascal</t>
  </si>
  <si>
    <t>Leah Straub</t>
  </si>
  <si>
    <t>Grace Colligan-Marshal</t>
  </si>
  <si>
    <t>Jaxon Silverio</t>
  </si>
  <si>
    <t>Sophia Kyle</t>
  </si>
  <si>
    <t>Reeve Flotta</t>
  </si>
  <si>
    <t>Julian Kean</t>
  </si>
  <si>
    <t>Luke Romito</t>
  </si>
  <si>
    <t>Josh Romito</t>
  </si>
  <si>
    <t>Aria Perri</t>
  </si>
  <si>
    <t>Dina Cominos</t>
  </si>
  <si>
    <t>Lucy Mason</t>
  </si>
  <si>
    <t>Colin Luther</t>
  </si>
  <si>
    <t>Olivia Kelly</t>
  </si>
  <si>
    <t>A'darius Brown</t>
  </si>
  <si>
    <t>Jonathan Patton</t>
  </si>
  <si>
    <t>William Filak</t>
  </si>
  <si>
    <t>Alaina Cestra</t>
  </si>
  <si>
    <t>Ronan Sommer</t>
  </si>
  <si>
    <t>Alexandra Straub</t>
  </si>
  <si>
    <t>Emma Molyneaux</t>
  </si>
  <si>
    <t>Patrick Lloyd</t>
  </si>
  <si>
    <t>Howie Erickson</t>
  </si>
  <si>
    <t>Clare Snook</t>
  </si>
  <si>
    <t>Nia Kliner</t>
  </si>
  <si>
    <t>Avery Linette</t>
  </si>
  <si>
    <t>Emaya Green</t>
  </si>
  <si>
    <t>Eric Green</t>
  </si>
  <si>
    <t>Dominick Green</t>
  </si>
  <si>
    <t>Colleen Lee</t>
  </si>
  <si>
    <t>Tyler Horensky</t>
  </si>
  <si>
    <t>Samuel Rush</t>
  </si>
  <si>
    <t>Alex Koes</t>
  </si>
  <si>
    <t>Beatrix Barr</t>
  </si>
  <si>
    <t>Reece Hankinson</t>
  </si>
  <si>
    <t>Nahbila Dinga</t>
  </si>
  <si>
    <t>Gianna Biamonte</t>
  </si>
  <si>
    <t>Liam Lawson</t>
  </si>
  <si>
    <t>Damien Mota</t>
  </si>
  <si>
    <t>Nathan Simko</t>
  </si>
  <si>
    <t>Meredith Burgman</t>
  </si>
  <si>
    <t>Mia Kelly</t>
  </si>
  <si>
    <t>Danny Pegher</t>
  </si>
  <si>
    <t>Jason Peyton</t>
  </si>
  <si>
    <t>Mollie Fenk</t>
  </si>
  <si>
    <t>Nora Hiserodt</t>
  </si>
  <si>
    <t>Maggie Miller</t>
  </si>
  <si>
    <t>Jaydn Risdon</t>
  </si>
  <si>
    <t>London Lange</t>
  </si>
  <si>
    <t>Elena Simonetti</t>
  </si>
  <si>
    <t>Hadley Moritz</t>
  </si>
  <si>
    <t>Mirabella Davison</t>
  </si>
  <si>
    <t>Paulina Hornung</t>
  </si>
  <si>
    <t>Alaina Kelly</t>
  </si>
  <si>
    <t>Arianna Lheureau</t>
  </si>
  <si>
    <t>Harper Lange</t>
  </si>
  <si>
    <t>Isabella Vasquez</t>
  </si>
  <si>
    <t>Molly Begley</t>
  </si>
  <si>
    <t>Reagan Bayne</t>
  </si>
  <si>
    <t>Alaina Vargo</t>
  </si>
  <si>
    <t>Avery Arendosh</t>
  </si>
  <si>
    <t>Catherine McElroy</t>
  </si>
  <si>
    <t>Daniella Julian</t>
  </si>
  <si>
    <t>Ella Schweikert</t>
  </si>
  <si>
    <t>Gianna Isacco</t>
  </si>
  <si>
    <t>Jocelyn Miller</t>
  </si>
  <si>
    <t>Kaitlyn Lindenfelser</t>
  </si>
  <si>
    <t>Lexie Miller</t>
  </si>
  <si>
    <t>Lilliana Venturella</t>
  </si>
  <si>
    <t>Lucy Kaufman</t>
  </si>
  <si>
    <t>Maria Hiserodt</t>
  </si>
  <si>
    <t>Mary Stivorec</t>
  </si>
  <si>
    <t>Zach Klatt</t>
  </si>
  <si>
    <t>Danny McCabe</t>
  </si>
  <si>
    <t>Caleb Radzvin</t>
  </si>
  <si>
    <t>Declan Ries</t>
  </si>
  <si>
    <t>Isaac White</t>
  </si>
  <si>
    <t>Ethan Foster</t>
  </si>
  <si>
    <t>Michael Ramaley</t>
  </si>
  <si>
    <t>Nicholas Stockmal</t>
  </si>
  <si>
    <t>Will Ries</t>
  </si>
  <si>
    <t>Cole Miller</t>
  </si>
  <si>
    <t>Enzo Urso</t>
  </si>
  <si>
    <t>Jack Ries</t>
  </si>
  <si>
    <t>Jackson Hawes</t>
  </si>
  <si>
    <t>Jacob Feigel</t>
  </si>
  <si>
    <t>Joseph Wentz</t>
  </si>
  <si>
    <t>Liam Greene</t>
  </si>
  <si>
    <t>William Klatt</t>
  </si>
  <si>
    <t>Tim McCabe</t>
  </si>
  <si>
    <t>Charlie Martin</t>
  </si>
  <si>
    <t>Hudson Feeney</t>
  </si>
  <si>
    <t>Mason Moritz</t>
  </si>
  <si>
    <t>Matthew Kennedy</t>
  </si>
  <si>
    <t>Parker Skrastins</t>
  </si>
  <si>
    <t>Victor Montes</t>
  </si>
  <si>
    <t>Annaliese Duchi</t>
  </si>
  <si>
    <t>Luciana Ganoza</t>
  </si>
  <si>
    <t>Giovanna Julian</t>
  </si>
  <si>
    <t>Claire Karsman</t>
  </si>
  <si>
    <t>Mary Kennedy</t>
  </si>
  <si>
    <t>Annafrancesca Liberati</t>
  </si>
  <si>
    <t>Evelyn Marche</t>
  </si>
  <si>
    <t>Sarah Mlecko</t>
  </si>
  <si>
    <t>Lily Narvett</t>
  </si>
  <si>
    <t>Catarina Perri</t>
  </si>
  <si>
    <t>Anne Puhalla</t>
  </si>
  <si>
    <t>Caroline Sell</t>
  </si>
  <si>
    <t>Madeline Sell</t>
  </si>
  <si>
    <t>Lucia Simonetti</t>
  </si>
  <si>
    <t>Gina Talarico</t>
  </si>
  <si>
    <t>Alexandra Wagner</t>
  </si>
  <si>
    <t>Enzo Pecoraro</t>
  </si>
  <si>
    <t>Ethan Hiserodt</t>
  </si>
  <si>
    <t>Isaiah Thomas</t>
  </si>
  <si>
    <t>Jack Davison</t>
  </si>
  <si>
    <t>Max Radzvin</t>
  </si>
  <si>
    <t>Rylan Greene</t>
  </si>
  <si>
    <t>Ty Ryan</t>
  </si>
  <si>
    <t>Amelia Aiello</t>
  </si>
  <si>
    <t>Lauren Becker</t>
  </si>
  <si>
    <t>Lillian Best</t>
  </si>
  <si>
    <t>Caroline Craska</t>
  </si>
  <si>
    <t>Chloe Karsman</t>
  </si>
  <si>
    <t>Stella Kunz</t>
  </si>
  <si>
    <t>Anna Lazzara</t>
  </si>
  <si>
    <t>Audra Lazzara</t>
  </si>
  <si>
    <t>Alexa Risdon</t>
  </si>
  <si>
    <t>Jocelyn roofner</t>
  </si>
  <si>
    <t>Austin Arendosh</t>
  </si>
  <si>
    <t>Colin Campbell</t>
  </si>
  <si>
    <t>Anthony Farrah</t>
  </si>
  <si>
    <t>David Felix</t>
  </si>
  <si>
    <t>Erik Lindenfelser</t>
  </si>
  <si>
    <t>Sean Miller</t>
  </si>
  <si>
    <t>Justin Peoples</t>
  </si>
  <si>
    <t>Christopher Ramaley</t>
  </si>
  <si>
    <t>Ryan Snyder</t>
  </si>
  <si>
    <t>Brandon Szuch</t>
  </si>
  <si>
    <t>Victor Wagner</t>
  </si>
  <si>
    <t>Gina Antoinette</t>
  </si>
  <si>
    <t>Emmalyn Beall</t>
  </si>
  <si>
    <t>Kamrin Behrens</t>
  </si>
  <si>
    <t>Finnley Cincinnati</t>
  </si>
  <si>
    <t>Rylan Jankowski</t>
  </si>
  <si>
    <t>Kennedy Killen</t>
  </si>
  <si>
    <t>Vivien Lamarche</t>
  </si>
  <si>
    <t>Gracie Morgan</t>
  </si>
  <si>
    <t>Alexis Pierce</t>
  </si>
  <si>
    <t>Gracie Rubenstein</t>
  </si>
  <si>
    <t>Mia Startare</t>
  </si>
  <si>
    <t>Gabriel Antoinette</t>
  </si>
  <si>
    <t>Brandon Behrens</t>
  </si>
  <si>
    <t>Kash Bynum</t>
  </si>
  <si>
    <t>Andrew Chaido</t>
  </si>
  <si>
    <t>Easton Dalnoky</t>
  </si>
  <si>
    <t>Russell Douglass</t>
  </si>
  <si>
    <t>Will Gehrlein</t>
  </si>
  <si>
    <t>Kane Martin</t>
  </si>
  <si>
    <t>Brock Morgan</t>
  </si>
  <si>
    <t>Nolan Ondrejko</t>
  </si>
  <si>
    <t>Caleb Rubenstein</t>
  </si>
  <si>
    <t>Liam Schneider</t>
  </si>
  <si>
    <t>Alex Schneider</t>
  </si>
  <si>
    <t>Rogan Shimkus</t>
  </si>
  <si>
    <t>John Startare</t>
  </si>
  <si>
    <t>Mario Stiehler</t>
  </si>
  <si>
    <t>Kendall Venturino</t>
  </si>
  <si>
    <t>Kamille Behrens</t>
  </si>
  <si>
    <t>Jane Bieranoski</t>
  </si>
  <si>
    <t>Meghan Coyle</t>
  </si>
  <si>
    <t>Grace Gehrlein</t>
  </si>
  <si>
    <t>Annabell Hancq</t>
  </si>
  <si>
    <t>Hope Herrman</t>
  </si>
  <si>
    <t>Abigail Papson</t>
  </si>
  <si>
    <t>Matthew Chaido</t>
  </si>
  <si>
    <t>Vincent Lamarche</t>
  </si>
  <si>
    <t>Luca Mariana</t>
  </si>
  <si>
    <t>Thomas McVey</t>
  </si>
  <si>
    <t>Alexander Startare</t>
  </si>
  <si>
    <t>Jacob Startare</t>
  </si>
  <si>
    <t>Kimari Behrens</t>
  </si>
  <si>
    <t>Micha Mariana</t>
  </si>
  <si>
    <t>Haydee Martinez</t>
  </si>
  <si>
    <t>Katie Martinez</t>
  </si>
  <si>
    <t>Morgan Ondrejko</t>
  </si>
  <si>
    <t>Keira Roddy</t>
  </si>
  <si>
    <t>Jonah Bieranoski</t>
  </si>
  <si>
    <t>Elliot Bodart</t>
  </si>
  <si>
    <t>Oliver Bodart</t>
  </si>
  <si>
    <t>Jack Broderick</t>
  </si>
  <si>
    <t>Cooper Cincinnati</t>
  </si>
  <si>
    <t>Gavin Dalnoky</t>
  </si>
  <si>
    <t>Landon Dalnoky</t>
  </si>
  <si>
    <t>Jayden Morris</t>
  </si>
  <si>
    <t>Alex Weaver</t>
  </si>
  <si>
    <t>Leo Carder</t>
  </si>
  <si>
    <t>Frances Hardy</t>
  </si>
  <si>
    <t>Joel Hardy</t>
  </si>
  <si>
    <t>Evi Thompson</t>
  </si>
  <si>
    <t>Adrionna Foster</t>
  </si>
  <si>
    <t>Brady Nuttall</t>
  </si>
  <si>
    <t>Fenix Shemenski</t>
  </si>
  <si>
    <t>Renan Shemenski</t>
  </si>
  <si>
    <t>Nicholas Yohe</t>
  </si>
  <si>
    <t>Emma Bates</t>
  </si>
  <si>
    <t>Ethan Bates</t>
  </si>
  <si>
    <t>Gianna Polito</t>
  </si>
  <si>
    <t>Zachary Thomas</t>
  </si>
  <si>
    <t>Pyper Farmer</t>
  </si>
  <si>
    <t>Camryn Nuttall</t>
  </si>
  <si>
    <t>Madeline Skowronski</t>
  </si>
  <si>
    <t>Octovia Andree</t>
  </si>
  <si>
    <t>Arya DonGilli</t>
  </si>
  <si>
    <t>Elizabeth Klaes</t>
  </si>
  <si>
    <t>Kendall Swigart</t>
  </si>
  <si>
    <t>Micah Thompson</t>
  </si>
  <si>
    <t>Natalie Hulslander</t>
  </si>
  <si>
    <t>Deon Martin-Foster</t>
  </si>
  <si>
    <t>Stella Magnusen</t>
  </si>
  <si>
    <t>Jackson Nuttall</t>
  </si>
  <si>
    <t>Martha Palumbo</t>
  </si>
  <si>
    <t>Quincy Ibrahim</t>
  </si>
  <si>
    <t>Sophia Palmer</t>
  </si>
  <si>
    <t>Richard Shumaker</t>
  </si>
  <si>
    <t>Greta Magnusen</t>
  </si>
  <si>
    <t>Chase Porter</t>
  </si>
  <si>
    <t>Ava Shumaker</t>
  </si>
  <si>
    <t>Brayden Wilhelm</t>
  </si>
  <si>
    <t>Jillian Bloch</t>
  </si>
  <si>
    <t>Jovie Cagnacci</t>
  </si>
  <si>
    <t>Vanessa Ibrahim</t>
  </si>
  <si>
    <t>Lydia Pakulski</t>
  </si>
  <si>
    <t>Logan Polito</t>
  </si>
  <si>
    <t>Emma Yingling</t>
  </si>
  <si>
    <t>Adia Ziccarelli</t>
  </si>
  <si>
    <t>Braylie Bayne</t>
  </si>
  <si>
    <t>Mattalie Bayne</t>
  </si>
  <si>
    <t>Vincent Guerrini</t>
  </si>
  <si>
    <t>Elizabeth Parsi</t>
  </si>
  <si>
    <t>Jocelyn Spinelli</t>
  </si>
  <si>
    <t>Niviah Andree</t>
  </si>
  <si>
    <t>Joseph Berger</t>
  </si>
  <si>
    <t>William Berger</t>
  </si>
  <si>
    <t>Domenic Dellemonache</t>
  </si>
  <si>
    <t>Alexander Godinez</t>
  </si>
  <si>
    <t>Isabella Graff</t>
  </si>
  <si>
    <t>Meadow Keyes</t>
  </si>
  <si>
    <t>Owen Konieczny</t>
  </si>
  <si>
    <t>Thomas Locke</t>
  </si>
  <si>
    <t>Aiden Snoznik</t>
  </si>
  <si>
    <t>Danica Jones</t>
  </si>
  <si>
    <t>Jaxson Sagwitz</t>
  </si>
  <si>
    <t>Rylee Sagwitz</t>
  </si>
  <si>
    <t>Franco Caporali</t>
  </si>
  <si>
    <t>Anderson Ziccarelli</t>
  </si>
  <si>
    <t>Torriano Jones</t>
  </si>
  <si>
    <t>Charlotte Austin</t>
  </si>
  <si>
    <t>John Henry Austin</t>
  </si>
  <si>
    <t>Thomas Bogdewic</t>
  </si>
  <si>
    <t>Victoria Bogdewic</t>
  </si>
  <si>
    <t>Gabby Boright</t>
  </si>
  <si>
    <t>Teddy Burchill</t>
  </si>
  <si>
    <t>Duke Carroll</t>
  </si>
  <si>
    <t>Regan Carroll</t>
  </si>
  <si>
    <t>Cameryn DeWitt</t>
  </si>
  <si>
    <t>Eddie DeWitt</t>
  </si>
  <si>
    <t>Rita Donahue</t>
  </si>
  <si>
    <t>Eamonn Erdley</t>
  </si>
  <si>
    <t>John Paul Farah</t>
  </si>
  <si>
    <t>Miriam Gruber</t>
  </si>
  <si>
    <t>Zach Guillen</t>
  </si>
  <si>
    <t>Kaylee Novotney</t>
  </si>
  <si>
    <t>Alessandra Park</t>
  </si>
  <si>
    <t>Marek Paull</t>
  </si>
  <si>
    <t>Leo Predis</t>
  </si>
  <si>
    <t>Max Predis</t>
  </si>
  <si>
    <t>Nora Reppermund</t>
  </si>
  <si>
    <t>John Paul Richthammer</t>
  </si>
  <si>
    <t>Lucia Rossi</t>
  </si>
  <si>
    <t>Lucille Rounding</t>
  </si>
  <si>
    <t>Thomas Skinner</t>
  </si>
  <si>
    <t>Danielle Whitney</t>
  </si>
  <si>
    <t>Rosa Yuo</t>
  </si>
  <si>
    <t>Enzo Anselmino</t>
  </si>
  <si>
    <t>Lizzie Austin</t>
  </si>
  <si>
    <t>Linus Burchill</t>
  </si>
  <si>
    <t>Matthew Conley</t>
  </si>
  <si>
    <t>Josie Donahue</t>
  </si>
  <si>
    <t>Parker Engleka</t>
  </si>
  <si>
    <t>Juli Gruber</t>
  </si>
  <si>
    <t>Sarah Hoerster</t>
  </si>
  <si>
    <t>Gabby Keverline</t>
  </si>
  <si>
    <t>Morgan Randall</t>
  </si>
  <si>
    <t>Teresa Ravotti</t>
  </si>
  <si>
    <t>Mark Rounding</t>
  </si>
  <si>
    <t>Annie Rugh</t>
  </si>
  <si>
    <t>One Sinlangu</t>
  </si>
  <si>
    <t>Jacqui Whitsel</t>
  </si>
  <si>
    <t>Tess Austin</t>
  </si>
  <si>
    <t>Jonah Burchill</t>
  </si>
  <si>
    <t>Mikaela Canzian</t>
  </si>
  <si>
    <t>Lucas Conley</t>
  </si>
  <si>
    <t>Juliana Farah</t>
  </si>
  <si>
    <t>Anna Hoerster</t>
  </si>
  <si>
    <t>Julia Jurewicz</t>
  </si>
  <si>
    <t>Ryan Kerr</t>
  </si>
  <si>
    <t>Elliot Keverline</t>
  </si>
  <si>
    <t>Lucy Keverline</t>
  </si>
  <si>
    <t>Matthew McGrath</t>
  </si>
  <si>
    <t>Maria Ravotti</t>
  </si>
  <si>
    <t>Ava Repasky</t>
  </si>
  <si>
    <t>Maria Repasky</t>
  </si>
  <si>
    <t>Sarah Rhodes</t>
  </si>
  <si>
    <t>Zach Schellhaas</t>
  </si>
  <si>
    <t>Teresa Silvaggio</t>
  </si>
  <si>
    <t>Luke Schellhaas</t>
  </si>
  <si>
    <t>Mark Schellhaas</t>
  </si>
  <si>
    <t>Anna Schellhaas</t>
  </si>
  <si>
    <t>Austin Gill</t>
  </si>
  <si>
    <t>Ivan Selvoski</t>
  </si>
  <si>
    <t>Clara DeVendra</t>
  </si>
  <si>
    <t>Rosalind Curtis</t>
  </si>
  <si>
    <t>Miley Madden</t>
  </si>
  <si>
    <t>Finn Pisaniello</t>
  </si>
  <si>
    <t>Phillip Stiglitz</t>
  </si>
  <si>
    <t>Tommy Gilmore</t>
  </si>
  <si>
    <t>Natalia Charron</t>
  </si>
  <si>
    <t>Damian DeVendra</t>
  </si>
  <si>
    <t>Charlotte Gilmore</t>
  </si>
  <si>
    <t>Will Lorentz</t>
  </si>
  <si>
    <t>Teresa McGinley</t>
  </si>
  <si>
    <t>Eamon McMeans</t>
  </si>
  <si>
    <t>Jeffrey Selvoski</t>
  </si>
  <si>
    <t>Thekla Skowron</t>
  </si>
  <si>
    <t>Peter Stickman</t>
  </si>
  <si>
    <t>Gabriel Thimons</t>
  </si>
  <si>
    <t>Patrick Curtis</t>
  </si>
  <si>
    <t>Annie Pisaniello</t>
  </si>
  <si>
    <t>Igor Sokolov</t>
  </si>
  <si>
    <t>Lucy Stiglitz</t>
  </si>
  <si>
    <t>Paul Thimons</t>
  </si>
  <si>
    <t>Piper Truan</t>
  </si>
  <si>
    <t>Emilie Winschel</t>
  </si>
  <si>
    <t>Alisdair McMeans</t>
  </si>
  <si>
    <t>Joey Pisaniello</t>
  </si>
  <si>
    <t>Grace Sosnak</t>
  </si>
  <si>
    <t>Clara Curtis</t>
  </si>
  <si>
    <t>Deeva Keyrouz</t>
  </si>
  <si>
    <t>Mia Madden</t>
  </si>
  <si>
    <t>Billy Winschel</t>
  </si>
  <si>
    <t>Sam Anania</t>
  </si>
  <si>
    <t>Liam Guinee</t>
  </si>
  <si>
    <t>Ryder Jackson</t>
  </si>
  <si>
    <t>Cayden Johnson</t>
  </si>
  <si>
    <t>John Madl</t>
  </si>
  <si>
    <t>Shane Miller</t>
  </si>
  <si>
    <t>Michael Murphy</t>
  </si>
  <si>
    <t>Anna Stickman</t>
  </si>
  <si>
    <t>Kate Gilmore</t>
  </si>
  <si>
    <t>Colton Jackson</t>
  </si>
  <si>
    <t>Jamison Murphy</t>
  </si>
  <si>
    <t>Lucy Pisaniello</t>
  </si>
  <si>
    <t>Lyra Stiglitz</t>
  </si>
  <si>
    <t>Patrick Phemester</t>
  </si>
  <si>
    <t>Evelyn Phemester</t>
  </si>
  <si>
    <t>Lincoln Haboush</t>
  </si>
  <si>
    <t>Connor Cummings</t>
  </si>
  <si>
    <t>Lucia Bianco</t>
  </si>
  <si>
    <t>Flitcraft Enzo</t>
  </si>
  <si>
    <t>Ryan Kunselman</t>
  </si>
  <si>
    <t>Samuel Staffen</t>
  </si>
  <si>
    <t>Joelle Berringer</t>
  </si>
  <si>
    <t>Claire Cummings</t>
  </si>
  <si>
    <t>Nicholas Grayson</t>
  </si>
  <si>
    <t>Remy Petrick</t>
  </si>
  <si>
    <t>Luke Martin</t>
  </si>
  <si>
    <t>Zienna Berarducci</t>
  </si>
  <si>
    <t>Domenico Berarducci</t>
  </si>
  <si>
    <t>Michelle Grayson</t>
  </si>
  <si>
    <t>Madison Shields</t>
  </si>
  <si>
    <t>Vito Bianco</t>
  </si>
  <si>
    <t>Isaac Brkich</t>
  </si>
  <si>
    <t>Grace Kenney</t>
  </si>
  <si>
    <t>Abigail Getch</t>
  </si>
  <si>
    <t>Jordyn Kunselman</t>
  </si>
  <si>
    <t>Malissa Martin</t>
  </si>
  <si>
    <t>Luca Flitcraft</t>
  </si>
  <si>
    <t>Trey Arlen Moses</t>
  </si>
  <si>
    <t>Antonella Brkich</t>
  </si>
  <si>
    <t>Wesley Goshen</t>
  </si>
  <si>
    <t>Nick Masterson</t>
  </si>
  <si>
    <t>Antony Flitcraft</t>
  </si>
  <si>
    <t>Wendy Gondak</t>
  </si>
  <si>
    <t>Coletta Kozora</t>
  </si>
  <si>
    <t>Cooper Vensel</t>
  </si>
  <si>
    <t>Maycie Bane</t>
  </si>
  <si>
    <t>Richard (Rj) Miles</t>
  </si>
  <si>
    <t>Emmett Clark</t>
  </si>
  <si>
    <t>Ethan Harper</t>
  </si>
  <si>
    <t>Hayden Hosack</t>
  </si>
  <si>
    <t>Brooklyn Eadie</t>
  </si>
  <si>
    <t>Hannah Cloonan</t>
  </si>
  <si>
    <t>Lily Derkach</t>
  </si>
  <si>
    <t>Frank Gondak</t>
  </si>
  <si>
    <t>Michael Grabowski</t>
  </si>
  <si>
    <t>Brayden Harper</t>
  </si>
  <si>
    <t>Edward Jaworski</t>
  </si>
  <si>
    <t>Cash Kozora</t>
  </si>
  <si>
    <t>Chloe Light</t>
  </si>
  <si>
    <t>Maeve Murray-Marcum</t>
  </si>
  <si>
    <t>Amelia Searight</t>
  </si>
  <si>
    <t>Olivia Wasielewski</t>
  </si>
  <si>
    <t>Austin Bane</t>
  </si>
  <si>
    <t>Montgomery Benz</t>
  </si>
  <si>
    <t>Mackenzie Booz</t>
  </si>
  <si>
    <t>Magdalena Pyle</t>
  </si>
  <si>
    <t>Geray Boyce</t>
  </si>
  <si>
    <t>Jaxson Russell</t>
  </si>
  <si>
    <t>Luke Bandura</t>
  </si>
  <si>
    <t>Vivienne Clark</t>
  </si>
  <si>
    <t>Brayden Bane</t>
  </si>
  <si>
    <t>Lexi Grabowski</t>
  </si>
  <si>
    <t>Ellie Green</t>
  </si>
  <si>
    <t>Cassius Carrozza</t>
  </si>
  <si>
    <t>Sky Johnson</t>
  </si>
  <si>
    <t>Maximus Rossmiller</t>
  </si>
  <si>
    <t>Charlie Derkach</t>
  </si>
  <si>
    <t>Auviere Ruffin</t>
  </si>
  <si>
    <t>Noa Chambers</t>
  </si>
  <si>
    <t>Edward Hosack</t>
  </si>
  <si>
    <t>Quinn Jaworski</t>
  </si>
  <si>
    <t>Hezekiah Johnson</t>
  </si>
  <si>
    <t>Zachary Booz</t>
  </si>
  <si>
    <t>Kennedey Chambers</t>
  </si>
  <si>
    <t>Taylor Harris</t>
  </si>
  <si>
    <t>Antonio Ruffin Jr</t>
  </si>
  <si>
    <t>Angela Russell</t>
  </si>
  <si>
    <t>Malik Mayers</t>
  </si>
  <si>
    <t>Noah Bandurski</t>
  </si>
  <si>
    <t>James Church</t>
  </si>
  <si>
    <t>Jaidlyn Megill</t>
  </si>
  <si>
    <t>Rebeca de Souza Saraiva</t>
  </si>
  <si>
    <t>Victoria Dlugosz</t>
  </si>
  <si>
    <t>Whitney Luka</t>
  </si>
  <si>
    <t>Reagan Straub</t>
  </si>
  <si>
    <t>Charlotte Tedesco</t>
  </si>
  <si>
    <t>Franchesca Rudl</t>
  </si>
  <si>
    <t>Rowan Blauvelt</t>
  </si>
  <si>
    <t>Beckley Haught</t>
  </si>
  <si>
    <t>Madalyn Jones</t>
  </si>
  <si>
    <t>Anastasia Kamarados</t>
  </si>
  <si>
    <t>Angelina Lukitsch</t>
  </si>
  <si>
    <t>Ashlyn Murray</t>
  </si>
  <si>
    <t>Ashley Stonfer</t>
  </si>
  <si>
    <t>Claire Bandurski</t>
  </si>
  <si>
    <t>Alana Eiler</t>
  </si>
  <si>
    <t>Cayden Ferguson</t>
  </si>
  <si>
    <t>Callie Kandravy</t>
  </si>
  <si>
    <t>Sara Pomietto</t>
  </si>
  <si>
    <t>Savannah Vogel</t>
  </si>
  <si>
    <t>Madeline Mahon</t>
  </si>
  <si>
    <t>Caroline Tatar</t>
  </si>
  <si>
    <t>Alaina Long</t>
  </si>
  <si>
    <t>Emily Stevens</t>
  </si>
  <si>
    <t>Lila Miros</t>
  </si>
  <si>
    <t>Jacob Bridgeman</t>
  </si>
  <si>
    <t>Ella Eiler</t>
  </si>
  <si>
    <t>Jules Georgescu</t>
  </si>
  <si>
    <t>Jack Kandravy</t>
  </si>
  <si>
    <t>Kaitlyn Miller</t>
  </si>
  <si>
    <t>Dylan Murray</t>
  </si>
  <si>
    <t>Maggie Tatar</t>
  </si>
  <si>
    <t>Will Waskiewicz</t>
  </si>
  <si>
    <t>Chloe Fettis</t>
  </si>
  <si>
    <t>Nicklas Graper</t>
  </si>
  <si>
    <t>Liam Regan</t>
  </si>
  <si>
    <t>Katie Stufft</t>
  </si>
  <si>
    <t>Mia Tavella</t>
  </si>
  <si>
    <t>Alex Miros</t>
  </si>
  <si>
    <t>Lindsey Sulkowski</t>
  </si>
  <si>
    <t>Ella Scaltz</t>
  </si>
  <si>
    <t>Brigid Baker</t>
  </si>
  <si>
    <t>Cora Cole</t>
  </si>
  <si>
    <t>Bailey Kirsten</t>
  </si>
  <si>
    <t>Alexa Smarrelli</t>
  </si>
  <si>
    <t>Isabella Gamez</t>
  </si>
  <si>
    <t>Olivia colangelo</t>
  </si>
  <si>
    <t>Lily Jackson</t>
  </si>
  <si>
    <t>Sophia Colangelo</t>
  </si>
  <si>
    <t>Maeve Burke</t>
  </si>
  <si>
    <t>Quinn Orr</t>
  </si>
  <si>
    <t>Olivia Menz</t>
  </si>
  <si>
    <t>Nora Narwold</t>
  </si>
  <si>
    <t>Sebastian de Lima</t>
  </si>
  <si>
    <t>Rowan Lacina</t>
  </si>
  <si>
    <t>Robbie Singer</t>
  </si>
  <si>
    <t>Vito Cersosimo</t>
  </si>
  <si>
    <t>Ralph Deabrunzzo</t>
  </si>
  <si>
    <t>Xavier Kush</t>
  </si>
  <si>
    <t>Michael Scaltz</t>
  </si>
  <si>
    <t>William Meeuf</t>
  </si>
  <si>
    <t>Chloe Cole</t>
  </si>
  <si>
    <t>Payton McElravy</t>
  </si>
  <si>
    <t>Alegría Sisto</t>
  </si>
  <si>
    <t>Jada Lichtenwalter</t>
  </si>
  <si>
    <t>Elle Degnan</t>
  </si>
  <si>
    <t>Noelle Ronnenberg</t>
  </si>
  <si>
    <t>Rachel Barry</t>
  </si>
  <si>
    <t>Cecelia Chirdon</t>
  </si>
  <si>
    <t>Isabella Montinola</t>
  </si>
  <si>
    <t>Jillian Kalis</t>
  </si>
  <si>
    <t>Evangeline Offi</t>
  </si>
  <si>
    <t>Emelia Kapetanos</t>
  </si>
  <si>
    <t>Mia Liscinsky</t>
  </si>
  <si>
    <t>Maite Lopez Foubert</t>
  </si>
  <si>
    <t>Gigi Colafella</t>
  </si>
  <si>
    <t>Mia O'Donnell</t>
  </si>
  <si>
    <t>Riley Kontul</t>
  </si>
  <si>
    <t>Chloe Summerville</t>
  </si>
  <si>
    <t>Anne DiPlacido</t>
  </si>
  <si>
    <t>Anna Jones</t>
  </si>
  <si>
    <t>Anna Morris</t>
  </si>
  <si>
    <t>Addison Thiel</t>
  </si>
  <si>
    <t>Thomas Baier</t>
  </si>
  <si>
    <t>Clint Elliott</t>
  </si>
  <si>
    <t>Nathan David</t>
  </si>
  <si>
    <t>Jackson Chips</t>
  </si>
  <si>
    <t>Peter Baker</t>
  </si>
  <si>
    <t>Nicholas Gnandt</t>
  </si>
  <si>
    <t>Xander Schott</t>
  </si>
  <si>
    <t>Jack Croft</t>
  </si>
  <si>
    <t>Andrew Spalvieri</t>
  </si>
  <si>
    <t>Jack Steineman</t>
  </si>
  <si>
    <t>Dominic Verdi</t>
  </si>
  <si>
    <t>Anna Scaltz</t>
  </si>
  <si>
    <t>Grace Chrobak</t>
  </si>
  <si>
    <t>Kassidy Flynn</t>
  </si>
  <si>
    <t>Claire Elliott</t>
  </si>
  <si>
    <t>Alexa Stoltz</t>
  </si>
  <si>
    <t>Anna Pohl</t>
  </si>
  <si>
    <t>Sheridan Cunningham</t>
  </si>
  <si>
    <t>Julia Siket</t>
  </si>
  <si>
    <t>Gracie Plastino</t>
  </si>
  <si>
    <t>Elizabeth Long</t>
  </si>
  <si>
    <t>Sophia Deabrunzzo</t>
  </si>
  <si>
    <t>Natalie Morris</t>
  </si>
  <si>
    <t>Arianna Rhedrick</t>
  </si>
  <si>
    <t>Mirabella Rizk</t>
  </si>
  <si>
    <t>Arden Flynn</t>
  </si>
  <si>
    <t>Tessa Driehorst</t>
  </si>
  <si>
    <t>Madeline Meeuf</t>
  </si>
  <si>
    <t>Bridget Burke</t>
  </si>
  <si>
    <t>Domenic Amoruso</t>
  </si>
  <si>
    <t>Aidan Glentzer</t>
  </si>
  <si>
    <t>Jackson Schlegel</t>
  </si>
  <si>
    <t>Nathan Rykaczewski</t>
  </si>
  <si>
    <t>Lincoln Chips</t>
  </si>
  <si>
    <t>Jeremy Lichtenwalter</t>
  </si>
  <si>
    <t>Louie Iaquinta</t>
  </si>
  <si>
    <t>John Flerl</t>
  </si>
  <si>
    <t>Matthew Liscinsky</t>
  </si>
  <si>
    <t>Jimmy Kalis</t>
  </si>
  <si>
    <t>Brady Wilson</t>
  </si>
  <si>
    <t>Alex Weber</t>
  </si>
  <si>
    <t>Tyler Carroll</t>
  </si>
  <si>
    <t>James Baker</t>
  </si>
  <si>
    <t>Owen McKernan</t>
  </si>
  <si>
    <t>Vinny Cersosimo</t>
  </si>
  <si>
    <t>Benjamin Stokes</t>
  </si>
  <si>
    <t>k</t>
  </si>
  <si>
    <t>Angela Policicchio</t>
  </si>
  <si>
    <t>Gabriella Sharek</t>
  </si>
  <si>
    <t>Talyah Cira</t>
  </si>
  <si>
    <t>Eliot Slep</t>
  </si>
  <si>
    <t>Johnathan Topoll</t>
  </si>
  <si>
    <t>Charlie Kane</t>
  </si>
  <si>
    <t>Drew Frederick</t>
  </si>
  <si>
    <t>Mila Cira</t>
  </si>
  <si>
    <t>Rian Daley</t>
  </si>
  <si>
    <t>Cecilia "CC" Benjamin</t>
  </si>
  <si>
    <t>Connor Allen</t>
  </si>
  <si>
    <t>Scarlet Day</t>
  </si>
  <si>
    <t>Gertrude Davis</t>
  </si>
  <si>
    <t>Eve Wrabley</t>
  </si>
  <si>
    <t>Eric Wheeler</t>
  </si>
  <si>
    <t>Tessa Liberati</t>
  </si>
  <si>
    <t>Amelia Ondos</t>
  </si>
  <si>
    <t>Kate Mulzet</t>
  </si>
  <si>
    <t>Morgan Kane</t>
  </si>
  <si>
    <t>Andrew Beaman</t>
  </si>
  <si>
    <t>Leya Wesolowski</t>
  </si>
  <si>
    <t>Sylvie Day</t>
  </si>
  <si>
    <t>Makenna Nasiadka</t>
  </si>
  <si>
    <t>Claire Anthony</t>
  </si>
  <si>
    <t>Olivia Liberati</t>
  </si>
  <si>
    <t>AnaBell Evancho</t>
  </si>
  <si>
    <t>Agnes Bitz</t>
  </si>
  <si>
    <t>Zoe Bitz</t>
  </si>
  <si>
    <t>Avery Evancho</t>
  </si>
  <si>
    <t>Fionna Mosby</t>
  </si>
  <si>
    <t>Abigail Tottenham</t>
  </si>
  <si>
    <t>Faith Fardo</t>
  </si>
  <si>
    <t>Thomas Feczko</t>
  </si>
  <si>
    <t>Dominic Gauntner</t>
  </si>
  <si>
    <t>Eli Grimsley</t>
  </si>
  <si>
    <t>Leyland Grimsley</t>
  </si>
  <si>
    <t>Asa Grubbs</t>
  </si>
  <si>
    <t>Ian Hamilton</t>
  </si>
  <si>
    <t>John Norberg</t>
  </si>
  <si>
    <t>Eli Rodgers</t>
  </si>
  <si>
    <t>Nate Tottenham</t>
  </si>
  <si>
    <t>Gabriella Marino</t>
  </si>
  <si>
    <t>Adelaide Delaney</t>
  </si>
  <si>
    <t>Ashley Edwards</t>
  </si>
  <si>
    <t>Emery Feczko</t>
  </si>
  <si>
    <t>Molly Gauntner</t>
  </si>
  <si>
    <t>Margaret Killian</t>
  </si>
  <si>
    <t>Isabell Rodgers</t>
  </si>
  <si>
    <t>Gabby Vilcheck</t>
  </si>
  <si>
    <t>Declan McCullough</t>
  </si>
  <si>
    <t>Eva Fardo</t>
  </si>
  <si>
    <t>Faith Williamson</t>
  </si>
  <si>
    <t>Allyson Fabian</t>
  </si>
  <si>
    <t>Elizabeth Fabian</t>
  </si>
  <si>
    <t>Charlotte Gauntner</t>
  </si>
  <si>
    <t>Gabriella Glevicky</t>
  </si>
  <si>
    <t>Lily Hunter</t>
  </si>
  <si>
    <t>Mackenzie Mars</t>
  </si>
  <si>
    <t>Phoebe Vilcheck</t>
  </si>
  <si>
    <t>Henry Glevicky</t>
  </si>
  <si>
    <t>Grant Griesacker</t>
  </si>
  <si>
    <t>Francis Igrec</t>
  </si>
  <si>
    <t>Tiernan McCullough</t>
  </si>
  <si>
    <t>Killian O'Halloran</t>
  </si>
  <si>
    <t>Isaac Tarbuk</t>
  </si>
  <si>
    <t>Henrik Wright</t>
  </si>
  <si>
    <t>Patrick Altmar</t>
  </si>
  <si>
    <t>Alex Wolf</t>
  </si>
  <si>
    <t>Anastasia Rossey</t>
  </si>
  <si>
    <t>Jacob Redd</t>
  </si>
  <si>
    <t>Liam Lewis</t>
  </si>
  <si>
    <t>James Bamberg</t>
  </si>
  <si>
    <t>Joseph Giuffre</t>
  </si>
  <si>
    <t>Muiriel Tunno</t>
  </si>
  <si>
    <t>Ricky Gama</t>
  </si>
  <si>
    <t>Andrew Buck</t>
  </si>
  <si>
    <t>Brynn Klingensmith</t>
  </si>
  <si>
    <t>Dexter Nee</t>
  </si>
  <si>
    <t>Lillian Dieffenbach</t>
  </si>
  <si>
    <t>William Redd</t>
  </si>
  <si>
    <t>Amelia LoPresti</t>
  </si>
  <si>
    <t>Emma Tavella</t>
  </si>
  <si>
    <t>Madison Abbett</t>
  </si>
  <si>
    <t>Rainey Marie Redd</t>
  </si>
  <si>
    <t>McKenzie Grissom</t>
  </si>
  <si>
    <t>Mia Caliguiri</t>
  </si>
  <si>
    <t>Rhodora Redd</t>
  </si>
  <si>
    <t>Charles McSorley</t>
  </si>
  <si>
    <t>Jacob Wienand</t>
  </si>
  <si>
    <t>John Howe</t>
  </si>
  <si>
    <t>Nathaniel Tunno</t>
  </si>
  <si>
    <t>Caitlyn Abbett</t>
  </si>
  <si>
    <t>Brooke Carlson</t>
  </si>
  <si>
    <t>Karly Gill</t>
  </si>
  <si>
    <t>Dorabella Hufnagel</t>
  </si>
  <si>
    <t>Mila Kolocouris</t>
  </si>
  <si>
    <t>Alexa Laepple</t>
  </si>
  <si>
    <t>Michaela Lucas</t>
  </si>
  <si>
    <t>Nora Maher</t>
  </si>
  <si>
    <t>Lauren McDevitt</t>
  </si>
  <si>
    <t>Violet McGovern</t>
  </si>
  <si>
    <t>Eleanor Stuckeman</t>
  </si>
  <si>
    <t>Heidi Surlow</t>
  </si>
  <si>
    <t>Abigail Williams</t>
  </si>
  <si>
    <t>Emily Williams</t>
  </si>
  <si>
    <t>Arden Wyke-Shiring</t>
  </si>
  <si>
    <t>Liam Blatt</t>
  </si>
  <si>
    <t>Joseph Davoli</t>
  </si>
  <si>
    <t>Camden Douglass</t>
  </si>
  <si>
    <t>Walker Hankinson</t>
  </si>
  <si>
    <t>Theodore Hess</t>
  </si>
  <si>
    <t>Xavier Hess</t>
  </si>
  <si>
    <t>Declan Ireland</t>
  </si>
  <si>
    <t>Levi Jarocki</t>
  </si>
  <si>
    <t>David Laepple</t>
  </si>
  <si>
    <t>Charles Seng</t>
  </si>
  <si>
    <t>Luke Staudenmeier</t>
  </si>
  <si>
    <t>August Stuckeman</t>
  </si>
  <si>
    <t>Jacob II Walsh</t>
  </si>
  <si>
    <t>Jed Watson</t>
  </si>
  <si>
    <t>Lucas Wertelet</t>
  </si>
  <si>
    <t>Madden Williams</t>
  </si>
  <si>
    <t>Anna Cicchino</t>
  </si>
  <si>
    <t>Gina Cicchino</t>
  </si>
  <si>
    <t>Eva Crofford</t>
  </si>
  <si>
    <t>Scarlett McGovern</t>
  </si>
  <si>
    <t>Alexandra Sipusic</t>
  </si>
  <si>
    <t>Isabel Stuckeman</t>
  </si>
  <si>
    <t>Isabella Walsh</t>
  </si>
  <si>
    <t>Ava Ziemniak</t>
  </si>
  <si>
    <t>Leo Beadling</t>
  </si>
  <si>
    <t>Luke Blatt</t>
  </si>
  <si>
    <t>David DelFiandra</t>
  </si>
  <si>
    <t>Nico Domenico</t>
  </si>
  <si>
    <t>Ethan Hankinson</t>
  </si>
  <si>
    <t>Andre Kolocouris</t>
  </si>
  <si>
    <t>Nolan Meyer</t>
  </si>
  <si>
    <t>Wyatt Walsh</t>
  </si>
  <si>
    <t>Emerson Witter</t>
  </si>
  <si>
    <t>Jeremy Ye</t>
  </si>
  <si>
    <t>Eve Amendola</t>
  </si>
  <si>
    <t>Lindsay Bressler</t>
  </si>
  <si>
    <t>Julia Davoli</t>
  </si>
  <si>
    <t>Ava Domenico</t>
  </si>
  <si>
    <t>Lexi Kolocouris</t>
  </si>
  <si>
    <t>Sydney Ligashesky</t>
  </si>
  <si>
    <t>Kate Lucas</t>
  </si>
  <si>
    <t>Danica Nauman</t>
  </si>
  <si>
    <t>Leah Parker</t>
  </si>
  <si>
    <t>Sophia Saginaw</t>
  </si>
  <si>
    <t>Olivia Schmitt</t>
  </si>
  <si>
    <t>Maddy Wolsko</t>
  </si>
  <si>
    <t>Marco Buzzard</t>
  </si>
  <si>
    <t>Carter Cross</t>
  </si>
  <si>
    <t>Aiden Curry</t>
  </si>
  <si>
    <t>Brayden Douglass</t>
  </si>
  <si>
    <t>Christian Gill</t>
  </si>
  <si>
    <t>Levi Gladu</t>
  </si>
  <si>
    <t>Owen Ireland</t>
  </si>
  <si>
    <t>Isaac Jones</t>
  </si>
  <si>
    <t>Grant Karlik</t>
  </si>
  <si>
    <t>Mark "MJ" Martella</t>
  </si>
  <si>
    <t>Owen Minzer</t>
  </si>
  <si>
    <t>Ricky Murray</t>
  </si>
  <si>
    <t>Alexander Smith</t>
  </si>
  <si>
    <t>Christian Williams</t>
  </si>
  <si>
    <t>Mackenzie Muir</t>
  </si>
  <si>
    <t>Max Perez</t>
  </si>
  <si>
    <t>Gavin Galket</t>
  </si>
  <si>
    <t>Kiley Fettis</t>
  </si>
  <si>
    <t>James Fettis</t>
  </si>
  <si>
    <t>Jackson Fettis</t>
  </si>
  <si>
    <t>Isabella Vento</t>
  </si>
  <si>
    <t>Rizalino Domasig</t>
  </si>
  <si>
    <t>Rico Parrotta</t>
  </si>
  <si>
    <t>Santino Parrotta</t>
  </si>
  <si>
    <t>Luci Mazurek</t>
  </si>
  <si>
    <t>Alena Mazurek</t>
  </si>
  <si>
    <t>John Paul Mazurek</t>
  </si>
  <si>
    <t>James Jackson</t>
  </si>
  <si>
    <t>Brooks Luczak</t>
  </si>
  <si>
    <t>Nico Obenauf</t>
  </si>
  <si>
    <t>Devin O'Malley</t>
  </si>
  <si>
    <t>Adriana Martin</t>
  </si>
  <si>
    <t>Ben Currie</t>
  </si>
  <si>
    <t>Mackenzie Jones</t>
  </si>
  <si>
    <t>Dylan Jones</t>
  </si>
  <si>
    <t>Jake Gluvna</t>
  </si>
  <si>
    <t>Tucker Craig</t>
  </si>
  <si>
    <t>Tommy Cardell</t>
  </si>
  <si>
    <t>Addison LaValley</t>
  </si>
  <si>
    <t>Elena McDonough</t>
  </si>
  <si>
    <t>Dominic Williams</t>
  </si>
  <si>
    <t>Haley Churchfield</t>
  </si>
  <si>
    <t>Jayden Stammer</t>
  </si>
  <si>
    <t>Rosa Estes</t>
  </si>
  <si>
    <t>Fletcher Dagit</t>
  </si>
  <si>
    <t>Delaney Miller</t>
  </si>
  <si>
    <t>Jackson Sapida</t>
  </si>
  <si>
    <t>Simon Bandish</t>
  </si>
  <si>
    <t>Azaria Carlton</t>
  </si>
  <si>
    <t>Sabrina Perez</t>
  </si>
  <si>
    <t>Samantha Stough</t>
  </si>
  <si>
    <t>Jackson Woodward</t>
  </si>
  <si>
    <t>Alexia Hernandez</t>
  </si>
  <si>
    <t>Caius Bauer</t>
  </si>
  <si>
    <t>Brayden Baumhardt</t>
  </si>
  <si>
    <t>Vander Bowers</t>
  </si>
  <si>
    <t>Anna Estes</t>
  </si>
  <si>
    <t>Jude Pazuchanics</t>
  </si>
  <si>
    <t>Alia Winter</t>
  </si>
  <si>
    <t>Grace Supancic</t>
  </si>
  <si>
    <t>Ella Rembert</t>
  </si>
  <si>
    <t>Harlyn Lorah</t>
  </si>
  <si>
    <t>Jose Aracena</t>
  </si>
  <si>
    <t>Keagan Tkach</t>
  </si>
  <si>
    <t>Kylee Willis</t>
  </si>
  <si>
    <t>Livi Dagit</t>
  </si>
  <si>
    <t>Camila Hernandez</t>
  </si>
  <si>
    <t>Katie Kessler</t>
  </si>
  <si>
    <t>Chidera Gilliam</t>
  </si>
  <si>
    <t>Lily Simonton</t>
  </si>
  <si>
    <t>Dakota Jablon</t>
  </si>
  <si>
    <t>Taylor Shaffer</t>
  </si>
  <si>
    <t>Lillie Martin</t>
  </si>
  <si>
    <t>Jordyn Cienik</t>
  </si>
  <si>
    <t>Brianna Watkins</t>
  </si>
  <si>
    <t>William Watkins</t>
  </si>
  <si>
    <t>Charli Vovaris</t>
  </si>
  <si>
    <t>Maximo ESTREMERA</t>
  </si>
  <si>
    <t>Roman Maurizio</t>
  </si>
  <si>
    <t>Emily Ruperto</t>
  </si>
  <si>
    <t>Gianna Dove</t>
  </si>
  <si>
    <t>Isabella Mercado</t>
  </si>
  <si>
    <t>Anna Rembert</t>
  </si>
  <si>
    <t>Layla Rocco</t>
  </si>
  <si>
    <t>Erin Marie Genton</t>
  </si>
  <si>
    <t>Kya Thayne</t>
  </si>
  <si>
    <t>Isabella Lucas</t>
  </si>
  <si>
    <t>Kasey Cienik</t>
  </si>
  <si>
    <t>Kate Giannetta</t>
  </si>
  <si>
    <t>LYLA Jablon</t>
  </si>
  <si>
    <t>Lily Kugler</t>
  </si>
  <si>
    <t>Melina Bui</t>
  </si>
  <si>
    <t>Caitlin Burke</t>
  </si>
  <si>
    <t>Najai Mcclary</t>
  </si>
  <si>
    <t>Madison Visk</t>
  </si>
  <si>
    <t>Marley Batchelor</t>
  </si>
  <si>
    <t>Justen Anderson</t>
  </si>
  <si>
    <t>Addison Boreman</t>
  </si>
  <si>
    <t>Victoria Dos Santos</t>
  </si>
  <si>
    <t>Donatella Iorio</t>
  </si>
  <si>
    <t>Sofia Vigano</t>
  </si>
  <si>
    <t>Genevieve Walker</t>
  </si>
  <si>
    <t>Joe Caravello</t>
  </si>
  <si>
    <t>Sebastian Miller</t>
  </si>
  <si>
    <t>Andy Muir</t>
  </si>
  <si>
    <t>Jude Walker</t>
  </si>
  <si>
    <t>Giuseppina Iorio</t>
  </si>
  <si>
    <t>Rahini Kad</t>
  </si>
  <si>
    <t>Leher Misra</t>
  </si>
  <si>
    <t>Kody Berenger</t>
  </si>
  <si>
    <t>Archie Donald</t>
  </si>
  <si>
    <t>Isaiah Simone</t>
  </si>
  <si>
    <t>Asher Straley</t>
  </si>
  <si>
    <t>Isaac Wagner</t>
  </si>
  <si>
    <t>Pranshul Bhargava</t>
  </si>
  <si>
    <t>Simon Elomba</t>
  </si>
  <si>
    <t>James Jordan</t>
  </si>
  <si>
    <t>Jonathan Penrod</t>
  </si>
  <si>
    <t>Cooper Brandenburg</t>
  </si>
  <si>
    <t>Reyansh Kad</t>
  </si>
  <si>
    <t>Sabrina Donald</t>
  </si>
  <si>
    <t>Sophia Dos Santos</t>
  </si>
  <si>
    <t>Noah Simone</t>
  </si>
  <si>
    <t>Jared Dobrinski</t>
  </si>
  <si>
    <t>Matthew Yeager</t>
  </si>
  <si>
    <t>Gavin Graff</t>
  </si>
  <si>
    <t>Taetum Dougherty</t>
  </si>
  <si>
    <t>Raylan Senft</t>
  </si>
  <si>
    <t>Silas Boyle</t>
  </si>
  <si>
    <t>Madelyn Miklavic</t>
  </si>
  <si>
    <t>Elyzabith Robinson</t>
  </si>
  <si>
    <t>lucas Stewart</t>
  </si>
  <si>
    <t>Sierra Viehmann</t>
  </si>
  <si>
    <t>Aspen Viehmann</t>
  </si>
  <si>
    <t>Emily Graff</t>
  </si>
  <si>
    <t>Julianne Bzorek</t>
  </si>
  <si>
    <t>Cecilia Livengood</t>
  </si>
  <si>
    <t>Isabella Krahe</t>
  </si>
  <si>
    <t>Gabrielle Weiland</t>
  </si>
  <si>
    <t>Evelyn Quinn</t>
  </si>
  <si>
    <t>Quinn Stewart</t>
  </si>
  <si>
    <t>Isabella Jackson</t>
  </si>
  <si>
    <t>Penelope Cummings</t>
  </si>
  <si>
    <t>Wyatt Adley</t>
  </si>
  <si>
    <t>Megan Eicher</t>
  </si>
  <si>
    <t>Tommy Edwards</t>
  </si>
  <si>
    <t>Gianna Shaffer</t>
  </si>
  <si>
    <t>Chloe Seybert</t>
  </si>
  <si>
    <t>Cameron Smith</t>
  </si>
  <si>
    <t>Grace Wolfrum</t>
  </si>
  <si>
    <t>Drew Weifenbaugh</t>
  </si>
  <si>
    <t>Kendall Stewart</t>
  </si>
  <si>
    <t>Mateo Saspe</t>
  </si>
  <si>
    <t>Brendan Eicher</t>
  </si>
  <si>
    <t>Addison Eicher</t>
  </si>
  <si>
    <t>Katherine Short</t>
  </si>
  <si>
    <t>Dominic Shaffer</t>
  </si>
  <si>
    <t>Addison Johns</t>
  </si>
  <si>
    <t>Richard Konopski</t>
  </si>
  <si>
    <t>Jacob Hauser</t>
  </si>
  <si>
    <t>Anna Claire Dudley</t>
  </si>
  <si>
    <t>Gracyn Vardy</t>
  </si>
  <si>
    <t>Levi Ackerman</t>
  </si>
  <si>
    <t>Matthew Alspaugh</t>
  </si>
  <si>
    <t>Adalie Antkowiak</t>
  </si>
  <si>
    <t>Quinn Antkowiak</t>
  </si>
  <si>
    <t>Rachel Breinholt</t>
  </si>
  <si>
    <t>Summer Bruce</t>
  </si>
  <si>
    <t>Callaghan Steven</t>
  </si>
  <si>
    <t>Anna Camelo</t>
  </si>
  <si>
    <t>Michael Camelo</t>
  </si>
  <si>
    <t>Sophia Carik</t>
  </si>
  <si>
    <t>Marin Cummings</t>
  </si>
  <si>
    <t>Olivia Dears</t>
  </si>
  <si>
    <t>Alonna Deasy</t>
  </si>
  <si>
    <t>McKenna Duzyk</t>
  </si>
  <si>
    <t>Declan Fate</t>
  </si>
  <si>
    <t>Dylan Federico</t>
  </si>
  <si>
    <t>Sullivan Federico</t>
  </si>
  <si>
    <t>Cole Fitzwilliam</t>
  </si>
  <si>
    <t>Raelee Fitzwilliam</t>
  </si>
  <si>
    <t>Geno Flannery</t>
  </si>
  <si>
    <t>Valentina Flannery</t>
  </si>
  <si>
    <t>Sophia Fraticelli</t>
  </si>
  <si>
    <t>Jacob Fuchs</t>
  </si>
  <si>
    <t>Wesley Hodgkinson</t>
  </si>
  <si>
    <t>Connor Horvath</t>
  </si>
  <si>
    <t>Cole Jackson</t>
  </si>
  <si>
    <t>Dillion Jackson</t>
  </si>
  <si>
    <t>Rachel Johnson</t>
  </si>
  <si>
    <t>Briella Kaboly</t>
  </si>
  <si>
    <t>Juliet Lustre</t>
  </si>
  <si>
    <t>Charlie Matthews</t>
  </si>
  <si>
    <t>Connor Matthews</t>
  </si>
  <si>
    <t>Vivian McKibben</t>
  </si>
  <si>
    <t>Logan Meaner</t>
  </si>
  <si>
    <t>Maxwell Mickolay</t>
  </si>
  <si>
    <t>Alec Morosetti</t>
  </si>
  <si>
    <t>Dax Petty</t>
  </si>
  <si>
    <t>Sophia Rhad</t>
  </si>
  <si>
    <t>Tyler Rhad</t>
  </si>
  <si>
    <t>Grayden Rivera</t>
  </si>
  <si>
    <t>Brinley Rivera</t>
  </si>
  <si>
    <t>Elijah Rose</t>
  </si>
  <si>
    <t>Tyler Rose</t>
  </si>
  <si>
    <t>Victoria Rose</t>
  </si>
  <si>
    <t>Christopher Schmidt</t>
  </si>
  <si>
    <t>Mila Schmitt</t>
  </si>
  <si>
    <t>Sianna Schmitt</t>
  </si>
  <si>
    <t>Ella Shimp</t>
  </si>
  <si>
    <t>Caden Smith</t>
  </si>
  <si>
    <t>Callie Smith</t>
  </si>
  <si>
    <t>Helena Sullivan</t>
  </si>
  <si>
    <t>Lila Vavro</t>
  </si>
  <si>
    <t>Rose Zippler</t>
  </si>
  <si>
    <t>Olivia Kraska</t>
  </si>
  <si>
    <t>Alia Bernotas</t>
  </si>
  <si>
    <t>Natalya Brisco</t>
  </si>
  <si>
    <t>Merideth Browne</t>
  </si>
  <si>
    <t>Aiden Callaghan</t>
  </si>
  <si>
    <t>Carter Cizauskas</t>
  </si>
  <si>
    <t>Julian Cornell</t>
  </si>
  <si>
    <t>Adalyn Dears</t>
  </si>
  <si>
    <t>Jacob Fate</t>
  </si>
  <si>
    <t>James Kamzalow</t>
  </si>
  <si>
    <t>Dominic Meaner</t>
  </si>
  <si>
    <t>Ava Mickolay</t>
  </si>
  <si>
    <t>Noah Mickolay</t>
  </si>
  <si>
    <t>Gabriella Schmitt</t>
  </si>
  <si>
    <t>Rosemary Tiriobo</t>
  </si>
  <si>
    <t>Scott Walsh</t>
  </si>
  <si>
    <t>Christine Kraska</t>
  </si>
  <si>
    <t>Samantha Barker</t>
  </si>
  <si>
    <t>Laci Bernotas</t>
  </si>
  <si>
    <t>Lynsey Bernotas</t>
  </si>
  <si>
    <t>Andrew Callaghan</t>
  </si>
  <si>
    <t>Teegan Federico</t>
  </si>
  <si>
    <t>Tyler Horvath</t>
  </si>
  <si>
    <t>Jermey Rose</t>
  </si>
  <si>
    <t>Isabella Niles</t>
  </si>
  <si>
    <t>Connor Cizauskas</t>
  </si>
  <si>
    <t>Justin Browne</t>
  </si>
  <si>
    <t>Kayla Deasy</t>
  </si>
  <si>
    <t>Faith Deasy</t>
  </si>
  <si>
    <t>Celia Buchanan</t>
  </si>
  <si>
    <t>Madeline Harmanos</t>
  </si>
  <si>
    <t>Brigid Boosel</t>
  </si>
  <si>
    <t>Adelina Campagna</t>
  </si>
  <si>
    <t>Elizabeth Moulton</t>
  </si>
  <si>
    <t>Alexis Birchok</t>
  </si>
  <si>
    <t>Evie Pierro</t>
  </si>
  <si>
    <t>Chloe Boosel</t>
  </si>
  <si>
    <t>Genevieve Shay</t>
  </si>
  <si>
    <t>Benjamin Birchok</t>
  </si>
  <si>
    <t>Jack Boosel</t>
  </si>
  <si>
    <t>Luke Lariviere</t>
  </si>
  <si>
    <t>Levi Buchanan</t>
  </si>
  <si>
    <t>Jerry Porter</t>
  </si>
  <si>
    <t>James Urban</t>
  </si>
  <si>
    <t>Lucas Porter</t>
  </si>
  <si>
    <t>Gabe Urban</t>
  </si>
  <si>
    <t>Lucas Martin</t>
  </si>
  <si>
    <t>Brendan Valentine</t>
  </si>
  <si>
    <t>Emily Birchok</t>
  </si>
  <si>
    <t>Olivia Clauss</t>
  </si>
  <si>
    <t>Madison Clauss</t>
  </si>
  <si>
    <t>Emily Harmanos</t>
  </si>
  <si>
    <t>Abigail McClellan</t>
  </si>
  <si>
    <t>Lydia Pierce</t>
  </si>
  <si>
    <t>Ava Sparacino</t>
  </si>
  <si>
    <t>Andrew Deem</t>
  </si>
  <si>
    <t>Jacob Birchok</t>
  </si>
  <si>
    <t>Michael Pierro</t>
  </si>
  <si>
    <t>Judah Sauers</t>
  </si>
  <si>
    <t>Madison Zebra</t>
  </si>
  <si>
    <t>Mariah Martin</t>
  </si>
  <si>
    <t>Asher Buchanan</t>
  </si>
  <si>
    <t>Henry Buchanan</t>
  </si>
  <si>
    <t>Julian Silecky</t>
  </si>
  <si>
    <t>Mary Claire Austin</t>
  </si>
  <si>
    <t>DEV</t>
  </si>
  <si>
    <t>50M</t>
  </si>
  <si>
    <t>Heat</t>
  </si>
  <si>
    <t>Time</t>
  </si>
  <si>
    <t>Lane</t>
  </si>
  <si>
    <t>Runner</t>
  </si>
  <si>
    <t>Sex</t>
  </si>
  <si>
    <t>Place</t>
  </si>
  <si>
    <t>Points</t>
  </si>
  <si>
    <t>100M</t>
  </si>
  <si>
    <t>Total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</si>
  <si>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</si>
  <si>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</si>
  <si>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</si>
  <si>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</si>
  <si>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</si>
  <si>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</si>
  <si>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</si>
  <si>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</si>
  <si>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</si>
  <si>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</si>
  <si>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</si>
  <si>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</si>
  <si>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</si>
  <si>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</si>
  <si>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</si>
  <si>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</si>
  <si>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</si>
  <si>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</si>
  <si>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</si>
  <si>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</si>
  <si>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</si>
  <si>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</si>
  <si>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</si>
  <si>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</si>
  <si>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</si>
  <si>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</si>
  <si>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</si>
  <si>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</si>
  <si>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</si>
  <si>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</si>
  <si>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</si>
  <si>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</si>
  <si>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</si>
  <si>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</si>
  <si>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</si>
  <si>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</si>
  <si>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</si>
  <si>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</si>
  <si>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</si>
  <si>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</si>
  <si>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</si>
  <si>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</si>
  <si>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</si>
  <si>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</si>
  <si>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</si>
  <si>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</si>
  <si>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</si>
  <si>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</si>
  <si>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</si>
  <si>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</si>
  <si>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</si>
  <si>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</si>
  <si>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</si>
  <si>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</si>
  <si>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</si>
  <si>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</si>
  <si>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</si>
  <si>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</si>
  <si>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</si>
  <si>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</si>
  <si>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</si>
  <si>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</si>
  <si>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</si>
  <si>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</si>
  <si>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</si>
  <si>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</si>
  <si>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</si>
  <si>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</si>
  <si>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</si>
  <si>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</si>
  <si>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</si>
  <si>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</si>
  <si>
    <t>Luke Urban</t>
  </si>
  <si>
    <t>Blaise Karlovic</t>
  </si>
  <si>
    <t>Danny Austin</t>
  </si>
  <si>
    <t>6.31.43</t>
  </si>
  <si>
    <t>6.43.75</t>
  </si>
  <si>
    <t>6.53.78</t>
  </si>
  <si>
    <t>7.00.05</t>
  </si>
  <si>
    <t>7.09.72</t>
  </si>
  <si>
    <t>7.40.99</t>
  </si>
  <si>
    <t>7.50.16</t>
  </si>
  <si>
    <t>8.29.79</t>
  </si>
  <si>
    <t>6.16.67</t>
  </si>
  <si>
    <t>6.17.01</t>
  </si>
  <si>
    <t>6.33.84</t>
  </si>
  <si>
    <t>6.50.04</t>
  </si>
  <si>
    <t>6.57.75</t>
  </si>
  <si>
    <t>7.08.06</t>
  </si>
  <si>
    <t>7.11.97</t>
  </si>
  <si>
    <t>7.13.06</t>
  </si>
  <si>
    <t>7.13.44</t>
  </si>
  <si>
    <t>7.22.91</t>
  </si>
  <si>
    <t>7.24.49</t>
  </si>
  <si>
    <t>7.39.23</t>
  </si>
  <si>
    <t>8.16.12</t>
  </si>
  <si>
    <t>8.20.00</t>
  </si>
  <si>
    <t>8.29.40</t>
  </si>
  <si>
    <t>8.30.11</t>
  </si>
  <si>
    <t>8.41.73</t>
  </si>
  <si>
    <t>9.14.92</t>
  </si>
  <si>
    <t>9.22.10</t>
  </si>
  <si>
    <t>7.27.49</t>
  </si>
  <si>
    <t>1.23.53</t>
  </si>
  <si>
    <t>1.29.44</t>
  </si>
  <si>
    <t>1.30.54</t>
  </si>
  <si>
    <t>1.31.53</t>
  </si>
  <si>
    <t>1.32.64</t>
  </si>
  <si>
    <t>1.38.09</t>
  </si>
  <si>
    <t>1.41.16</t>
  </si>
  <si>
    <t>1.44.80</t>
  </si>
  <si>
    <t>1.46.64</t>
  </si>
  <si>
    <t>1.48.55</t>
  </si>
  <si>
    <t>1.48.99</t>
  </si>
  <si>
    <t>1.52.07</t>
  </si>
  <si>
    <t>1.53.88</t>
  </si>
  <si>
    <t>2.02.26</t>
  </si>
  <si>
    <t>2.02.67</t>
  </si>
  <si>
    <t>1.30.53</t>
  </si>
  <si>
    <t>1.33.23</t>
  </si>
  <si>
    <t>1.34.53</t>
  </si>
  <si>
    <t>1.44.24</t>
  </si>
  <si>
    <t>1.35.86</t>
  </si>
  <si>
    <t>1.38.73</t>
  </si>
  <si>
    <t>1.42.45</t>
  </si>
  <si>
    <t>1.44.06</t>
  </si>
  <si>
    <t>1.48.44</t>
  </si>
  <si>
    <t>1.27.93</t>
  </si>
  <si>
    <t>1.30.15</t>
  </si>
  <si>
    <t>1.33.41</t>
  </si>
  <si>
    <t>1.35.69</t>
  </si>
  <si>
    <t>1.25.44</t>
  </si>
  <si>
    <t>1.35.91</t>
  </si>
  <si>
    <t>1.41.63</t>
  </si>
  <si>
    <t>1.51.98</t>
  </si>
  <si>
    <t>1.21.48</t>
  </si>
  <si>
    <t>1.22.80</t>
  </si>
  <si>
    <t>1.24.07</t>
  </si>
  <si>
    <t>1.28.46</t>
  </si>
  <si>
    <t>1.31.36</t>
  </si>
  <si>
    <t>1.35.90</t>
  </si>
  <si>
    <t>1.38.51</t>
  </si>
  <si>
    <t>1.16.67</t>
  </si>
  <si>
    <t>1.18.23</t>
  </si>
  <si>
    <t>1.23.41</t>
  </si>
  <si>
    <t>1.28.24</t>
  </si>
  <si>
    <t>1.32.92</t>
  </si>
  <si>
    <t>1.35.46</t>
  </si>
  <si>
    <t>1.50.71</t>
  </si>
  <si>
    <t>2.05.06</t>
  </si>
  <si>
    <t>1.22.32</t>
  </si>
  <si>
    <t>1.28.07</t>
  </si>
  <si>
    <t>1.31.98</t>
  </si>
  <si>
    <t>1.35.80</t>
  </si>
  <si>
    <t>1.37.03</t>
  </si>
  <si>
    <t>1.38.02</t>
  </si>
  <si>
    <t>1.45.92</t>
  </si>
  <si>
    <t>1.47.86</t>
  </si>
  <si>
    <t>1.49.69</t>
  </si>
  <si>
    <t>1.50.94</t>
  </si>
  <si>
    <t>2.18.20</t>
  </si>
  <si>
    <t>1.29.58</t>
  </si>
  <si>
    <t>1.32.50</t>
  </si>
  <si>
    <t>1.33.31</t>
  </si>
  <si>
    <t>1.36.89</t>
  </si>
  <si>
    <t>1.44.00</t>
  </si>
  <si>
    <t>1.45.35</t>
  </si>
  <si>
    <t>1.46.35</t>
  </si>
  <si>
    <t>1.46.73</t>
  </si>
  <si>
    <t>1.47.01</t>
  </si>
  <si>
    <t>1.47.67</t>
  </si>
  <si>
    <t>1.59.37</t>
  </si>
  <si>
    <t>2.03.34</t>
  </si>
  <si>
    <t>2.03.84</t>
  </si>
  <si>
    <t>2.04.17</t>
  </si>
  <si>
    <t>2.06.83</t>
  </si>
  <si>
    <t>1.14.95</t>
  </si>
  <si>
    <t>1.21.38</t>
  </si>
  <si>
    <t>1.26.49</t>
  </si>
  <si>
    <t>1.27.75</t>
  </si>
  <si>
    <t>1.28.26</t>
  </si>
  <si>
    <t>1.11.06</t>
  </si>
  <si>
    <t>1.19.66</t>
  </si>
  <si>
    <t>1.19.89</t>
  </si>
  <si>
    <t>1.20.42</t>
  </si>
  <si>
    <t>1.25.92</t>
  </si>
  <si>
    <t>1.31.66</t>
  </si>
  <si>
    <t>1.13.01</t>
  </si>
  <si>
    <t>1.15.86</t>
  </si>
  <si>
    <t>1.24.98</t>
  </si>
  <si>
    <t>1.18.57</t>
  </si>
  <si>
    <t>1.23.76</t>
  </si>
  <si>
    <t>1.27.18</t>
  </si>
  <si>
    <t>1.30.88</t>
  </si>
  <si>
    <t>1.32.72</t>
  </si>
  <si>
    <t>1.09.32</t>
  </si>
  <si>
    <t>1.11.45</t>
  </si>
  <si>
    <t>1.13.03</t>
  </si>
  <si>
    <t>1.13.75</t>
  </si>
  <si>
    <t>1.21.98</t>
  </si>
  <si>
    <t>1.28.80</t>
  </si>
  <si>
    <t>1.29.79</t>
  </si>
  <si>
    <t>x</t>
  </si>
  <si>
    <t>3.05.49</t>
  </si>
  <si>
    <t>3.11.78</t>
  </si>
  <si>
    <t>3.13.23</t>
  </si>
  <si>
    <t>3.23.87</t>
  </si>
  <si>
    <t>3.38.21</t>
  </si>
  <si>
    <t>3.38.95</t>
  </si>
  <si>
    <t>3.49.06</t>
  </si>
  <si>
    <t>3.54.01</t>
  </si>
  <si>
    <t>2.58.31</t>
  </si>
  <si>
    <t>3.05.08</t>
  </si>
  <si>
    <t>3.10.49</t>
  </si>
  <si>
    <t>3.11.42</t>
  </si>
  <si>
    <t>3.13.58</t>
  </si>
  <si>
    <t>3.16.95</t>
  </si>
  <si>
    <t>3.25.15</t>
  </si>
  <si>
    <t>3.29.00</t>
  </si>
  <si>
    <t>3.31.21</t>
  </si>
  <si>
    <t>3.31.91</t>
  </si>
  <si>
    <t>3.32.87</t>
  </si>
  <si>
    <t>3.35.15</t>
  </si>
  <si>
    <t>3.37.18</t>
  </si>
  <si>
    <t>3.39.58</t>
  </si>
  <si>
    <t>3.54.75</t>
  </si>
  <si>
    <t>3.55.81</t>
  </si>
  <si>
    <t>3.58.28</t>
  </si>
  <si>
    <t>4.06.21</t>
  </si>
  <si>
    <t>4.17.62</t>
  </si>
  <si>
    <t>4.20.27</t>
  </si>
  <si>
    <t>4.55.28</t>
  </si>
  <si>
    <t>Giovanni Blanco</t>
  </si>
  <si>
    <t>Jake Liller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</si>
</sst>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4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10"/>
      <color theme="1"/>
      <name val="Arial"/>
    </font>
    <font>
      <sz val="11"/>
      <color theme="1"/>
      <name val="Calibri"/>
      <scheme val="minor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BBC04"/>
        <bgColor rgb="FFFBBC0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6E3BC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17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4" borderId="2" xfId="0" applyFont="1" applyFill="1" applyBorder="1"/>
    <xf numFmtId="0" fontId="4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/>
    <xf numFmtId="0" fontId="4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8" fillId="7" borderId="2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6" fillId="7" borderId="2" xfId="0" applyFont="1" applyFill="1" applyBorder="1"/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8" borderId="2" xfId="0" applyFont="1" applyFill="1" applyBorder="1"/>
    <xf numFmtId="0" fontId="4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0" fillId="8" borderId="2" xfId="0" applyFont="1" applyFill="1" applyBorder="1"/>
    <xf numFmtId="0" fontId="11" fillId="8" borderId="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3" fillId="0" borderId="0" xfId="0" applyFont="1"/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5" fillId="9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16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7" fillId="10" borderId="2" xfId="0" applyFont="1" applyFill="1" applyBorder="1" applyAlignment="1">
      <alignment horizontal="left"/>
    </xf>
    <xf numFmtId="0" fontId="17" fillId="10" borderId="2" xfId="0" applyFont="1" applyFill="1" applyBorder="1" applyAlignment="1">
      <alignment horizontal="right"/>
    </xf>
    <xf numFmtId="43" fontId="17" fillId="10" borderId="2" xfId="0" applyNumberFormat="1" applyFont="1" applyFill="1" applyBorder="1" applyAlignment="1">
      <alignment horizontal="left"/>
    </xf>
    <xf numFmtId="0" fontId="17" fillId="0" borderId="0" xfId="0" applyFont="1"/>
    <xf numFmtId="0" fontId="17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1" borderId="2" xfId="0" applyFont="1" applyFill="1" applyBorder="1" applyAlignment="1"/>
    <xf numFmtId="0" fontId="14" fillId="11" borderId="2" xfId="0" applyFont="1" applyFill="1" applyBorder="1"/>
    <xf numFmtId="0" fontId="14" fillId="11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7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3" fontId="14" fillId="0" borderId="0" xfId="0" applyNumberFormat="1" applyFont="1"/>
    <xf numFmtId="0" fontId="14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left"/>
    </xf>
    <xf numFmtId="0" fontId="14" fillId="0" borderId="0" xfId="0" applyFont="1"/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right"/>
    </xf>
    <xf numFmtId="0" fontId="20" fillId="0" borderId="0" xfId="0" applyFont="1"/>
    <xf numFmtId="0" fontId="14" fillId="0" borderId="2" xfId="0" applyFont="1" applyBorder="1" applyAlignment="1">
      <alignment horizontal="right"/>
    </xf>
    <xf numFmtId="0" fontId="14" fillId="11" borderId="2" xfId="0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0" fillId="10" borderId="2" xfId="0" applyFont="1" applyFill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17" fillId="10" borderId="1" xfId="0" applyFont="1" applyFill="1" applyBorder="1"/>
    <xf numFmtId="0" fontId="17" fillId="10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14" fillId="11" borderId="1" xfId="0" applyFont="1" applyFill="1" applyBorder="1"/>
    <xf numFmtId="0" fontId="22" fillId="11" borderId="1" xfId="0" applyFont="1" applyFill="1" applyBorder="1"/>
    <xf numFmtId="0" fontId="22" fillId="11" borderId="2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right"/>
    </xf>
    <xf numFmtId="0" fontId="23" fillId="11" borderId="2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4" fillId="0" borderId="2" xfId="0" applyFont="1" applyBorder="1" applyAlignment="1"/>
    <xf numFmtId="0" fontId="14" fillId="0" borderId="10" xfId="0" applyFont="1" applyBorder="1" applyAlignment="1">
      <alignment horizontal="right"/>
    </xf>
    <xf numFmtId="0" fontId="23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5" fillId="10" borderId="2" xfId="0" applyFont="1" applyFill="1" applyBorder="1" applyAlignment="1">
      <alignment horizontal="left"/>
    </xf>
    <xf numFmtId="0" fontId="25" fillId="0" borderId="0" xfId="0" applyFont="1"/>
    <xf numFmtId="0" fontId="25" fillId="0" borderId="2" xfId="0" applyFont="1" applyBorder="1" applyAlignment="1">
      <alignment horizontal="left"/>
    </xf>
    <xf numFmtId="0" fontId="14" fillId="10" borderId="2" xfId="0" applyFont="1" applyFill="1" applyBorder="1" applyAlignment="1">
      <alignment horizontal="left"/>
    </xf>
    <xf numFmtId="0" fontId="22" fillId="10" borderId="1" xfId="0" applyFont="1" applyFill="1" applyBorder="1" applyAlignment="1">
      <alignment horizontal="center"/>
    </xf>
    <xf numFmtId="0" fontId="22" fillId="10" borderId="11" xfId="0" applyFont="1" applyFill="1" applyBorder="1" applyAlignment="1">
      <alignment horizontal="center"/>
    </xf>
    <xf numFmtId="0" fontId="26" fillId="10" borderId="1" xfId="0" applyFont="1" applyFill="1" applyBorder="1"/>
    <xf numFmtId="0" fontId="22" fillId="7" borderId="2" xfId="0" applyFont="1" applyFill="1" applyBorder="1" applyAlignment="1">
      <alignment horizontal="right"/>
    </xf>
    <xf numFmtId="0" fontId="22" fillId="10" borderId="2" xfId="0" applyFont="1" applyFill="1" applyBorder="1" applyAlignment="1">
      <alignment horizontal="left"/>
    </xf>
    <xf numFmtId="0" fontId="22" fillId="10" borderId="2" xfId="0" applyFont="1" applyFill="1" applyBorder="1" applyAlignment="1">
      <alignment horizontal="right"/>
    </xf>
    <xf numFmtId="0" fontId="22" fillId="0" borderId="2" xfId="0" applyFont="1" applyBorder="1" applyAlignment="1">
      <alignment horizontal="right"/>
    </xf>
    <xf numFmtId="0" fontId="22" fillId="0" borderId="10" xfId="0" applyFont="1" applyBorder="1" applyAlignment="1">
      <alignment horizontal="right"/>
    </xf>
    <xf numFmtId="0" fontId="22" fillId="6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left"/>
    </xf>
    <xf numFmtId="165" fontId="29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12" borderId="2" xfId="0" applyFont="1" applyFill="1" applyBorder="1"/>
    <xf numFmtId="0" fontId="14" fillId="6" borderId="2" xfId="0" applyFont="1" applyFill="1" applyBorder="1"/>
    <xf numFmtId="0" fontId="28" fillId="11" borderId="2" xfId="0" applyFont="1" applyFill="1" applyBorder="1" applyAlignment="1">
      <alignment horizontal="left"/>
    </xf>
    <xf numFmtId="165" fontId="29" fillId="11" borderId="2" xfId="0" applyNumberFormat="1" applyFont="1" applyFill="1" applyBorder="1" applyAlignment="1">
      <alignment horizontal="center"/>
    </xf>
    <xf numFmtId="0" fontId="29" fillId="11" borderId="2" xfId="0" applyFont="1" applyFill="1" applyBorder="1" applyAlignment="1">
      <alignment horizontal="center"/>
    </xf>
    <xf numFmtId="165" fontId="14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22" fillId="0" borderId="13" xfId="0" applyNumberFormat="1" applyFont="1" applyBorder="1" applyAlignment="1">
      <alignment horizontal="center"/>
    </xf>
    <xf numFmtId="0" fontId="28" fillId="10" borderId="2" xfId="0" applyFont="1" applyFill="1" applyBorder="1" applyAlignment="1">
      <alignment horizontal="left"/>
    </xf>
    <xf numFmtId="0" fontId="22" fillId="10" borderId="2" xfId="0" applyFont="1" applyFill="1" applyBorder="1" applyAlignment="1">
      <alignment horizontal="center"/>
    </xf>
    <xf numFmtId="0" fontId="22" fillId="10" borderId="9" xfId="0" applyFont="1" applyFill="1" applyBorder="1" applyAlignment="1">
      <alignment horizontal="center"/>
    </xf>
    <xf numFmtId="0" fontId="32" fillId="6" borderId="2" xfId="0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0" fontId="22" fillId="10" borderId="15" xfId="0" applyFont="1" applyFill="1" applyBorder="1"/>
    <xf numFmtId="1" fontId="22" fillId="10" borderId="16" xfId="0" applyNumberFormat="1" applyFont="1" applyFill="1" applyBorder="1"/>
    <xf numFmtId="1" fontId="14" fillId="0" borderId="0" xfId="0" applyNumberFormat="1" applyFont="1"/>
    <xf numFmtId="0" fontId="5" fillId="0" borderId="17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4" fillId="0" borderId="9" xfId="0" applyFont="1" applyBorder="1" applyAlignment="1">
      <alignment horizontal="right"/>
    </xf>
    <xf numFmtId="0" fontId="14" fillId="11" borderId="10" xfId="0" applyFont="1" applyFill="1" applyBorder="1" applyAlignment="1">
      <alignment horizontal="right"/>
    </xf>
    <xf numFmtId="0" fontId="14" fillId="0" borderId="1" xfId="0" applyFont="1" applyBorder="1"/>
    <xf numFmtId="0" fontId="14" fillId="11" borderId="0" xfId="0" applyFont="1" applyFill="1" applyBorder="1"/>
    <xf numFmtId="0" fontId="14" fillId="13" borderId="2" xfId="0" applyFont="1" applyFill="1" applyBorder="1"/>
    <xf numFmtId="0" fontId="14" fillId="15" borderId="2" xfId="0" applyFont="1" applyFill="1" applyBorder="1"/>
    <xf numFmtId="0" fontId="29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9" xfId="0" applyFont="1" applyFill="1" applyBorder="1" applyAlignment="1">
      <alignment horizontal="center"/>
    </xf>
    <xf numFmtId="0" fontId="0" fillId="14" borderId="0" xfId="0" applyFont="1" applyFill="1" applyAlignment="1"/>
    <xf numFmtId="0" fontId="0" fillId="0" borderId="0" xfId="0" applyFont="1" applyFill="1" applyAlignment="1"/>
    <xf numFmtId="0" fontId="1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0" fillId="0" borderId="2" xfId="0" applyFont="1" applyBorder="1" applyAlignment="1"/>
    <xf numFmtId="0" fontId="14" fillId="6" borderId="0" xfId="0" applyFont="1" applyFill="1" applyBorder="1"/>
    <xf numFmtId="0" fontId="17" fillId="10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20" fillId="0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20" fillId="0" borderId="2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25" fillId="1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left"/>
    </xf>
    <xf numFmtId="165" fontId="29" fillId="0" borderId="2" xfId="0" applyNumberFormat="1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7" fillId="0" borderId="12" xfId="0" applyFont="1" applyBorder="1"/>
    <xf numFmtId="0" fontId="31" fillId="0" borderId="14" xfId="0" applyFont="1" applyBorder="1" applyAlignment="1">
      <alignment horizontal="center"/>
    </xf>
    <xf numFmtId="0" fontId="27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54"/>
  <sheetViews>
    <sheetView tabSelected="1" workbookViewId="0">
      <pane ySplit="1" topLeftCell="A2" activePane="bottomLeft" state="frozen"/>
      <selection pane="bottomLeft" activeCell="G16" sqref="G16"/>
    </sheetView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5" t="s">
        <v>8</v>
      </c>
      <c r="K1" s="6"/>
      <c r="L1" s="4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</v>
      </c>
      <c r="B2" s="10" t="s">
        <v>9</v>
      </c>
      <c r="C2" s="11">
        <v>1</v>
      </c>
      <c r="D2" s="11" t="s">
        <v>10</v>
      </c>
      <c r="E2" s="11" t="s">
        <v>11</v>
      </c>
      <c r="F2" s="11" t="s">
        <v>12</v>
      </c>
      <c r="G2" s="11" t="s">
        <v>13</v>
      </c>
      <c r="H2" s="6"/>
      <c r="I2" s="12" t="s">
        <v>14</v>
      </c>
      <c r="J2" s="12" t="s">
        <v>15</v>
      </c>
      <c r="K2" s="6"/>
      <c r="L2" s="4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2</v>
      </c>
      <c r="B3" s="10" t="s">
        <v>16</v>
      </c>
      <c r="C3" s="13">
        <v>1</v>
      </c>
      <c r="D3" s="13" t="s">
        <v>10</v>
      </c>
      <c r="E3" s="13" t="s">
        <v>11</v>
      </c>
      <c r="F3" s="13" t="s">
        <v>12</v>
      </c>
      <c r="G3" s="13" t="s">
        <v>13</v>
      </c>
      <c r="H3" s="6"/>
      <c r="I3" s="12" t="s">
        <v>17</v>
      </c>
      <c r="J3" s="12" t="s">
        <v>18</v>
      </c>
      <c r="K3" s="6"/>
      <c r="L3" s="4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3</v>
      </c>
      <c r="B4" s="10" t="s">
        <v>19</v>
      </c>
      <c r="C4" s="13">
        <v>1</v>
      </c>
      <c r="D4" s="13" t="s">
        <v>10</v>
      </c>
      <c r="E4" s="13" t="s">
        <v>11</v>
      </c>
      <c r="F4" s="13" t="s">
        <v>12</v>
      </c>
      <c r="G4" s="13" t="s">
        <v>13</v>
      </c>
      <c r="H4" s="6"/>
      <c r="I4" s="12" t="s">
        <v>20</v>
      </c>
      <c r="J4" s="12" t="s">
        <v>21</v>
      </c>
      <c r="K4" s="6"/>
      <c r="L4" s="4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4</v>
      </c>
      <c r="B5" s="10" t="s">
        <v>22</v>
      </c>
      <c r="C5" s="13">
        <v>2</v>
      </c>
      <c r="D5" s="13" t="s">
        <v>10</v>
      </c>
      <c r="E5" s="13" t="s">
        <v>11</v>
      </c>
      <c r="F5" s="13" t="s">
        <v>12</v>
      </c>
      <c r="G5" s="13" t="s">
        <v>13</v>
      </c>
      <c r="H5" s="6"/>
      <c r="I5" s="12" t="s">
        <v>23</v>
      </c>
      <c r="J5" s="12" t="s">
        <v>24</v>
      </c>
      <c r="K5" s="6"/>
      <c r="L5" s="4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5</v>
      </c>
      <c r="B6" s="10" t="s">
        <v>25</v>
      </c>
      <c r="C6" s="13">
        <v>1</v>
      </c>
      <c r="D6" s="13" t="s">
        <v>10</v>
      </c>
      <c r="E6" s="13" t="s">
        <v>26</v>
      </c>
      <c r="F6" s="13" t="s">
        <v>12</v>
      </c>
      <c r="G6" s="13" t="s">
        <v>27</v>
      </c>
      <c r="H6" s="6"/>
      <c r="I6" s="12" t="s">
        <v>28</v>
      </c>
      <c r="J6" s="12" t="s">
        <v>29</v>
      </c>
      <c r="K6" s="6"/>
      <c r="L6" s="4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6</v>
      </c>
      <c r="B7" s="10" t="s">
        <v>30</v>
      </c>
      <c r="C7" s="13">
        <v>1</v>
      </c>
      <c r="D7" s="13" t="s">
        <v>10</v>
      </c>
      <c r="E7" s="13" t="s">
        <v>11</v>
      </c>
      <c r="F7" s="13" t="s">
        <v>12</v>
      </c>
      <c r="G7" s="13" t="s">
        <v>13</v>
      </c>
      <c r="H7" s="6"/>
      <c r="I7" s="12" t="s">
        <v>31</v>
      </c>
      <c r="J7" s="12" t="s">
        <v>32</v>
      </c>
      <c r="K7" s="4"/>
      <c r="L7" s="4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7</v>
      </c>
      <c r="B8" s="10" t="s">
        <v>33</v>
      </c>
      <c r="C8" s="13">
        <v>1</v>
      </c>
      <c r="D8" s="13" t="s">
        <v>10</v>
      </c>
      <c r="E8" s="13" t="s">
        <v>26</v>
      </c>
      <c r="F8" s="13" t="s">
        <v>12</v>
      </c>
      <c r="G8" s="13" t="s">
        <v>27</v>
      </c>
      <c r="H8" s="6"/>
      <c r="I8" s="12" t="s">
        <v>34</v>
      </c>
      <c r="J8" s="12" t="s">
        <v>35</v>
      </c>
      <c r="K8" s="6"/>
      <c r="L8" s="4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8</v>
      </c>
      <c r="B9" s="10" t="s">
        <v>36</v>
      </c>
      <c r="C9" s="13">
        <v>1</v>
      </c>
      <c r="D9" s="13" t="s">
        <v>10</v>
      </c>
      <c r="E9" s="13" t="s">
        <v>26</v>
      </c>
      <c r="F9" s="13" t="s">
        <v>12</v>
      </c>
      <c r="G9" s="13" t="s">
        <v>27</v>
      </c>
      <c r="H9" s="6"/>
      <c r="I9" s="12" t="s">
        <v>37</v>
      </c>
      <c r="J9" s="12" t="s">
        <v>38</v>
      </c>
      <c r="K9" s="6"/>
      <c r="L9" s="4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9</v>
      </c>
      <c r="B10" s="10" t="s">
        <v>39</v>
      </c>
      <c r="C10" s="13">
        <v>2</v>
      </c>
      <c r="D10" s="13" t="s">
        <v>10</v>
      </c>
      <c r="E10" s="13" t="s">
        <v>26</v>
      </c>
      <c r="F10" s="13" t="s">
        <v>12</v>
      </c>
      <c r="G10" s="13" t="s">
        <v>27</v>
      </c>
      <c r="H10" s="6"/>
      <c r="I10" s="12" t="s">
        <v>40</v>
      </c>
      <c r="J10" s="12" t="s">
        <v>41</v>
      </c>
      <c r="K10" s="6"/>
      <c r="L10" s="4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10</v>
      </c>
      <c r="B11" s="10" t="s">
        <v>42</v>
      </c>
      <c r="C11" s="13">
        <v>2</v>
      </c>
      <c r="D11" s="13" t="s">
        <v>10</v>
      </c>
      <c r="E11" s="13" t="s">
        <v>26</v>
      </c>
      <c r="F11" s="13" t="s">
        <v>12</v>
      </c>
      <c r="G11" s="13" t="s">
        <v>27</v>
      </c>
      <c r="H11" s="6"/>
      <c r="I11" s="12" t="s">
        <v>43</v>
      </c>
      <c r="J11" s="12" t="s">
        <v>44</v>
      </c>
      <c r="K11" s="6"/>
      <c r="L11" s="4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11</v>
      </c>
      <c r="B12" s="10" t="s">
        <v>45</v>
      </c>
      <c r="C12" s="13">
        <v>1</v>
      </c>
      <c r="D12" s="13" t="s">
        <v>10</v>
      </c>
      <c r="E12" s="13" t="s">
        <v>11</v>
      </c>
      <c r="F12" s="13" t="s">
        <v>12</v>
      </c>
      <c r="G12" s="13" t="s">
        <v>13</v>
      </c>
      <c r="H12" s="6"/>
      <c r="I12" s="12" t="s">
        <v>46</v>
      </c>
      <c r="J12" s="12" t="s">
        <v>47</v>
      </c>
      <c r="K12" s="6"/>
      <c r="L12" s="4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12</v>
      </c>
      <c r="B13" s="10" t="s">
        <v>48</v>
      </c>
      <c r="C13" s="13">
        <v>1</v>
      </c>
      <c r="D13" s="13" t="s">
        <v>10</v>
      </c>
      <c r="E13" s="13" t="s">
        <v>11</v>
      </c>
      <c r="F13" s="13" t="s">
        <v>12</v>
      </c>
      <c r="G13" s="13" t="s">
        <v>13</v>
      </c>
      <c r="H13" s="6"/>
      <c r="I13" s="12" t="s">
        <v>49</v>
      </c>
      <c r="J13" s="12" t="s">
        <v>50</v>
      </c>
      <c r="K13" s="6"/>
      <c r="L13" s="4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13</v>
      </c>
      <c r="B14" s="10" t="s">
        <v>51</v>
      </c>
      <c r="C14" s="13">
        <v>1</v>
      </c>
      <c r="D14" s="13" t="s">
        <v>10</v>
      </c>
      <c r="E14" s="13" t="s">
        <v>11</v>
      </c>
      <c r="F14" s="13" t="s">
        <v>12</v>
      </c>
      <c r="G14" s="13" t="s">
        <v>13</v>
      </c>
      <c r="H14" s="6"/>
      <c r="I14" s="12" t="s">
        <v>52</v>
      </c>
      <c r="J14" s="12" t="s">
        <v>53</v>
      </c>
      <c r="K14" s="6"/>
      <c r="L14" s="4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14</v>
      </c>
      <c r="B15" s="10" t="s">
        <v>54</v>
      </c>
      <c r="C15" s="13">
        <v>1</v>
      </c>
      <c r="D15" s="13" t="s">
        <v>10</v>
      </c>
      <c r="E15" s="13" t="s">
        <v>26</v>
      </c>
      <c r="F15" s="13" t="s">
        <v>12</v>
      </c>
      <c r="G15" s="13" t="s">
        <v>27</v>
      </c>
      <c r="H15" s="6"/>
      <c r="I15" s="12" t="s">
        <v>55</v>
      </c>
      <c r="J15" s="12" t="s">
        <v>56</v>
      </c>
      <c r="K15" s="6"/>
      <c r="L15" s="4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15</v>
      </c>
      <c r="B16" s="10" t="s">
        <v>57</v>
      </c>
      <c r="C16" s="13">
        <v>1</v>
      </c>
      <c r="D16" s="13" t="s">
        <v>10</v>
      </c>
      <c r="E16" s="13" t="s">
        <v>11</v>
      </c>
      <c r="F16" s="13" t="s">
        <v>12</v>
      </c>
      <c r="G16" s="13" t="s">
        <v>13</v>
      </c>
      <c r="H16" s="6"/>
      <c r="I16" s="12" t="s">
        <v>58</v>
      </c>
      <c r="J16" s="12" t="s">
        <v>59</v>
      </c>
      <c r="K16" s="4"/>
      <c r="L16" s="4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16</v>
      </c>
      <c r="B17" s="10" t="s">
        <v>60</v>
      </c>
      <c r="C17" s="13">
        <v>2</v>
      </c>
      <c r="D17" s="13" t="s">
        <v>10</v>
      </c>
      <c r="E17" s="13" t="s">
        <v>26</v>
      </c>
      <c r="F17" s="13" t="s">
        <v>12</v>
      </c>
      <c r="G17" s="13" t="s">
        <v>27</v>
      </c>
      <c r="H17" s="6"/>
      <c r="I17" s="12" t="s">
        <v>61</v>
      </c>
      <c r="J17" s="12" t="s">
        <v>62</v>
      </c>
      <c r="K17" s="6"/>
      <c r="L17" s="4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17</v>
      </c>
      <c r="B18" s="10" t="s">
        <v>63</v>
      </c>
      <c r="C18" s="13">
        <v>1</v>
      </c>
      <c r="D18" s="13" t="s">
        <v>10</v>
      </c>
      <c r="E18" s="13" t="s">
        <v>26</v>
      </c>
      <c r="F18" s="13" t="s">
        <v>12</v>
      </c>
      <c r="G18" s="13" t="s">
        <v>27</v>
      </c>
      <c r="H18" s="6"/>
      <c r="I18" s="12" t="s">
        <v>64</v>
      </c>
      <c r="J18" s="12" t="s">
        <v>65</v>
      </c>
      <c r="K18" s="6"/>
      <c r="L18" s="4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18</v>
      </c>
      <c r="B19" s="10" t="s">
        <v>66</v>
      </c>
      <c r="C19" s="13">
        <v>1</v>
      </c>
      <c r="D19" s="13" t="s">
        <v>10</v>
      </c>
      <c r="E19" s="13" t="s">
        <v>11</v>
      </c>
      <c r="F19" s="13" t="s">
        <v>12</v>
      </c>
      <c r="G19" s="13" t="s">
        <v>13</v>
      </c>
      <c r="H19" s="6"/>
      <c r="I19" s="12" t="s">
        <v>67</v>
      </c>
      <c r="J19" s="12" t="s">
        <v>68</v>
      </c>
      <c r="K19" s="6"/>
      <c r="L19" s="4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19</v>
      </c>
      <c r="B20" s="10" t="s">
        <v>69</v>
      </c>
      <c r="C20" s="13">
        <v>1</v>
      </c>
      <c r="D20" s="13" t="s">
        <v>10</v>
      </c>
      <c r="E20" s="13" t="s">
        <v>11</v>
      </c>
      <c r="F20" s="13" t="s">
        <v>12</v>
      </c>
      <c r="G20" s="13" t="s">
        <v>13</v>
      </c>
      <c r="H20" s="6"/>
      <c r="I20" s="12" t="s">
        <v>70</v>
      </c>
      <c r="J20" s="12" t="s">
        <v>10</v>
      </c>
      <c r="K20" s="6"/>
      <c r="L20" s="4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20</v>
      </c>
      <c r="B21" s="10" t="s">
        <v>71</v>
      </c>
      <c r="C21" s="13">
        <v>1</v>
      </c>
      <c r="D21" s="13" t="s">
        <v>10</v>
      </c>
      <c r="E21" s="13" t="s">
        <v>11</v>
      </c>
      <c r="F21" s="13" t="s">
        <v>12</v>
      </c>
      <c r="G21" s="13" t="s">
        <v>13</v>
      </c>
      <c r="H21" s="6"/>
      <c r="I21" s="12" t="s">
        <v>72</v>
      </c>
      <c r="J21" s="12" t="s">
        <v>73</v>
      </c>
      <c r="K21" s="4"/>
      <c r="L21" s="4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21</v>
      </c>
      <c r="B22" s="10" t="s">
        <v>74</v>
      </c>
      <c r="C22" s="13">
        <v>1</v>
      </c>
      <c r="D22" s="13" t="s">
        <v>10</v>
      </c>
      <c r="E22" s="13" t="s">
        <v>26</v>
      </c>
      <c r="F22" s="13" t="s">
        <v>12</v>
      </c>
      <c r="G22" s="13" t="s">
        <v>27</v>
      </c>
      <c r="H22" s="6"/>
      <c r="I22" s="12" t="s">
        <v>75</v>
      </c>
      <c r="J22" s="12" t="s">
        <v>76</v>
      </c>
      <c r="K22" s="4"/>
      <c r="L22" s="4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22</v>
      </c>
      <c r="B23" s="10" t="s">
        <v>77</v>
      </c>
      <c r="C23" s="13">
        <v>2</v>
      </c>
      <c r="D23" s="13" t="s">
        <v>10</v>
      </c>
      <c r="E23" s="13" t="s">
        <v>11</v>
      </c>
      <c r="F23" s="13" t="s">
        <v>12</v>
      </c>
      <c r="G23" s="13" t="s">
        <v>13</v>
      </c>
      <c r="H23" s="6"/>
      <c r="I23" s="12" t="s">
        <v>78</v>
      </c>
      <c r="J23" s="12" t="s">
        <v>79</v>
      </c>
      <c r="K23" s="4"/>
      <c r="L23" s="4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23</v>
      </c>
      <c r="B24" s="10" t="s">
        <v>80</v>
      </c>
      <c r="C24" s="13">
        <v>2</v>
      </c>
      <c r="D24" s="13" t="s">
        <v>10</v>
      </c>
      <c r="E24" s="13" t="s">
        <v>26</v>
      </c>
      <c r="F24" s="13" t="s">
        <v>12</v>
      </c>
      <c r="G24" s="13" t="s">
        <v>27</v>
      </c>
      <c r="H24" s="6"/>
      <c r="I24" s="5" t="s">
        <v>81</v>
      </c>
      <c r="J24" s="5" t="s">
        <v>82</v>
      </c>
      <c r="K24" s="4"/>
      <c r="L24" s="4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24</v>
      </c>
      <c r="B25" s="10" t="s">
        <v>83</v>
      </c>
      <c r="C25" s="13">
        <v>2</v>
      </c>
      <c r="D25" s="13" t="s">
        <v>10</v>
      </c>
      <c r="E25" s="13" t="s">
        <v>11</v>
      </c>
      <c r="F25" s="13" t="s">
        <v>12</v>
      </c>
      <c r="G25" s="13" t="s">
        <v>13</v>
      </c>
      <c r="H25" s="6"/>
      <c r="I25" s="4"/>
      <c r="J25" s="4"/>
      <c r="K25" s="4"/>
      <c r="L25" s="4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25</v>
      </c>
      <c r="B26" s="10" t="s">
        <v>84</v>
      </c>
      <c r="C26" s="13">
        <v>1</v>
      </c>
      <c r="D26" s="13" t="s">
        <v>10</v>
      </c>
      <c r="E26" s="13" t="s">
        <v>11</v>
      </c>
      <c r="F26" s="13" t="s">
        <v>12</v>
      </c>
      <c r="G26" s="13" t="s">
        <v>13</v>
      </c>
      <c r="H26" s="6"/>
      <c r="I26" s="4"/>
      <c r="J26" s="4"/>
      <c r="K26" s="4"/>
      <c r="L26" s="4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26</v>
      </c>
      <c r="B27" s="10" t="s">
        <v>85</v>
      </c>
      <c r="C27" s="13">
        <v>1</v>
      </c>
      <c r="D27" s="13" t="s">
        <v>10</v>
      </c>
      <c r="E27" s="13" t="s">
        <v>11</v>
      </c>
      <c r="F27" s="13" t="s">
        <v>12</v>
      </c>
      <c r="G27" s="13" t="s">
        <v>13</v>
      </c>
      <c r="H27" s="6"/>
      <c r="I27" s="14"/>
      <c r="J27" s="15"/>
      <c r="K27" s="15"/>
      <c r="L27" s="16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27</v>
      </c>
      <c r="B28" s="10" t="s">
        <v>86</v>
      </c>
      <c r="C28" s="13">
        <v>2</v>
      </c>
      <c r="D28" s="13" t="s">
        <v>10</v>
      </c>
      <c r="E28" s="13" t="s">
        <v>11</v>
      </c>
      <c r="F28" s="13" t="s">
        <v>12</v>
      </c>
      <c r="G28" s="13" t="s">
        <v>13</v>
      </c>
      <c r="H28" s="6"/>
      <c r="I28" s="4"/>
      <c r="J28" s="4"/>
      <c r="K28" s="4"/>
      <c r="L28" s="4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28</v>
      </c>
      <c r="B29" s="10" t="s">
        <v>87</v>
      </c>
      <c r="C29" s="13">
        <v>2</v>
      </c>
      <c r="D29" s="13" t="s">
        <v>10</v>
      </c>
      <c r="E29" s="13" t="s">
        <v>26</v>
      </c>
      <c r="F29" s="13" t="s">
        <v>12</v>
      </c>
      <c r="G29" s="13" t="s">
        <v>27</v>
      </c>
      <c r="H29" s="6"/>
      <c r="I29" s="4"/>
      <c r="J29" s="4"/>
      <c r="K29" s="4"/>
      <c r="L29" s="4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29</v>
      </c>
      <c r="B30" s="10" t="s">
        <v>88</v>
      </c>
      <c r="C30" s="13">
        <v>3</v>
      </c>
      <c r="D30" s="13" t="s">
        <v>10</v>
      </c>
      <c r="E30" s="13" t="s">
        <v>26</v>
      </c>
      <c r="F30" s="13" t="s">
        <v>12</v>
      </c>
      <c r="G30" s="13" t="s">
        <v>27</v>
      </c>
      <c r="H30" s="6"/>
      <c r="I30" s="17"/>
      <c r="J30" s="18"/>
      <c r="K30" s="18"/>
      <c r="L30" s="19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30</v>
      </c>
      <c r="B31" s="10" t="s">
        <v>89</v>
      </c>
      <c r="C31" s="13">
        <v>3</v>
      </c>
      <c r="D31" s="13" t="s">
        <v>10</v>
      </c>
      <c r="E31" s="13" t="s">
        <v>11</v>
      </c>
      <c r="F31" s="13" t="s">
        <v>12</v>
      </c>
      <c r="G31" s="13" t="s">
        <v>13</v>
      </c>
      <c r="H31" s="6"/>
      <c r="I31" s="4"/>
      <c r="J31" s="4"/>
      <c r="K31" s="4"/>
      <c r="L31" s="4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31</v>
      </c>
      <c r="B32" s="10" t="s">
        <v>90</v>
      </c>
      <c r="C32" s="13">
        <v>3</v>
      </c>
      <c r="D32" s="13" t="s">
        <v>10</v>
      </c>
      <c r="E32" s="13" t="s">
        <v>11</v>
      </c>
      <c r="F32" s="13" t="s">
        <v>12</v>
      </c>
      <c r="G32" s="13" t="s">
        <v>13</v>
      </c>
      <c r="H32" s="6"/>
      <c r="I32" s="20"/>
      <c r="J32" s="20"/>
      <c r="K32" s="20"/>
      <c r="L32" s="20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32</v>
      </c>
      <c r="B33" s="10" t="s">
        <v>91</v>
      </c>
      <c r="C33" s="13">
        <v>3</v>
      </c>
      <c r="D33" s="13" t="s">
        <v>10</v>
      </c>
      <c r="E33" s="13" t="s">
        <v>11</v>
      </c>
      <c r="F33" s="13" t="s">
        <v>12</v>
      </c>
      <c r="G33" s="13" t="s">
        <v>13</v>
      </c>
      <c r="H33" s="6"/>
      <c r="I33" s="4"/>
      <c r="J33" s="4"/>
      <c r="K33" s="4"/>
      <c r="L33" s="4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33</v>
      </c>
      <c r="B34" s="10" t="s">
        <v>92</v>
      </c>
      <c r="C34" s="13">
        <v>3</v>
      </c>
      <c r="D34" s="13" t="s">
        <v>10</v>
      </c>
      <c r="E34" s="13" t="s">
        <v>11</v>
      </c>
      <c r="F34" s="13" t="s">
        <v>12</v>
      </c>
      <c r="G34" s="13" t="s">
        <v>13</v>
      </c>
      <c r="H34" s="6"/>
      <c r="I34" s="4"/>
      <c r="J34" s="4"/>
      <c r="K34" s="4"/>
      <c r="L34" s="4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34</v>
      </c>
      <c r="B35" s="10" t="s">
        <v>93</v>
      </c>
      <c r="C35" s="13">
        <v>3</v>
      </c>
      <c r="D35" s="13" t="s">
        <v>10</v>
      </c>
      <c r="E35" s="13" t="s">
        <v>26</v>
      </c>
      <c r="F35" s="13" t="s">
        <v>12</v>
      </c>
      <c r="G35" s="13" t="s">
        <v>27</v>
      </c>
      <c r="H35" s="6"/>
      <c r="I35" s="21"/>
      <c r="J35" s="22"/>
      <c r="K35" s="22"/>
      <c r="L35" s="23"/>
      <c r="M35" s="2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35</v>
      </c>
      <c r="B36" s="10" t="s">
        <v>94</v>
      </c>
      <c r="C36" s="13">
        <v>3</v>
      </c>
      <c r="D36" s="13" t="s">
        <v>10</v>
      </c>
      <c r="E36" s="13" t="s">
        <v>11</v>
      </c>
      <c r="F36" s="13" t="s">
        <v>12</v>
      </c>
      <c r="G36" s="13" t="s">
        <v>13</v>
      </c>
      <c r="H36" s="6"/>
      <c r="I36" s="22"/>
      <c r="J36" s="22"/>
      <c r="K36" s="22"/>
      <c r="L36" s="22"/>
      <c r="M36" s="2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36</v>
      </c>
      <c r="B37" s="10" t="s">
        <v>95</v>
      </c>
      <c r="C37" s="13">
        <v>3</v>
      </c>
      <c r="D37" s="13" t="s">
        <v>10</v>
      </c>
      <c r="E37" s="13" t="s">
        <v>26</v>
      </c>
      <c r="F37" s="13" t="s">
        <v>12</v>
      </c>
      <c r="G37" s="13" t="s">
        <v>27</v>
      </c>
      <c r="H37" s="6"/>
      <c r="I37" s="26"/>
      <c r="J37" s="22"/>
      <c r="K37" s="22"/>
      <c r="L37" s="22"/>
      <c r="M37" s="27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37</v>
      </c>
      <c r="B38" s="10" t="s">
        <v>96</v>
      </c>
      <c r="C38" s="13">
        <v>3</v>
      </c>
      <c r="D38" s="13" t="s">
        <v>10</v>
      </c>
      <c r="E38" s="13" t="s">
        <v>26</v>
      </c>
      <c r="F38" s="13" t="s">
        <v>12</v>
      </c>
      <c r="G38" s="13" t="s">
        <v>27</v>
      </c>
      <c r="H38" s="6"/>
      <c r="I38" s="26"/>
      <c r="J38" s="22"/>
      <c r="K38" s="22"/>
      <c r="L38" s="22"/>
      <c r="M38" s="27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38</v>
      </c>
      <c r="B39" s="10" t="s">
        <v>97</v>
      </c>
      <c r="C39" s="13">
        <v>3</v>
      </c>
      <c r="D39" s="13" t="s">
        <v>10</v>
      </c>
      <c r="E39" s="13" t="s">
        <v>11</v>
      </c>
      <c r="F39" s="13" t="s">
        <v>12</v>
      </c>
      <c r="G39" s="13" t="s">
        <v>13</v>
      </c>
      <c r="H39" s="6"/>
      <c r="I39" s="26"/>
      <c r="J39" s="22"/>
      <c r="K39" s="22"/>
      <c r="L39" s="22"/>
      <c r="M39" s="27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39</v>
      </c>
      <c r="B40" s="10" t="s">
        <v>98</v>
      </c>
      <c r="C40" s="13">
        <v>3</v>
      </c>
      <c r="D40" s="13" t="s">
        <v>10</v>
      </c>
      <c r="E40" s="13" t="s">
        <v>11</v>
      </c>
      <c r="F40" s="13" t="s">
        <v>12</v>
      </c>
      <c r="G40" s="13" t="s">
        <v>13</v>
      </c>
      <c r="H40" s="6"/>
      <c r="I40" s="26"/>
      <c r="J40" s="22"/>
      <c r="K40" s="22"/>
      <c r="L40" s="22"/>
      <c r="M40" s="2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40</v>
      </c>
      <c r="B41" s="10" t="s">
        <v>99</v>
      </c>
      <c r="C41" s="13">
        <v>3</v>
      </c>
      <c r="D41" s="13" t="s">
        <v>10</v>
      </c>
      <c r="E41" s="13" t="s">
        <v>11</v>
      </c>
      <c r="F41" s="13" t="s">
        <v>12</v>
      </c>
      <c r="G41" s="13" t="s">
        <v>13</v>
      </c>
      <c r="H41" s="6"/>
      <c r="I41" s="26"/>
      <c r="J41" s="22"/>
      <c r="K41" s="22"/>
      <c r="L41" s="22"/>
      <c r="M41" s="27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41</v>
      </c>
      <c r="B42" s="10" t="s">
        <v>100</v>
      </c>
      <c r="C42" s="13">
        <v>3</v>
      </c>
      <c r="D42" s="13" t="s">
        <v>10</v>
      </c>
      <c r="E42" s="13" t="s">
        <v>11</v>
      </c>
      <c r="F42" s="13" t="s">
        <v>12</v>
      </c>
      <c r="G42" s="13" t="s">
        <v>13</v>
      </c>
      <c r="H42" s="6"/>
      <c r="I42" s="26"/>
      <c r="J42" s="22"/>
      <c r="K42" s="22"/>
      <c r="L42" s="22"/>
      <c r="M42" s="27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42</v>
      </c>
      <c r="B43" s="10" t="s">
        <v>101</v>
      </c>
      <c r="C43" s="13">
        <v>3</v>
      </c>
      <c r="D43" s="13" t="s">
        <v>10</v>
      </c>
      <c r="E43" s="13" t="s">
        <v>11</v>
      </c>
      <c r="F43" s="13" t="s">
        <v>12</v>
      </c>
      <c r="G43" s="13" t="s">
        <v>13</v>
      </c>
      <c r="H43" s="6"/>
      <c r="I43" s="26"/>
      <c r="J43" s="22"/>
      <c r="K43" s="22"/>
      <c r="L43" s="22"/>
      <c r="M43" s="27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43</v>
      </c>
      <c r="B44" s="10" t="s">
        <v>102</v>
      </c>
      <c r="C44" s="13">
        <v>3</v>
      </c>
      <c r="D44" s="13" t="s">
        <v>10</v>
      </c>
      <c r="E44" s="13" t="s">
        <v>11</v>
      </c>
      <c r="F44" s="13" t="s">
        <v>12</v>
      </c>
      <c r="G44" s="13" t="s">
        <v>13</v>
      </c>
      <c r="H44" s="6"/>
      <c r="I44" s="26"/>
      <c r="J44" s="22"/>
      <c r="K44" s="22"/>
      <c r="L44" s="22"/>
      <c r="M44" s="2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44</v>
      </c>
      <c r="B45" s="10" t="s">
        <v>103</v>
      </c>
      <c r="C45" s="13">
        <v>3</v>
      </c>
      <c r="D45" s="13" t="s">
        <v>10</v>
      </c>
      <c r="E45" s="13" t="s">
        <v>11</v>
      </c>
      <c r="F45" s="13" t="s">
        <v>12</v>
      </c>
      <c r="G45" s="13" t="s">
        <v>13</v>
      </c>
      <c r="H45" s="6"/>
      <c r="I45" s="4"/>
      <c r="J45" s="4"/>
      <c r="K45" s="4"/>
      <c r="L45" s="4"/>
      <c r="M45" s="29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45</v>
      </c>
      <c r="B46" s="10" t="s">
        <v>104</v>
      </c>
      <c r="C46" s="13">
        <v>3</v>
      </c>
      <c r="D46" s="13" t="s">
        <v>10</v>
      </c>
      <c r="E46" s="13" t="s">
        <v>11</v>
      </c>
      <c r="F46" s="13" t="s">
        <v>12</v>
      </c>
      <c r="G46" s="13" t="s">
        <v>13</v>
      </c>
      <c r="H46" s="6"/>
      <c r="I46" s="30"/>
      <c r="J46" s="31"/>
      <c r="K46" s="31"/>
      <c r="L46" s="32"/>
      <c r="M46" s="33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46</v>
      </c>
      <c r="B47" s="10" t="s">
        <v>105</v>
      </c>
      <c r="C47" s="13">
        <v>3</v>
      </c>
      <c r="D47" s="13" t="s">
        <v>10</v>
      </c>
      <c r="E47" s="13" t="s">
        <v>26</v>
      </c>
      <c r="F47" s="13" t="s">
        <v>12</v>
      </c>
      <c r="G47" s="13" t="s">
        <v>27</v>
      </c>
      <c r="H47" s="6"/>
      <c r="I47" s="30"/>
      <c r="J47" s="31"/>
      <c r="K47" s="31"/>
      <c r="L47" s="32"/>
      <c r="M47" s="34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47</v>
      </c>
      <c r="B48" s="10" t="s">
        <v>106</v>
      </c>
      <c r="C48" s="13">
        <v>3</v>
      </c>
      <c r="D48" s="13" t="s">
        <v>10</v>
      </c>
      <c r="E48" s="13" t="s">
        <v>26</v>
      </c>
      <c r="F48" s="13" t="s">
        <v>12</v>
      </c>
      <c r="G48" s="13" t="s">
        <v>27</v>
      </c>
      <c r="H48" s="6"/>
      <c r="I48" s="30"/>
      <c r="J48" s="31"/>
      <c r="K48" s="31"/>
      <c r="L48" s="32"/>
      <c r="M48" s="3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48</v>
      </c>
      <c r="B49" s="10" t="s">
        <v>107</v>
      </c>
      <c r="C49" s="13">
        <v>3</v>
      </c>
      <c r="D49" s="13" t="s">
        <v>10</v>
      </c>
      <c r="E49" s="13" t="s">
        <v>11</v>
      </c>
      <c r="F49" s="13" t="s">
        <v>12</v>
      </c>
      <c r="G49" s="13" t="s">
        <v>13</v>
      </c>
      <c r="H49" s="6"/>
      <c r="I49" s="31"/>
      <c r="J49" s="31"/>
      <c r="K49" s="31"/>
      <c r="L49" s="31"/>
      <c r="M49" s="3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49</v>
      </c>
      <c r="B50" s="10" t="s">
        <v>108</v>
      </c>
      <c r="C50" s="13">
        <v>3</v>
      </c>
      <c r="D50" s="13" t="s">
        <v>10</v>
      </c>
      <c r="E50" s="13" t="s">
        <v>11</v>
      </c>
      <c r="F50" s="13" t="s">
        <v>12</v>
      </c>
      <c r="G50" s="13" t="s">
        <v>13</v>
      </c>
      <c r="H50" s="6"/>
      <c r="I50" s="36"/>
      <c r="J50" s="31"/>
      <c r="K50" s="31"/>
      <c r="L50" s="37"/>
      <c r="M50" s="3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50</v>
      </c>
      <c r="B51" s="10" t="s">
        <v>109</v>
      </c>
      <c r="C51" s="13">
        <v>4</v>
      </c>
      <c r="D51" s="13" t="s">
        <v>10</v>
      </c>
      <c r="E51" s="13" t="s">
        <v>26</v>
      </c>
      <c r="F51" s="13" t="s">
        <v>12</v>
      </c>
      <c r="G51" s="13" t="s">
        <v>27</v>
      </c>
      <c r="H51" s="6"/>
      <c r="I51" s="4"/>
      <c r="J51" s="4"/>
      <c r="K51" s="4"/>
      <c r="L51" s="4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51</v>
      </c>
      <c r="B52" s="10" t="s">
        <v>110</v>
      </c>
      <c r="C52" s="13">
        <v>4</v>
      </c>
      <c r="D52" s="13" t="s">
        <v>10</v>
      </c>
      <c r="E52" s="13" t="s">
        <v>26</v>
      </c>
      <c r="F52" s="13" t="s">
        <v>12</v>
      </c>
      <c r="G52" s="13" t="s">
        <v>27</v>
      </c>
      <c r="H52" s="6"/>
      <c r="I52" s="4"/>
      <c r="J52" s="4"/>
      <c r="K52" s="4"/>
      <c r="L52" s="4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52</v>
      </c>
      <c r="B53" s="10" t="s">
        <v>111</v>
      </c>
      <c r="C53" s="13">
        <v>4</v>
      </c>
      <c r="D53" s="13" t="s">
        <v>10</v>
      </c>
      <c r="E53" s="13" t="s">
        <v>26</v>
      </c>
      <c r="F53" s="13" t="s">
        <v>12</v>
      </c>
      <c r="G53" s="13" t="s">
        <v>27</v>
      </c>
      <c r="H53" s="6"/>
      <c r="I53" s="4"/>
      <c r="J53" s="4"/>
      <c r="K53" s="4"/>
      <c r="L53" s="4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53</v>
      </c>
      <c r="B54" s="10" t="s">
        <v>112</v>
      </c>
      <c r="C54" s="13">
        <v>4</v>
      </c>
      <c r="D54" s="13" t="s">
        <v>10</v>
      </c>
      <c r="E54" s="13" t="s">
        <v>26</v>
      </c>
      <c r="F54" s="13" t="s">
        <v>12</v>
      </c>
      <c r="G54" s="13" t="s">
        <v>27</v>
      </c>
      <c r="H54" s="6"/>
      <c r="I54" s="4"/>
      <c r="J54" s="4"/>
      <c r="K54" s="4"/>
      <c r="L54" s="4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54</v>
      </c>
      <c r="B55" s="10" t="s">
        <v>113</v>
      </c>
      <c r="C55" s="13">
        <v>4</v>
      </c>
      <c r="D55" s="13" t="s">
        <v>10</v>
      </c>
      <c r="E55" s="13" t="s">
        <v>26</v>
      </c>
      <c r="F55" s="13" t="s">
        <v>12</v>
      </c>
      <c r="G55" s="13" t="s">
        <v>27</v>
      </c>
      <c r="H55" s="6"/>
      <c r="I55" s="4"/>
      <c r="J55" s="4"/>
      <c r="K55" s="4"/>
      <c r="L55" s="4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55</v>
      </c>
      <c r="B56" s="10" t="s">
        <v>114</v>
      </c>
      <c r="C56" s="13">
        <v>4</v>
      </c>
      <c r="D56" s="13" t="s">
        <v>10</v>
      </c>
      <c r="E56" s="13" t="s">
        <v>26</v>
      </c>
      <c r="F56" s="13" t="s">
        <v>12</v>
      </c>
      <c r="G56" s="13" t="s">
        <v>27</v>
      </c>
      <c r="H56" s="6"/>
      <c r="I56" s="4"/>
      <c r="J56" s="4"/>
      <c r="K56" s="4"/>
      <c r="L56" s="4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56</v>
      </c>
      <c r="B57" s="10" t="s">
        <v>115</v>
      </c>
      <c r="C57" s="13">
        <v>4</v>
      </c>
      <c r="D57" s="13" t="s">
        <v>10</v>
      </c>
      <c r="E57" s="13" t="s">
        <v>11</v>
      </c>
      <c r="F57" s="13" t="s">
        <v>12</v>
      </c>
      <c r="G57" s="13" t="s">
        <v>13</v>
      </c>
      <c r="H57" s="6"/>
      <c r="I57" s="4"/>
      <c r="J57" s="4"/>
      <c r="K57" s="4"/>
      <c r="L57" s="4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57</v>
      </c>
      <c r="B58" s="10" t="s">
        <v>116</v>
      </c>
      <c r="C58" s="13">
        <v>4</v>
      </c>
      <c r="D58" s="13" t="s">
        <v>10</v>
      </c>
      <c r="E58" s="13" t="s">
        <v>26</v>
      </c>
      <c r="F58" s="13" t="s">
        <v>12</v>
      </c>
      <c r="G58" s="13" t="s">
        <v>27</v>
      </c>
      <c r="H58" s="6"/>
      <c r="I58" s="4"/>
      <c r="J58" s="4"/>
      <c r="K58" s="4"/>
      <c r="L58" s="4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58</v>
      </c>
      <c r="B59" s="10" t="s">
        <v>117</v>
      </c>
      <c r="C59" s="13">
        <v>4</v>
      </c>
      <c r="D59" s="13" t="s">
        <v>10</v>
      </c>
      <c r="E59" s="13" t="s">
        <v>26</v>
      </c>
      <c r="F59" s="13" t="s">
        <v>12</v>
      </c>
      <c r="G59" s="13" t="s">
        <v>27</v>
      </c>
      <c r="H59" s="6"/>
      <c r="I59" s="4"/>
      <c r="J59" s="4"/>
      <c r="K59" s="4"/>
      <c r="L59" s="4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59</v>
      </c>
      <c r="B60" s="10" t="s">
        <v>118</v>
      </c>
      <c r="C60" s="13">
        <v>4</v>
      </c>
      <c r="D60" s="13" t="s">
        <v>10</v>
      </c>
      <c r="E60" s="13" t="s">
        <v>26</v>
      </c>
      <c r="F60" s="13" t="s">
        <v>12</v>
      </c>
      <c r="G60" s="13" t="s">
        <v>27</v>
      </c>
      <c r="H60" s="6"/>
      <c r="I60" s="4"/>
      <c r="J60" s="4"/>
      <c r="K60" s="4"/>
      <c r="L60" s="4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60</v>
      </c>
      <c r="B61" s="10" t="s">
        <v>119</v>
      </c>
      <c r="C61" s="13">
        <v>4</v>
      </c>
      <c r="D61" s="13" t="s">
        <v>10</v>
      </c>
      <c r="E61" s="13" t="s">
        <v>11</v>
      </c>
      <c r="F61" s="13" t="s">
        <v>12</v>
      </c>
      <c r="G61" s="13" t="s">
        <v>13</v>
      </c>
      <c r="H61" s="6"/>
      <c r="I61" s="4"/>
      <c r="J61" s="4"/>
      <c r="K61" s="4"/>
      <c r="L61" s="4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61</v>
      </c>
      <c r="B62" s="10" t="s">
        <v>120</v>
      </c>
      <c r="C62" s="13">
        <v>4</v>
      </c>
      <c r="D62" s="13" t="s">
        <v>10</v>
      </c>
      <c r="E62" s="13" t="s">
        <v>26</v>
      </c>
      <c r="F62" s="13" t="s">
        <v>12</v>
      </c>
      <c r="G62" s="13" t="s">
        <v>27</v>
      </c>
      <c r="H62" s="6"/>
      <c r="I62" s="4"/>
      <c r="J62" s="4"/>
      <c r="K62" s="4"/>
      <c r="L62" s="4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62</v>
      </c>
      <c r="B63" s="10" t="s">
        <v>121</v>
      </c>
      <c r="C63" s="13">
        <v>4</v>
      </c>
      <c r="D63" s="13" t="s">
        <v>10</v>
      </c>
      <c r="E63" s="13" t="s">
        <v>11</v>
      </c>
      <c r="F63" s="13" t="s">
        <v>12</v>
      </c>
      <c r="G63" s="13" t="s">
        <v>13</v>
      </c>
      <c r="H63" s="6"/>
      <c r="I63" s="4"/>
      <c r="J63" s="4"/>
      <c r="K63" s="4"/>
      <c r="L63" s="4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63</v>
      </c>
      <c r="B64" s="10" t="s">
        <v>122</v>
      </c>
      <c r="C64" s="13">
        <v>4</v>
      </c>
      <c r="D64" s="13" t="s">
        <v>10</v>
      </c>
      <c r="E64" s="13" t="s">
        <v>26</v>
      </c>
      <c r="F64" s="13" t="s">
        <v>12</v>
      </c>
      <c r="G64" s="13" t="s">
        <v>27</v>
      </c>
      <c r="H64" s="6"/>
      <c r="I64" s="4"/>
      <c r="J64" s="4"/>
      <c r="K64" s="4"/>
      <c r="L64" s="4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64</v>
      </c>
      <c r="B65" s="10" t="s">
        <v>123</v>
      </c>
      <c r="C65" s="13" t="s">
        <v>124</v>
      </c>
      <c r="D65" s="13" t="s">
        <v>10</v>
      </c>
      <c r="E65" s="13" t="s">
        <v>11</v>
      </c>
      <c r="F65" s="13" t="s">
        <v>12</v>
      </c>
      <c r="G65" s="13" t="s">
        <v>13</v>
      </c>
      <c r="H65" s="6"/>
      <c r="I65" s="4"/>
      <c r="J65" s="4"/>
      <c r="K65" s="4"/>
      <c r="L65" s="4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65</v>
      </c>
      <c r="B66" s="10" t="s">
        <v>125</v>
      </c>
      <c r="C66" s="13" t="s">
        <v>124</v>
      </c>
      <c r="D66" s="13" t="s">
        <v>10</v>
      </c>
      <c r="E66" s="13" t="s">
        <v>26</v>
      </c>
      <c r="F66" s="13" t="s">
        <v>12</v>
      </c>
      <c r="G66" s="13" t="s">
        <v>27</v>
      </c>
      <c r="H66" s="6"/>
      <c r="I66" s="4"/>
      <c r="J66" s="4"/>
      <c r="K66" s="4"/>
      <c r="L66" s="4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66</v>
      </c>
      <c r="B67" s="10" t="s">
        <v>126</v>
      </c>
      <c r="C67" s="13" t="s">
        <v>124</v>
      </c>
      <c r="D67" s="13" t="s">
        <v>10</v>
      </c>
      <c r="E67" s="13" t="s">
        <v>26</v>
      </c>
      <c r="F67" s="13" t="s">
        <v>12</v>
      </c>
      <c r="G67" s="13" t="s">
        <v>27</v>
      </c>
      <c r="H67" s="6"/>
      <c r="I67" s="4"/>
      <c r="J67" s="4"/>
      <c r="K67" s="4"/>
      <c r="L67" s="4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67</v>
      </c>
      <c r="B68" s="10" t="s">
        <v>127</v>
      </c>
      <c r="C68" s="13" t="s">
        <v>124</v>
      </c>
      <c r="D68" s="13" t="s">
        <v>10</v>
      </c>
      <c r="E68" s="13" t="s">
        <v>26</v>
      </c>
      <c r="F68" s="13" t="s">
        <v>12</v>
      </c>
      <c r="G68" s="13" t="s">
        <v>27</v>
      </c>
      <c r="H68" s="6"/>
      <c r="I68" s="4"/>
      <c r="J68" s="4"/>
      <c r="K68" s="4"/>
      <c r="L68" s="4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68</v>
      </c>
      <c r="B69" s="10" t="s">
        <v>128</v>
      </c>
      <c r="C69" s="13" t="s">
        <v>124</v>
      </c>
      <c r="D69" s="13" t="s">
        <v>10</v>
      </c>
      <c r="E69" s="13" t="s">
        <v>11</v>
      </c>
      <c r="F69" s="13" t="s">
        <v>12</v>
      </c>
      <c r="G69" s="13" t="s">
        <v>13</v>
      </c>
      <c r="H69" s="6"/>
      <c r="I69" s="4"/>
      <c r="J69" s="4"/>
      <c r="K69" s="4"/>
      <c r="L69" s="4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69</v>
      </c>
      <c r="B70" s="10" t="s">
        <v>129</v>
      </c>
      <c r="C70" s="13" t="s">
        <v>124</v>
      </c>
      <c r="D70" s="13" t="s">
        <v>10</v>
      </c>
      <c r="E70" s="13" t="s">
        <v>26</v>
      </c>
      <c r="F70" s="13" t="s">
        <v>12</v>
      </c>
      <c r="G70" s="13" t="s">
        <v>27</v>
      </c>
      <c r="H70" s="6"/>
      <c r="I70" s="4"/>
      <c r="J70" s="4"/>
      <c r="K70" s="4"/>
      <c r="L70" s="4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70</v>
      </c>
      <c r="B71" s="10" t="s">
        <v>130</v>
      </c>
      <c r="C71" s="13" t="s">
        <v>124</v>
      </c>
      <c r="D71" s="13" t="s">
        <v>10</v>
      </c>
      <c r="E71" s="13" t="s">
        <v>26</v>
      </c>
      <c r="F71" s="13" t="s">
        <v>12</v>
      </c>
      <c r="G71" s="13" t="s">
        <v>27</v>
      </c>
      <c r="H71" s="6"/>
      <c r="I71" s="4"/>
      <c r="J71" s="4"/>
      <c r="K71" s="4"/>
      <c r="L71" s="4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71</v>
      </c>
      <c r="B72" s="10" t="s">
        <v>131</v>
      </c>
      <c r="C72" s="13" t="s">
        <v>124</v>
      </c>
      <c r="D72" s="13" t="s">
        <v>10</v>
      </c>
      <c r="E72" s="13" t="s">
        <v>26</v>
      </c>
      <c r="F72" s="13" t="s">
        <v>12</v>
      </c>
      <c r="G72" s="13" t="s">
        <v>27</v>
      </c>
      <c r="H72" s="6"/>
      <c r="I72" s="4"/>
      <c r="J72" s="4"/>
      <c r="K72" s="4"/>
      <c r="L72" s="4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72</v>
      </c>
      <c r="B73" s="10" t="s">
        <v>132</v>
      </c>
      <c r="C73" s="13" t="s">
        <v>124</v>
      </c>
      <c r="D73" s="13" t="s">
        <v>10</v>
      </c>
      <c r="E73" s="13" t="s">
        <v>11</v>
      </c>
      <c r="F73" s="13" t="s">
        <v>12</v>
      </c>
      <c r="G73" s="13" t="s">
        <v>13</v>
      </c>
      <c r="H73" s="6"/>
      <c r="I73" s="4"/>
      <c r="J73" s="4"/>
      <c r="K73" s="4"/>
      <c r="L73" s="4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73</v>
      </c>
      <c r="B74" s="10" t="s">
        <v>133</v>
      </c>
      <c r="C74" s="13">
        <v>5</v>
      </c>
      <c r="D74" s="13" t="s">
        <v>10</v>
      </c>
      <c r="E74" s="13" t="s">
        <v>11</v>
      </c>
      <c r="F74" s="13" t="s">
        <v>134</v>
      </c>
      <c r="G74" s="13" t="s">
        <v>135</v>
      </c>
      <c r="H74" s="6"/>
      <c r="I74" s="4"/>
      <c r="J74" s="4"/>
      <c r="K74" s="4"/>
      <c r="L74" s="4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74</v>
      </c>
      <c r="B75" s="10" t="s">
        <v>136</v>
      </c>
      <c r="C75" s="13">
        <v>5</v>
      </c>
      <c r="D75" s="13" t="s">
        <v>10</v>
      </c>
      <c r="E75" s="13" t="s">
        <v>26</v>
      </c>
      <c r="F75" s="13" t="s">
        <v>134</v>
      </c>
      <c r="G75" s="13" t="s">
        <v>137</v>
      </c>
      <c r="H75" s="6"/>
      <c r="I75" s="4"/>
      <c r="J75" s="4"/>
      <c r="K75" s="4"/>
      <c r="L75" s="4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75</v>
      </c>
      <c r="B76" s="10" t="s">
        <v>138</v>
      </c>
      <c r="C76" s="13">
        <v>5</v>
      </c>
      <c r="D76" s="13" t="s">
        <v>10</v>
      </c>
      <c r="E76" s="13" t="s">
        <v>11</v>
      </c>
      <c r="F76" s="13" t="s">
        <v>134</v>
      </c>
      <c r="G76" s="13" t="s">
        <v>135</v>
      </c>
      <c r="H76" s="6"/>
      <c r="I76" s="4"/>
      <c r="J76" s="4"/>
      <c r="K76" s="4"/>
      <c r="L76" s="4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76</v>
      </c>
      <c r="B77" s="10" t="s">
        <v>139</v>
      </c>
      <c r="C77" s="13">
        <v>5</v>
      </c>
      <c r="D77" s="13" t="s">
        <v>10</v>
      </c>
      <c r="E77" s="13" t="s">
        <v>26</v>
      </c>
      <c r="F77" s="13" t="s">
        <v>134</v>
      </c>
      <c r="G77" s="13" t="s">
        <v>137</v>
      </c>
      <c r="H77" s="6"/>
      <c r="I77" s="4"/>
      <c r="J77" s="4"/>
      <c r="K77" s="4"/>
      <c r="L77" s="4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77</v>
      </c>
      <c r="B78" s="10" t="s">
        <v>140</v>
      </c>
      <c r="C78" s="13">
        <v>5</v>
      </c>
      <c r="D78" s="13" t="s">
        <v>10</v>
      </c>
      <c r="E78" s="13" t="s">
        <v>26</v>
      </c>
      <c r="F78" s="13" t="s">
        <v>134</v>
      </c>
      <c r="G78" s="13" t="s">
        <v>137</v>
      </c>
      <c r="H78" s="6"/>
      <c r="I78" s="4"/>
      <c r="J78" s="4"/>
      <c r="K78" s="4"/>
      <c r="L78" s="4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78</v>
      </c>
      <c r="B79" s="10" t="s">
        <v>141</v>
      </c>
      <c r="C79" s="13">
        <v>5</v>
      </c>
      <c r="D79" s="13" t="s">
        <v>10</v>
      </c>
      <c r="E79" s="13" t="s">
        <v>11</v>
      </c>
      <c r="F79" s="13" t="s">
        <v>134</v>
      </c>
      <c r="G79" s="13" t="s">
        <v>135</v>
      </c>
      <c r="H79" s="6"/>
      <c r="I79" s="4"/>
      <c r="J79" s="4"/>
      <c r="K79" s="4"/>
      <c r="L79" s="4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79</v>
      </c>
      <c r="B80" s="10" t="s">
        <v>142</v>
      </c>
      <c r="C80" s="13">
        <v>5</v>
      </c>
      <c r="D80" s="13" t="s">
        <v>10</v>
      </c>
      <c r="E80" s="13" t="s">
        <v>11</v>
      </c>
      <c r="F80" s="13" t="s">
        <v>134</v>
      </c>
      <c r="G80" s="13" t="s">
        <v>135</v>
      </c>
      <c r="H80" s="6"/>
      <c r="I80" s="4"/>
      <c r="J80" s="4"/>
      <c r="K80" s="4"/>
      <c r="L80" s="4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80</v>
      </c>
      <c r="B81" s="10" t="s">
        <v>143</v>
      </c>
      <c r="C81" s="13">
        <v>5</v>
      </c>
      <c r="D81" s="13" t="s">
        <v>10</v>
      </c>
      <c r="E81" s="13" t="s">
        <v>11</v>
      </c>
      <c r="F81" s="13" t="s">
        <v>134</v>
      </c>
      <c r="G81" s="13" t="s">
        <v>135</v>
      </c>
      <c r="H81" s="6"/>
      <c r="I81" s="4"/>
      <c r="J81" s="4"/>
      <c r="K81" s="4"/>
      <c r="L81" s="4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81</v>
      </c>
      <c r="B82" s="10" t="s">
        <v>144</v>
      </c>
      <c r="C82" s="13">
        <v>5</v>
      </c>
      <c r="D82" s="13" t="s">
        <v>10</v>
      </c>
      <c r="E82" s="13" t="s">
        <v>11</v>
      </c>
      <c r="F82" s="13" t="s">
        <v>134</v>
      </c>
      <c r="G82" s="13" t="s">
        <v>135</v>
      </c>
      <c r="H82" s="6"/>
      <c r="I82" s="4"/>
      <c r="J82" s="4"/>
      <c r="K82" s="4"/>
      <c r="L82" s="4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82</v>
      </c>
      <c r="B83" s="10" t="s">
        <v>145</v>
      </c>
      <c r="C83" s="13">
        <v>5</v>
      </c>
      <c r="D83" s="13" t="s">
        <v>10</v>
      </c>
      <c r="E83" s="13" t="s">
        <v>26</v>
      </c>
      <c r="F83" s="13" t="s">
        <v>134</v>
      </c>
      <c r="G83" s="13" t="s">
        <v>137</v>
      </c>
      <c r="H83" s="6"/>
      <c r="I83" s="4"/>
      <c r="J83" s="4"/>
      <c r="K83" s="4"/>
      <c r="L83" s="4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83</v>
      </c>
      <c r="B84" s="10" t="s">
        <v>146</v>
      </c>
      <c r="C84" s="13">
        <v>5</v>
      </c>
      <c r="D84" s="13" t="s">
        <v>10</v>
      </c>
      <c r="E84" s="13" t="s">
        <v>11</v>
      </c>
      <c r="F84" s="13" t="s">
        <v>134</v>
      </c>
      <c r="G84" s="13" t="s">
        <v>135</v>
      </c>
      <c r="H84" s="6"/>
      <c r="I84" s="4"/>
      <c r="J84" s="4"/>
      <c r="K84" s="4"/>
      <c r="L84" s="4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84</v>
      </c>
      <c r="B85" s="10" t="s">
        <v>147</v>
      </c>
      <c r="C85" s="13">
        <v>5</v>
      </c>
      <c r="D85" s="13" t="s">
        <v>10</v>
      </c>
      <c r="E85" s="13" t="s">
        <v>26</v>
      </c>
      <c r="F85" s="13" t="s">
        <v>134</v>
      </c>
      <c r="G85" s="13" t="s">
        <v>137</v>
      </c>
      <c r="H85" s="6"/>
      <c r="I85" s="4"/>
      <c r="J85" s="4"/>
      <c r="K85" s="4"/>
      <c r="L85" s="4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85</v>
      </c>
      <c r="B86" s="10" t="s">
        <v>148</v>
      </c>
      <c r="C86" s="13">
        <v>5</v>
      </c>
      <c r="D86" s="13" t="s">
        <v>10</v>
      </c>
      <c r="E86" s="13" t="s">
        <v>11</v>
      </c>
      <c r="F86" s="13" t="s">
        <v>134</v>
      </c>
      <c r="G86" s="13" t="s">
        <v>135</v>
      </c>
      <c r="H86" s="6"/>
      <c r="I86" s="4"/>
      <c r="J86" s="4"/>
      <c r="K86" s="4"/>
      <c r="L86" s="4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86</v>
      </c>
      <c r="B87" s="10" t="s">
        <v>149</v>
      </c>
      <c r="C87" s="13">
        <v>5</v>
      </c>
      <c r="D87" s="13" t="s">
        <v>10</v>
      </c>
      <c r="E87" s="13" t="s">
        <v>26</v>
      </c>
      <c r="F87" s="13" t="s">
        <v>134</v>
      </c>
      <c r="G87" s="13" t="s">
        <v>137</v>
      </c>
      <c r="H87" s="6"/>
      <c r="I87" s="4"/>
      <c r="J87" s="4"/>
      <c r="K87" s="4"/>
      <c r="L87" s="4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87</v>
      </c>
      <c r="B88" s="10" t="s">
        <v>150</v>
      </c>
      <c r="C88" s="13">
        <v>5</v>
      </c>
      <c r="D88" s="13" t="s">
        <v>10</v>
      </c>
      <c r="E88" s="13" t="s">
        <v>11</v>
      </c>
      <c r="F88" s="13" t="s">
        <v>134</v>
      </c>
      <c r="G88" s="13" t="s">
        <v>135</v>
      </c>
      <c r="H88" s="6"/>
      <c r="I88" s="4"/>
      <c r="J88" s="4"/>
      <c r="K88" s="4"/>
      <c r="L88" s="4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88</v>
      </c>
      <c r="B89" s="10" t="s">
        <v>151</v>
      </c>
      <c r="C89" s="13">
        <v>5</v>
      </c>
      <c r="D89" s="13" t="s">
        <v>10</v>
      </c>
      <c r="E89" s="13" t="s">
        <v>26</v>
      </c>
      <c r="F89" s="13" t="s">
        <v>134</v>
      </c>
      <c r="G89" s="13" t="s">
        <v>137</v>
      </c>
      <c r="H89" s="6"/>
      <c r="I89" s="4"/>
      <c r="J89" s="4"/>
      <c r="K89" s="4"/>
      <c r="L89" s="4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89</v>
      </c>
      <c r="B90" s="10" t="s">
        <v>152</v>
      </c>
      <c r="C90" s="13">
        <v>5</v>
      </c>
      <c r="D90" s="13" t="s">
        <v>10</v>
      </c>
      <c r="E90" s="13" t="s">
        <v>26</v>
      </c>
      <c r="F90" s="13" t="s">
        <v>134</v>
      </c>
      <c r="G90" s="13" t="s">
        <v>137</v>
      </c>
      <c r="H90" s="6"/>
      <c r="I90" s="4"/>
      <c r="J90" s="4"/>
      <c r="K90" s="4"/>
      <c r="L90" s="4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90</v>
      </c>
      <c r="B91" s="10" t="s">
        <v>153</v>
      </c>
      <c r="C91" s="13">
        <v>5</v>
      </c>
      <c r="D91" s="13" t="s">
        <v>10</v>
      </c>
      <c r="E91" s="13" t="s">
        <v>26</v>
      </c>
      <c r="F91" s="13" t="s">
        <v>134</v>
      </c>
      <c r="G91" s="13" t="s">
        <v>137</v>
      </c>
      <c r="H91" s="6"/>
      <c r="I91" s="4"/>
      <c r="J91" s="4"/>
      <c r="K91" s="4"/>
      <c r="L91" s="4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91</v>
      </c>
      <c r="B92" s="10" t="s">
        <v>154</v>
      </c>
      <c r="C92" s="13">
        <v>6</v>
      </c>
      <c r="D92" s="13" t="s">
        <v>10</v>
      </c>
      <c r="E92" s="13" t="s">
        <v>26</v>
      </c>
      <c r="F92" s="13" t="s">
        <v>134</v>
      </c>
      <c r="G92" s="13" t="s">
        <v>137</v>
      </c>
      <c r="H92" s="6"/>
      <c r="I92" s="4"/>
      <c r="J92" s="4"/>
      <c r="K92" s="4"/>
      <c r="L92" s="4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92</v>
      </c>
      <c r="B93" s="10" t="s">
        <v>155</v>
      </c>
      <c r="C93" s="13">
        <v>6</v>
      </c>
      <c r="D93" s="13" t="s">
        <v>10</v>
      </c>
      <c r="E93" s="13" t="s">
        <v>26</v>
      </c>
      <c r="F93" s="13" t="s">
        <v>134</v>
      </c>
      <c r="G93" s="13" t="s">
        <v>137</v>
      </c>
      <c r="H93" s="6"/>
      <c r="I93" s="4"/>
      <c r="J93" s="4"/>
      <c r="K93" s="4"/>
      <c r="L93" s="4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93</v>
      </c>
      <c r="B94" s="10" t="s">
        <v>156</v>
      </c>
      <c r="C94" s="13">
        <v>6</v>
      </c>
      <c r="D94" s="13" t="s">
        <v>10</v>
      </c>
      <c r="E94" s="13" t="s">
        <v>26</v>
      </c>
      <c r="F94" s="13" t="s">
        <v>134</v>
      </c>
      <c r="G94" s="13" t="s">
        <v>137</v>
      </c>
      <c r="H94" s="6"/>
      <c r="I94" s="4"/>
      <c r="J94" s="4"/>
      <c r="K94" s="4"/>
      <c r="L94" s="4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94</v>
      </c>
      <c r="B95" s="10" t="s">
        <v>157</v>
      </c>
      <c r="C95" s="13">
        <v>6</v>
      </c>
      <c r="D95" s="13" t="s">
        <v>10</v>
      </c>
      <c r="E95" s="13" t="s">
        <v>11</v>
      </c>
      <c r="F95" s="13" t="s">
        <v>134</v>
      </c>
      <c r="G95" s="13" t="s">
        <v>135</v>
      </c>
      <c r="H95" s="6"/>
      <c r="I95" s="4"/>
      <c r="J95" s="4"/>
      <c r="K95" s="4"/>
      <c r="L95" s="4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95</v>
      </c>
      <c r="B96" s="10" t="s">
        <v>158</v>
      </c>
      <c r="C96" s="13">
        <v>6</v>
      </c>
      <c r="D96" s="13" t="s">
        <v>10</v>
      </c>
      <c r="E96" s="13" t="s">
        <v>26</v>
      </c>
      <c r="F96" s="13" t="s">
        <v>134</v>
      </c>
      <c r="G96" s="13" t="s">
        <v>137</v>
      </c>
      <c r="H96" s="6"/>
      <c r="I96" s="4"/>
      <c r="J96" s="4"/>
      <c r="K96" s="4"/>
      <c r="L96" s="4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96</v>
      </c>
      <c r="B97" s="10" t="s">
        <v>159</v>
      </c>
      <c r="C97" s="13">
        <v>6</v>
      </c>
      <c r="D97" s="13" t="s">
        <v>10</v>
      </c>
      <c r="E97" s="13" t="s">
        <v>11</v>
      </c>
      <c r="F97" s="13" t="s">
        <v>134</v>
      </c>
      <c r="G97" s="13" t="s">
        <v>135</v>
      </c>
      <c r="H97" s="6"/>
      <c r="I97" s="4"/>
      <c r="J97" s="4"/>
      <c r="K97" s="4"/>
      <c r="L97" s="4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97</v>
      </c>
      <c r="B98" s="10" t="s">
        <v>160</v>
      </c>
      <c r="C98" s="13">
        <v>6</v>
      </c>
      <c r="D98" s="13" t="s">
        <v>10</v>
      </c>
      <c r="E98" s="13" t="s">
        <v>26</v>
      </c>
      <c r="F98" s="13" t="s">
        <v>134</v>
      </c>
      <c r="G98" s="13" t="s">
        <v>137</v>
      </c>
      <c r="H98" s="6"/>
      <c r="I98" s="4"/>
      <c r="J98" s="4"/>
      <c r="K98" s="4"/>
      <c r="L98" s="4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98</v>
      </c>
      <c r="B99" s="10" t="s">
        <v>161</v>
      </c>
      <c r="C99" s="13">
        <v>6</v>
      </c>
      <c r="D99" s="13" t="s">
        <v>10</v>
      </c>
      <c r="E99" s="13" t="s">
        <v>26</v>
      </c>
      <c r="F99" s="13" t="s">
        <v>134</v>
      </c>
      <c r="G99" s="13" t="s">
        <v>137</v>
      </c>
      <c r="H99" s="6"/>
      <c r="I99" s="4"/>
      <c r="J99" s="4"/>
      <c r="K99" s="4"/>
      <c r="L99" s="4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99</v>
      </c>
      <c r="B100" s="10" t="s">
        <v>162</v>
      </c>
      <c r="C100" s="13">
        <v>6</v>
      </c>
      <c r="D100" s="13" t="s">
        <v>10</v>
      </c>
      <c r="E100" s="13" t="s">
        <v>26</v>
      </c>
      <c r="F100" s="13" t="s">
        <v>134</v>
      </c>
      <c r="G100" s="13" t="s">
        <v>137</v>
      </c>
      <c r="H100" s="6"/>
      <c r="I100" s="4"/>
      <c r="J100" s="4"/>
      <c r="K100" s="4"/>
      <c r="L100" s="4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100</v>
      </c>
      <c r="B101" s="10" t="s">
        <v>163</v>
      </c>
      <c r="C101" s="13">
        <v>6</v>
      </c>
      <c r="D101" s="13" t="s">
        <v>10</v>
      </c>
      <c r="E101" s="13" t="s">
        <v>26</v>
      </c>
      <c r="F101" s="13" t="s">
        <v>134</v>
      </c>
      <c r="G101" s="13" t="s">
        <v>137</v>
      </c>
      <c r="H101" s="6"/>
      <c r="I101" s="4"/>
      <c r="J101" s="4"/>
      <c r="K101" s="4"/>
      <c r="L101" s="4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101</v>
      </c>
      <c r="B102" s="10" t="s">
        <v>164</v>
      </c>
      <c r="C102" s="13">
        <v>6</v>
      </c>
      <c r="D102" s="13" t="s">
        <v>10</v>
      </c>
      <c r="E102" s="13" t="s">
        <v>26</v>
      </c>
      <c r="F102" s="13" t="s">
        <v>134</v>
      </c>
      <c r="G102" s="13" t="s">
        <v>137</v>
      </c>
      <c r="H102" s="6"/>
      <c r="I102" s="4"/>
      <c r="J102" s="4"/>
      <c r="K102" s="4"/>
      <c r="L102" s="4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102</v>
      </c>
      <c r="B103" s="10" t="s">
        <v>165</v>
      </c>
      <c r="C103" s="13">
        <v>6</v>
      </c>
      <c r="D103" s="13" t="s">
        <v>10</v>
      </c>
      <c r="E103" s="13" t="s">
        <v>26</v>
      </c>
      <c r="F103" s="13" t="s">
        <v>134</v>
      </c>
      <c r="G103" s="13" t="s">
        <v>137</v>
      </c>
      <c r="H103" s="6"/>
      <c r="I103" s="4"/>
      <c r="J103" s="4"/>
      <c r="K103" s="4"/>
      <c r="L103" s="4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103</v>
      </c>
      <c r="B104" s="10" t="s">
        <v>166</v>
      </c>
      <c r="C104" s="13">
        <v>6</v>
      </c>
      <c r="D104" s="13" t="s">
        <v>10</v>
      </c>
      <c r="E104" s="13" t="s">
        <v>26</v>
      </c>
      <c r="F104" s="13" t="s">
        <v>134</v>
      </c>
      <c r="G104" s="13" t="s">
        <v>137</v>
      </c>
      <c r="H104" s="6"/>
      <c r="I104" s="4"/>
      <c r="J104" s="4"/>
      <c r="K104" s="4"/>
      <c r="L104" s="4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104</v>
      </c>
      <c r="B105" s="10" t="s">
        <v>167</v>
      </c>
      <c r="C105" s="13">
        <v>6</v>
      </c>
      <c r="D105" s="13" t="s">
        <v>10</v>
      </c>
      <c r="E105" s="13" t="s">
        <v>11</v>
      </c>
      <c r="F105" s="13" t="s">
        <v>134</v>
      </c>
      <c r="G105" s="13" t="s">
        <v>135</v>
      </c>
      <c r="H105" s="6"/>
      <c r="I105" s="4"/>
      <c r="J105" s="4"/>
      <c r="K105" s="4"/>
      <c r="L105" s="4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105</v>
      </c>
      <c r="B106" s="10" t="s">
        <v>168</v>
      </c>
      <c r="C106" s="13">
        <v>6</v>
      </c>
      <c r="D106" s="13" t="s">
        <v>10</v>
      </c>
      <c r="E106" s="13" t="s">
        <v>26</v>
      </c>
      <c r="F106" s="13" t="s">
        <v>134</v>
      </c>
      <c r="G106" s="13" t="s">
        <v>137</v>
      </c>
      <c r="H106" s="6"/>
      <c r="I106" s="4"/>
      <c r="J106" s="4"/>
      <c r="K106" s="4"/>
      <c r="L106" s="4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106</v>
      </c>
      <c r="B107" s="10" t="s">
        <v>169</v>
      </c>
      <c r="C107" s="13">
        <v>7</v>
      </c>
      <c r="D107" s="13" t="s">
        <v>10</v>
      </c>
      <c r="E107" s="13" t="s">
        <v>11</v>
      </c>
      <c r="F107" s="13" t="s">
        <v>170</v>
      </c>
      <c r="G107" s="13" t="s">
        <v>171</v>
      </c>
      <c r="H107" s="6"/>
      <c r="I107" s="4"/>
      <c r="J107" s="4"/>
      <c r="K107" s="4"/>
      <c r="L107" s="4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107</v>
      </c>
      <c r="B108" s="10" t="s">
        <v>172</v>
      </c>
      <c r="C108" s="13">
        <v>7</v>
      </c>
      <c r="D108" s="13" t="s">
        <v>10</v>
      </c>
      <c r="E108" s="13" t="s">
        <v>11</v>
      </c>
      <c r="F108" s="13" t="s">
        <v>170</v>
      </c>
      <c r="G108" s="13" t="s">
        <v>171</v>
      </c>
      <c r="H108" s="6"/>
      <c r="I108" s="4"/>
      <c r="J108" s="4"/>
      <c r="K108" s="4"/>
      <c r="L108" s="4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108</v>
      </c>
      <c r="B109" s="10" t="s">
        <v>173</v>
      </c>
      <c r="C109" s="13">
        <v>7</v>
      </c>
      <c r="D109" s="13" t="s">
        <v>10</v>
      </c>
      <c r="E109" s="13" t="s">
        <v>26</v>
      </c>
      <c r="F109" s="13" t="s">
        <v>170</v>
      </c>
      <c r="G109" s="13" t="s">
        <v>174</v>
      </c>
      <c r="H109" s="6"/>
      <c r="I109" s="4"/>
      <c r="J109" s="4"/>
      <c r="K109" s="4"/>
      <c r="L109" s="4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109</v>
      </c>
      <c r="B110" s="10" t="s">
        <v>175</v>
      </c>
      <c r="C110" s="13">
        <v>7</v>
      </c>
      <c r="D110" s="13" t="s">
        <v>10</v>
      </c>
      <c r="E110" s="13" t="s">
        <v>26</v>
      </c>
      <c r="F110" s="13" t="s">
        <v>170</v>
      </c>
      <c r="G110" s="13" t="s">
        <v>174</v>
      </c>
      <c r="H110" s="6"/>
      <c r="I110" s="4"/>
      <c r="J110" s="4"/>
      <c r="K110" s="4"/>
      <c r="L110" s="4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110</v>
      </c>
      <c r="B111" s="10" t="s">
        <v>176</v>
      </c>
      <c r="C111" s="13">
        <v>7</v>
      </c>
      <c r="D111" s="13" t="s">
        <v>10</v>
      </c>
      <c r="E111" s="13" t="s">
        <v>11</v>
      </c>
      <c r="F111" s="13" t="s">
        <v>170</v>
      </c>
      <c r="G111" s="13" t="s">
        <v>171</v>
      </c>
      <c r="H111" s="6"/>
      <c r="I111" s="4"/>
      <c r="J111" s="4"/>
      <c r="K111" s="4"/>
      <c r="L111" s="4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111</v>
      </c>
      <c r="B112" s="10" t="s">
        <v>177</v>
      </c>
      <c r="C112" s="13">
        <v>7</v>
      </c>
      <c r="D112" s="13" t="s">
        <v>10</v>
      </c>
      <c r="E112" s="13" t="s">
        <v>11</v>
      </c>
      <c r="F112" s="13" t="s">
        <v>170</v>
      </c>
      <c r="G112" s="13" t="s">
        <v>171</v>
      </c>
      <c r="H112" s="6"/>
      <c r="I112" s="4"/>
      <c r="J112" s="4"/>
      <c r="K112" s="4"/>
      <c r="L112" s="4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112</v>
      </c>
      <c r="B113" s="10" t="s">
        <v>178</v>
      </c>
      <c r="C113" s="13">
        <v>7</v>
      </c>
      <c r="D113" s="13" t="s">
        <v>10</v>
      </c>
      <c r="E113" s="13" t="s">
        <v>26</v>
      </c>
      <c r="F113" s="13" t="s">
        <v>170</v>
      </c>
      <c r="G113" s="13" t="s">
        <v>174</v>
      </c>
      <c r="H113" s="6"/>
      <c r="I113" s="4"/>
      <c r="J113" s="4"/>
      <c r="K113" s="4"/>
      <c r="L113" s="4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113</v>
      </c>
      <c r="B114" s="10" t="s">
        <v>179</v>
      </c>
      <c r="C114" s="13">
        <v>7</v>
      </c>
      <c r="D114" s="13" t="s">
        <v>10</v>
      </c>
      <c r="E114" s="13" t="s">
        <v>11</v>
      </c>
      <c r="F114" s="13" t="s">
        <v>170</v>
      </c>
      <c r="G114" s="13" t="s">
        <v>171</v>
      </c>
      <c r="H114" s="6"/>
      <c r="I114" s="4"/>
      <c r="J114" s="4"/>
      <c r="K114" s="4"/>
      <c r="L114" s="4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114</v>
      </c>
      <c r="B115" s="10" t="s">
        <v>180</v>
      </c>
      <c r="C115" s="13">
        <v>8</v>
      </c>
      <c r="D115" s="13" t="s">
        <v>10</v>
      </c>
      <c r="E115" s="13" t="s">
        <v>26</v>
      </c>
      <c r="F115" s="13" t="s">
        <v>170</v>
      </c>
      <c r="G115" s="13" t="s">
        <v>174</v>
      </c>
      <c r="H115" s="6"/>
      <c r="I115" s="4"/>
      <c r="J115" s="4"/>
      <c r="K115" s="4"/>
      <c r="L115" s="4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115</v>
      </c>
      <c r="B116" s="10" t="s">
        <v>181</v>
      </c>
      <c r="C116" s="13">
        <v>8</v>
      </c>
      <c r="D116" s="13" t="s">
        <v>10</v>
      </c>
      <c r="E116" s="13" t="s">
        <v>26</v>
      </c>
      <c r="F116" s="13" t="s">
        <v>170</v>
      </c>
      <c r="G116" s="13" t="s">
        <v>174</v>
      </c>
      <c r="H116" s="6"/>
      <c r="I116" s="4"/>
      <c r="J116" s="4"/>
      <c r="K116" s="4"/>
      <c r="L116" s="4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116</v>
      </c>
      <c r="B117" s="10" t="s">
        <v>182</v>
      </c>
      <c r="C117" s="13">
        <v>8</v>
      </c>
      <c r="D117" s="13" t="s">
        <v>10</v>
      </c>
      <c r="E117" s="13" t="s">
        <v>11</v>
      </c>
      <c r="F117" s="13" t="s">
        <v>170</v>
      </c>
      <c r="G117" s="13" t="s">
        <v>171</v>
      </c>
      <c r="H117" s="6"/>
      <c r="I117" s="4"/>
      <c r="J117" s="4"/>
      <c r="K117" s="4"/>
      <c r="L117" s="4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117</v>
      </c>
      <c r="B118" s="10" t="s">
        <v>183</v>
      </c>
      <c r="C118" s="13">
        <v>8</v>
      </c>
      <c r="D118" s="13" t="s">
        <v>10</v>
      </c>
      <c r="E118" s="13" t="s">
        <v>11</v>
      </c>
      <c r="F118" s="13" t="s">
        <v>170</v>
      </c>
      <c r="G118" s="13" t="s">
        <v>171</v>
      </c>
      <c r="H118" s="6"/>
      <c r="I118" s="4"/>
      <c r="J118" s="4"/>
      <c r="K118" s="4"/>
      <c r="L118" s="4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118</v>
      </c>
      <c r="B119" s="10" t="s">
        <v>184</v>
      </c>
      <c r="C119" s="13">
        <v>8</v>
      </c>
      <c r="D119" s="13" t="s">
        <v>10</v>
      </c>
      <c r="E119" s="13" t="s">
        <v>11</v>
      </c>
      <c r="F119" s="13" t="s">
        <v>170</v>
      </c>
      <c r="G119" s="13" t="s">
        <v>171</v>
      </c>
      <c r="H119" s="6"/>
      <c r="I119" s="4"/>
      <c r="J119" s="4"/>
      <c r="K119" s="4"/>
      <c r="L119" s="4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119</v>
      </c>
      <c r="B120" s="10" t="s">
        <v>185</v>
      </c>
      <c r="C120" s="13">
        <v>8</v>
      </c>
      <c r="D120" s="13" t="s">
        <v>10</v>
      </c>
      <c r="E120" s="13" t="s">
        <v>11</v>
      </c>
      <c r="F120" s="13" t="s">
        <v>170</v>
      </c>
      <c r="G120" s="13" t="s">
        <v>171</v>
      </c>
      <c r="H120" s="6"/>
      <c r="I120" s="4"/>
      <c r="J120" s="4"/>
      <c r="K120" s="4"/>
      <c r="L120" s="4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120</v>
      </c>
      <c r="B121" s="10" t="s">
        <v>186</v>
      </c>
      <c r="C121" s="13">
        <v>8</v>
      </c>
      <c r="D121" s="13" t="s">
        <v>10</v>
      </c>
      <c r="E121" s="13" t="s">
        <v>11</v>
      </c>
      <c r="F121" s="13" t="s">
        <v>170</v>
      </c>
      <c r="G121" s="13" t="s">
        <v>171</v>
      </c>
      <c r="H121" s="6"/>
      <c r="I121" s="4"/>
      <c r="J121" s="4"/>
      <c r="K121" s="4"/>
      <c r="L121" s="4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121</v>
      </c>
      <c r="B122" s="10" t="s">
        <v>187</v>
      </c>
      <c r="C122" s="13">
        <v>8</v>
      </c>
      <c r="D122" s="13" t="s">
        <v>10</v>
      </c>
      <c r="E122" s="13" t="s">
        <v>26</v>
      </c>
      <c r="F122" s="13" t="s">
        <v>170</v>
      </c>
      <c r="G122" s="13" t="s">
        <v>174</v>
      </c>
      <c r="H122" s="6"/>
      <c r="I122" s="4"/>
      <c r="J122" s="4"/>
      <c r="K122" s="4"/>
      <c r="L122" s="4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122</v>
      </c>
      <c r="B123" s="10" t="s">
        <v>188</v>
      </c>
      <c r="C123" s="13">
        <v>8</v>
      </c>
      <c r="D123" s="13" t="s">
        <v>10</v>
      </c>
      <c r="E123" s="13" t="s">
        <v>11</v>
      </c>
      <c r="F123" s="13" t="s">
        <v>170</v>
      </c>
      <c r="G123" s="13" t="s">
        <v>171</v>
      </c>
      <c r="H123" s="6"/>
      <c r="I123" s="4"/>
      <c r="J123" s="4"/>
      <c r="K123" s="4"/>
      <c r="L123" s="4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123</v>
      </c>
      <c r="B124" s="10" t="s">
        <v>189</v>
      </c>
      <c r="C124" s="13">
        <v>8</v>
      </c>
      <c r="D124" s="13" t="s">
        <v>10</v>
      </c>
      <c r="E124" s="13" t="s">
        <v>26</v>
      </c>
      <c r="F124" s="13" t="s">
        <v>170</v>
      </c>
      <c r="G124" s="13" t="s">
        <v>174</v>
      </c>
      <c r="H124" s="6"/>
      <c r="I124" s="4"/>
      <c r="J124" s="4"/>
      <c r="K124" s="4"/>
      <c r="L124" s="4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124</v>
      </c>
      <c r="B125" s="10" t="s">
        <v>190</v>
      </c>
      <c r="C125" s="13">
        <v>8</v>
      </c>
      <c r="D125" s="13" t="s">
        <v>10</v>
      </c>
      <c r="E125" s="13" t="s">
        <v>11</v>
      </c>
      <c r="F125" s="13" t="s">
        <v>170</v>
      </c>
      <c r="G125" s="13" t="s">
        <v>171</v>
      </c>
      <c r="H125" s="6"/>
      <c r="I125" s="4"/>
      <c r="J125" s="4"/>
      <c r="K125" s="4"/>
      <c r="L125" s="4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125</v>
      </c>
      <c r="B126" s="10" t="s">
        <v>191</v>
      </c>
      <c r="C126" s="13">
        <v>8</v>
      </c>
      <c r="D126" s="13" t="s">
        <v>10</v>
      </c>
      <c r="E126" s="13" t="s">
        <v>11</v>
      </c>
      <c r="F126" s="13" t="s">
        <v>170</v>
      </c>
      <c r="G126" s="13" t="s">
        <v>171</v>
      </c>
      <c r="H126" s="6"/>
      <c r="I126" s="4"/>
      <c r="J126" s="4"/>
      <c r="K126" s="4"/>
      <c r="L126" s="4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126</v>
      </c>
      <c r="B127" s="10" t="s">
        <v>192</v>
      </c>
      <c r="C127" s="13">
        <v>8</v>
      </c>
      <c r="D127" s="13" t="s">
        <v>10</v>
      </c>
      <c r="E127" s="13" t="s">
        <v>26</v>
      </c>
      <c r="F127" s="13" t="s">
        <v>170</v>
      </c>
      <c r="G127" s="13" t="s">
        <v>174</v>
      </c>
      <c r="H127" s="6"/>
      <c r="I127" s="4"/>
      <c r="J127" s="4"/>
      <c r="K127" s="4"/>
      <c r="L127" s="4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127</v>
      </c>
      <c r="B128" s="10" t="s">
        <v>193</v>
      </c>
      <c r="C128" s="13">
        <v>8</v>
      </c>
      <c r="D128" s="13" t="s">
        <v>10</v>
      </c>
      <c r="E128" s="13" t="s">
        <v>26</v>
      </c>
      <c r="F128" s="13" t="s">
        <v>170</v>
      </c>
      <c r="G128" s="13" t="s">
        <v>174</v>
      </c>
      <c r="H128" s="6"/>
      <c r="I128" s="4"/>
      <c r="J128" s="4"/>
      <c r="K128" s="4"/>
      <c r="L128" s="4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128</v>
      </c>
      <c r="B129" s="10" t="s">
        <v>194</v>
      </c>
      <c r="C129" s="13">
        <v>8</v>
      </c>
      <c r="D129" s="13" t="s">
        <v>10</v>
      </c>
      <c r="E129" s="13" t="s">
        <v>26</v>
      </c>
      <c r="F129" s="13" t="s">
        <v>170</v>
      </c>
      <c r="G129" s="13" t="s">
        <v>174</v>
      </c>
      <c r="H129" s="6"/>
      <c r="I129" s="4"/>
      <c r="J129" s="4"/>
      <c r="K129" s="4"/>
      <c r="L129" s="4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129</v>
      </c>
      <c r="B130" s="10" t="s">
        <v>195</v>
      </c>
      <c r="C130" s="13">
        <v>8</v>
      </c>
      <c r="D130" s="13" t="s">
        <v>10</v>
      </c>
      <c r="E130" s="13" t="s">
        <v>11</v>
      </c>
      <c r="F130" s="13" t="s">
        <v>170</v>
      </c>
      <c r="G130" s="13" t="s">
        <v>171</v>
      </c>
      <c r="H130" s="6"/>
      <c r="I130" s="4"/>
      <c r="J130" s="4"/>
      <c r="K130" s="4"/>
      <c r="L130" s="4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130</v>
      </c>
      <c r="B131" s="10" t="s">
        <v>196</v>
      </c>
      <c r="C131" s="13">
        <v>8</v>
      </c>
      <c r="D131" s="13" t="s">
        <v>10</v>
      </c>
      <c r="E131" s="13" t="s">
        <v>11</v>
      </c>
      <c r="F131" s="13" t="s">
        <v>170</v>
      </c>
      <c r="G131" s="13" t="s">
        <v>171</v>
      </c>
      <c r="H131" s="6"/>
      <c r="I131" s="4"/>
      <c r="J131" s="4"/>
      <c r="K131" s="4"/>
      <c r="L131" s="4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131</v>
      </c>
      <c r="B132" s="10" t="s">
        <v>197</v>
      </c>
      <c r="C132" s="13">
        <v>8</v>
      </c>
      <c r="D132" s="13" t="s">
        <v>10</v>
      </c>
      <c r="E132" s="13" t="s">
        <v>26</v>
      </c>
      <c r="F132" s="13" t="s">
        <v>170</v>
      </c>
      <c r="G132" s="13" t="s">
        <v>174</v>
      </c>
      <c r="H132" s="6"/>
      <c r="I132" s="4"/>
      <c r="J132" s="4"/>
      <c r="K132" s="4"/>
      <c r="L132" s="4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132</v>
      </c>
      <c r="B133" s="10" t="s">
        <v>198</v>
      </c>
      <c r="C133" s="13">
        <v>8</v>
      </c>
      <c r="D133" s="13" t="s">
        <v>10</v>
      </c>
      <c r="E133" s="13" t="s">
        <v>26</v>
      </c>
      <c r="F133" s="13" t="s">
        <v>170</v>
      </c>
      <c r="G133" s="13" t="s">
        <v>174</v>
      </c>
      <c r="H133" s="6"/>
      <c r="I133" s="4"/>
      <c r="J133" s="4"/>
      <c r="K133" s="4"/>
      <c r="L133" s="4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133</v>
      </c>
      <c r="B134" s="10" t="s">
        <v>199</v>
      </c>
      <c r="C134" s="13" t="s">
        <v>200</v>
      </c>
      <c r="D134" s="13" t="s">
        <v>10</v>
      </c>
      <c r="E134" s="13" t="s">
        <v>200</v>
      </c>
      <c r="F134" s="13" t="s">
        <v>200</v>
      </c>
      <c r="G134" s="10"/>
      <c r="H134" s="6"/>
      <c r="I134" s="4"/>
      <c r="J134" s="4"/>
      <c r="K134" s="4"/>
      <c r="L134" s="4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134</v>
      </c>
      <c r="B135" s="10" t="s">
        <v>201</v>
      </c>
      <c r="C135" s="13">
        <v>5</v>
      </c>
      <c r="D135" s="13" t="s">
        <v>10</v>
      </c>
      <c r="E135" s="13" t="s">
        <v>26</v>
      </c>
      <c r="F135" s="13" t="s">
        <v>134</v>
      </c>
      <c r="G135" s="13" t="s">
        <v>137</v>
      </c>
      <c r="H135" s="6"/>
      <c r="I135" s="4"/>
      <c r="J135" s="4"/>
      <c r="K135" s="4"/>
      <c r="L135" s="4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150</v>
      </c>
      <c r="B136" s="10" t="s">
        <v>202</v>
      </c>
      <c r="C136" s="13">
        <v>3</v>
      </c>
      <c r="D136" s="13" t="s">
        <v>59</v>
      </c>
      <c r="E136" s="13" t="s">
        <v>26</v>
      </c>
      <c r="F136" s="13" t="s">
        <v>12</v>
      </c>
      <c r="G136" s="13" t="s">
        <v>27</v>
      </c>
      <c r="H136" s="6"/>
      <c r="I136" s="4"/>
      <c r="J136" s="4"/>
      <c r="K136" s="4"/>
      <c r="L136" s="4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151</v>
      </c>
      <c r="B137" s="10" t="s">
        <v>203</v>
      </c>
      <c r="C137" s="13">
        <v>3</v>
      </c>
      <c r="D137" s="13" t="s">
        <v>59</v>
      </c>
      <c r="E137" s="13" t="s">
        <v>26</v>
      </c>
      <c r="F137" s="13" t="s">
        <v>12</v>
      </c>
      <c r="G137" s="13" t="s">
        <v>27</v>
      </c>
      <c r="H137" s="6"/>
      <c r="I137" s="4"/>
      <c r="J137" s="4"/>
      <c r="K137" s="4"/>
      <c r="L137" s="4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152</v>
      </c>
      <c r="B138" s="10" t="s">
        <v>204</v>
      </c>
      <c r="C138" s="13">
        <v>3</v>
      </c>
      <c r="D138" s="13" t="s">
        <v>59</v>
      </c>
      <c r="E138" s="13" t="s">
        <v>26</v>
      </c>
      <c r="F138" s="13" t="s">
        <v>12</v>
      </c>
      <c r="G138" s="13" t="s">
        <v>27</v>
      </c>
      <c r="H138" s="6"/>
      <c r="I138" s="4"/>
      <c r="J138" s="4"/>
      <c r="K138" s="4"/>
      <c r="L138" s="4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153</v>
      </c>
      <c r="B139" s="10" t="s">
        <v>205</v>
      </c>
      <c r="C139" s="13">
        <v>4</v>
      </c>
      <c r="D139" s="13" t="s">
        <v>59</v>
      </c>
      <c r="E139" s="13" t="s">
        <v>26</v>
      </c>
      <c r="F139" s="13" t="s">
        <v>12</v>
      </c>
      <c r="G139" s="13" t="s">
        <v>27</v>
      </c>
      <c r="H139" s="6"/>
      <c r="I139" s="4"/>
      <c r="J139" s="4"/>
      <c r="K139" s="4"/>
      <c r="L139" s="4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154</v>
      </c>
      <c r="B140" s="10" t="s">
        <v>206</v>
      </c>
      <c r="C140" s="13">
        <v>3</v>
      </c>
      <c r="D140" s="13" t="s">
        <v>59</v>
      </c>
      <c r="E140" s="13" t="s">
        <v>26</v>
      </c>
      <c r="F140" s="13" t="s">
        <v>12</v>
      </c>
      <c r="G140" s="13" t="s">
        <v>27</v>
      </c>
      <c r="H140" s="6"/>
      <c r="I140" s="4"/>
      <c r="J140" s="4"/>
      <c r="K140" s="4"/>
      <c r="L140" s="4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155</v>
      </c>
      <c r="B141" s="10" t="s">
        <v>207</v>
      </c>
      <c r="C141" s="13">
        <v>4</v>
      </c>
      <c r="D141" s="13" t="s">
        <v>59</v>
      </c>
      <c r="E141" s="13" t="s">
        <v>26</v>
      </c>
      <c r="F141" s="13" t="s">
        <v>12</v>
      </c>
      <c r="G141" s="13" t="s">
        <v>27</v>
      </c>
      <c r="H141" s="6"/>
      <c r="I141" s="4"/>
      <c r="J141" s="4"/>
      <c r="K141" s="4"/>
      <c r="L141" s="4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156</v>
      </c>
      <c r="B142" s="10" t="s">
        <v>208</v>
      </c>
      <c r="C142" s="13">
        <v>3</v>
      </c>
      <c r="D142" s="13" t="s">
        <v>59</v>
      </c>
      <c r="E142" s="13" t="s">
        <v>26</v>
      </c>
      <c r="F142" s="13" t="s">
        <v>12</v>
      </c>
      <c r="G142" s="13" t="s">
        <v>27</v>
      </c>
      <c r="H142" s="6"/>
      <c r="I142" s="4"/>
      <c r="J142" s="4"/>
      <c r="K142" s="4"/>
      <c r="L142" s="4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157</v>
      </c>
      <c r="B143" s="10" t="s">
        <v>209</v>
      </c>
      <c r="C143" s="13">
        <v>3</v>
      </c>
      <c r="D143" s="13" t="s">
        <v>59</v>
      </c>
      <c r="E143" s="13" t="s">
        <v>26</v>
      </c>
      <c r="F143" s="13" t="s">
        <v>12</v>
      </c>
      <c r="G143" s="13" t="s">
        <v>27</v>
      </c>
      <c r="H143" s="6"/>
      <c r="I143" s="4"/>
      <c r="J143" s="4"/>
      <c r="K143" s="4"/>
      <c r="L143" s="4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158</v>
      </c>
      <c r="B144" s="10" t="s">
        <v>210</v>
      </c>
      <c r="C144" s="13">
        <v>3</v>
      </c>
      <c r="D144" s="13" t="s">
        <v>59</v>
      </c>
      <c r="E144" s="13" t="s">
        <v>26</v>
      </c>
      <c r="F144" s="13" t="s">
        <v>12</v>
      </c>
      <c r="G144" s="13" t="s">
        <v>27</v>
      </c>
      <c r="H144" s="6"/>
      <c r="I144" s="4"/>
      <c r="J144" s="4"/>
      <c r="K144" s="4"/>
      <c r="L144" s="4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159</v>
      </c>
      <c r="B145" s="10" t="s">
        <v>211</v>
      </c>
      <c r="C145" s="13">
        <v>3</v>
      </c>
      <c r="D145" s="13" t="s">
        <v>59</v>
      </c>
      <c r="E145" s="13" t="s">
        <v>11</v>
      </c>
      <c r="F145" s="13" t="s">
        <v>12</v>
      </c>
      <c r="G145" s="13" t="s">
        <v>13</v>
      </c>
      <c r="H145" s="6"/>
      <c r="I145" s="4"/>
      <c r="J145" s="4"/>
      <c r="K145" s="4"/>
      <c r="L145" s="4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160</v>
      </c>
      <c r="B146" s="10" t="s">
        <v>212</v>
      </c>
      <c r="C146" s="13">
        <v>4</v>
      </c>
      <c r="D146" s="13" t="s">
        <v>59</v>
      </c>
      <c r="E146" s="13" t="s">
        <v>11</v>
      </c>
      <c r="F146" s="13" t="s">
        <v>12</v>
      </c>
      <c r="G146" s="13" t="s">
        <v>13</v>
      </c>
      <c r="H146" s="6"/>
      <c r="I146" s="4"/>
      <c r="J146" s="4"/>
      <c r="K146" s="4"/>
      <c r="L146" s="4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161</v>
      </c>
      <c r="B147" s="10" t="s">
        <v>213</v>
      </c>
      <c r="C147" s="13">
        <v>4</v>
      </c>
      <c r="D147" s="13" t="s">
        <v>59</v>
      </c>
      <c r="E147" s="13" t="s">
        <v>11</v>
      </c>
      <c r="F147" s="13" t="s">
        <v>12</v>
      </c>
      <c r="G147" s="13" t="s">
        <v>13</v>
      </c>
      <c r="H147" s="6"/>
      <c r="I147" s="4"/>
      <c r="J147" s="4"/>
      <c r="K147" s="4"/>
      <c r="L147" s="4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162</v>
      </c>
      <c r="B148" s="10" t="s">
        <v>214</v>
      </c>
      <c r="C148" s="13">
        <v>4</v>
      </c>
      <c r="D148" s="13" t="s">
        <v>59</v>
      </c>
      <c r="E148" s="13" t="s">
        <v>11</v>
      </c>
      <c r="F148" s="13" t="s">
        <v>12</v>
      </c>
      <c r="G148" s="13" t="s">
        <v>13</v>
      </c>
      <c r="H148" s="6"/>
      <c r="I148" s="4"/>
      <c r="J148" s="4"/>
      <c r="K148" s="4"/>
      <c r="L148" s="4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163</v>
      </c>
      <c r="B149" s="10" t="s">
        <v>215</v>
      </c>
      <c r="C149" s="13">
        <v>3</v>
      </c>
      <c r="D149" s="13" t="s">
        <v>59</v>
      </c>
      <c r="E149" s="13" t="s">
        <v>11</v>
      </c>
      <c r="F149" s="13" t="s">
        <v>12</v>
      </c>
      <c r="G149" s="13" t="s">
        <v>13</v>
      </c>
      <c r="H149" s="6"/>
      <c r="I149" s="4"/>
      <c r="J149" s="4"/>
      <c r="K149" s="4"/>
      <c r="L149" s="4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164</v>
      </c>
      <c r="B150" s="10" t="s">
        <v>216</v>
      </c>
      <c r="C150" s="13">
        <v>3</v>
      </c>
      <c r="D150" s="13" t="s">
        <v>59</v>
      </c>
      <c r="E150" s="13" t="s">
        <v>11</v>
      </c>
      <c r="F150" s="13" t="s">
        <v>12</v>
      </c>
      <c r="G150" s="13" t="s">
        <v>13</v>
      </c>
      <c r="H150" s="6"/>
      <c r="I150" s="4"/>
      <c r="J150" s="4"/>
      <c r="K150" s="4"/>
      <c r="L150" s="4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165</v>
      </c>
      <c r="B151" s="10" t="s">
        <v>217</v>
      </c>
      <c r="C151" s="13">
        <v>4</v>
      </c>
      <c r="D151" s="13" t="s">
        <v>59</v>
      </c>
      <c r="E151" s="13" t="s">
        <v>11</v>
      </c>
      <c r="F151" s="13" t="s">
        <v>12</v>
      </c>
      <c r="G151" s="13" t="s">
        <v>13</v>
      </c>
      <c r="H151" s="6"/>
      <c r="I151" s="4"/>
      <c r="J151" s="4"/>
      <c r="K151" s="4"/>
      <c r="L151" s="4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166</v>
      </c>
      <c r="B152" s="10" t="s">
        <v>218</v>
      </c>
      <c r="C152" s="13">
        <v>4</v>
      </c>
      <c r="D152" s="13" t="s">
        <v>59</v>
      </c>
      <c r="E152" s="13" t="s">
        <v>11</v>
      </c>
      <c r="F152" s="13" t="s">
        <v>12</v>
      </c>
      <c r="G152" s="13" t="s">
        <v>13</v>
      </c>
      <c r="H152" s="6"/>
      <c r="I152" s="4"/>
      <c r="J152" s="4"/>
      <c r="K152" s="4"/>
      <c r="L152" s="4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167</v>
      </c>
      <c r="B153" s="10" t="s">
        <v>219</v>
      </c>
      <c r="C153" s="13">
        <v>3</v>
      </c>
      <c r="D153" s="13" t="s">
        <v>59</v>
      </c>
      <c r="E153" s="13" t="s">
        <v>11</v>
      </c>
      <c r="F153" s="13" t="s">
        <v>12</v>
      </c>
      <c r="G153" s="13" t="s">
        <v>13</v>
      </c>
      <c r="H153" s="6"/>
      <c r="I153" s="4"/>
      <c r="J153" s="4"/>
      <c r="K153" s="4"/>
      <c r="L153" s="4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168</v>
      </c>
      <c r="B154" s="10" t="s">
        <v>220</v>
      </c>
      <c r="C154" s="13">
        <v>4</v>
      </c>
      <c r="D154" s="13" t="s">
        <v>59</v>
      </c>
      <c r="E154" s="13" t="s">
        <v>11</v>
      </c>
      <c r="F154" s="13" t="s">
        <v>12</v>
      </c>
      <c r="G154" s="13" t="s">
        <v>13</v>
      </c>
      <c r="H154" s="6"/>
      <c r="I154" s="4"/>
      <c r="J154" s="4"/>
      <c r="K154" s="4"/>
      <c r="L154" s="4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169</v>
      </c>
      <c r="B155" s="10" t="s">
        <v>221</v>
      </c>
      <c r="C155" s="13">
        <v>4</v>
      </c>
      <c r="D155" s="13" t="s">
        <v>59</v>
      </c>
      <c r="E155" s="13" t="s">
        <v>11</v>
      </c>
      <c r="F155" s="13" t="s">
        <v>12</v>
      </c>
      <c r="G155" s="13" t="s">
        <v>13</v>
      </c>
      <c r="H155" s="6"/>
      <c r="I155" s="4"/>
      <c r="J155" s="4"/>
      <c r="K155" s="4"/>
      <c r="L155" s="4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170</v>
      </c>
      <c r="B156" s="10" t="s">
        <v>222</v>
      </c>
      <c r="C156" s="13">
        <v>4</v>
      </c>
      <c r="D156" s="13" t="s">
        <v>59</v>
      </c>
      <c r="E156" s="13" t="s">
        <v>11</v>
      </c>
      <c r="F156" s="13" t="s">
        <v>12</v>
      </c>
      <c r="G156" s="13" t="s">
        <v>13</v>
      </c>
      <c r="H156" s="6"/>
      <c r="I156" s="4"/>
      <c r="J156" s="4"/>
      <c r="K156" s="4"/>
      <c r="L156" s="4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171</v>
      </c>
      <c r="B157" s="10" t="s">
        <v>223</v>
      </c>
      <c r="C157" s="13">
        <v>3</v>
      </c>
      <c r="D157" s="13" t="s">
        <v>59</v>
      </c>
      <c r="E157" s="13" t="s">
        <v>11</v>
      </c>
      <c r="F157" s="13" t="s">
        <v>12</v>
      </c>
      <c r="G157" s="13" t="s">
        <v>13</v>
      </c>
      <c r="H157" s="6"/>
      <c r="I157" s="4"/>
      <c r="J157" s="4"/>
      <c r="K157" s="4"/>
      <c r="L157" s="4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172</v>
      </c>
      <c r="B158" s="10" t="s">
        <v>224</v>
      </c>
      <c r="C158" s="13">
        <v>3</v>
      </c>
      <c r="D158" s="13" t="s">
        <v>59</v>
      </c>
      <c r="E158" s="13" t="s">
        <v>11</v>
      </c>
      <c r="F158" s="13" t="s">
        <v>12</v>
      </c>
      <c r="G158" s="13" t="s">
        <v>13</v>
      </c>
      <c r="H158" s="6"/>
      <c r="I158" s="4"/>
      <c r="J158" s="4"/>
      <c r="K158" s="4"/>
      <c r="L158" s="4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173</v>
      </c>
      <c r="B159" s="10" t="s">
        <v>225</v>
      </c>
      <c r="C159" s="13">
        <v>4</v>
      </c>
      <c r="D159" s="13" t="s">
        <v>59</v>
      </c>
      <c r="E159" s="13" t="s">
        <v>11</v>
      </c>
      <c r="F159" s="13" t="s">
        <v>12</v>
      </c>
      <c r="G159" s="13" t="s">
        <v>13</v>
      </c>
      <c r="H159" s="6"/>
      <c r="I159" s="4"/>
      <c r="J159" s="4"/>
      <c r="K159" s="4"/>
      <c r="L159" s="4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174</v>
      </c>
      <c r="B160" s="10" t="s">
        <v>226</v>
      </c>
      <c r="C160" s="13">
        <v>3</v>
      </c>
      <c r="D160" s="13" t="s">
        <v>59</v>
      </c>
      <c r="E160" s="13" t="s">
        <v>11</v>
      </c>
      <c r="F160" s="13" t="s">
        <v>12</v>
      </c>
      <c r="G160" s="13" t="s">
        <v>13</v>
      </c>
      <c r="H160" s="6"/>
      <c r="I160" s="4"/>
      <c r="J160" s="4"/>
      <c r="K160" s="4"/>
      <c r="L160" s="4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175</v>
      </c>
      <c r="B161" s="10" t="s">
        <v>227</v>
      </c>
      <c r="C161" s="13">
        <v>4</v>
      </c>
      <c r="D161" s="13" t="s">
        <v>59</v>
      </c>
      <c r="E161" s="13" t="s">
        <v>11</v>
      </c>
      <c r="F161" s="13" t="s">
        <v>12</v>
      </c>
      <c r="G161" s="13" t="s">
        <v>13</v>
      </c>
      <c r="H161" s="6"/>
      <c r="I161" s="4"/>
      <c r="J161" s="4"/>
      <c r="K161" s="4"/>
      <c r="L161" s="4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176</v>
      </c>
      <c r="B162" s="10" t="s">
        <v>228</v>
      </c>
      <c r="C162" s="13">
        <v>4</v>
      </c>
      <c r="D162" s="13" t="s">
        <v>59</v>
      </c>
      <c r="E162" s="13" t="s">
        <v>11</v>
      </c>
      <c r="F162" s="13" t="s">
        <v>12</v>
      </c>
      <c r="G162" s="13" t="s">
        <v>13</v>
      </c>
      <c r="H162" s="6"/>
      <c r="I162" s="4"/>
      <c r="J162" s="4"/>
      <c r="K162" s="4"/>
      <c r="L162" s="4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177</v>
      </c>
      <c r="B163" s="10" t="s">
        <v>229</v>
      </c>
      <c r="C163" s="13">
        <v>3</v>
      </c>
      <c r="D163" s="13" t="s">
        <v>59</v>
      </c>
      <c r="E163" s="13" t="s">
        <v>11</v>
      </c>
      <c r="F163" s="13" t="s">
        <v>12</v>
      </c>
      <c r="G163" s="13" t="s">
        <v>13</v>
      </c>
      <c r="H163" s="6"/>
      <c r="I163" s="4"/>
      <c r="J163" s="4"/>
      <c r="K163" s="4"/>
      <c r="L163" s="4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178</v>
      </c>
      <c r="B164" s="10" t="s">
        <v>230</v>
      </c>
      <c r="C164" s="13">
        <v>3</v>
      </c>
      <c r="D164" s="13" t="s">
        <v>59</v>
      </c>
      <c r="E164" s="13" t="s">
        <v>11</v>
      </c>
      <c r="F164" s="13" t="s">
        <v>12</v>
      </c>
      <c r="G164" s="13" t="s">
        <v>13</v>
      </c>
      <c r="H164" s="6"/>
      <c r="I164" s="4"/>
      <c r="J164" s="4"/>
      <c r="K164" s="4"/>
      <c r="L164" s="4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179</v>
      </c>
      <c r="B165" s="10" t="s">
        <v>231</v>
      </c>
      <c r="C165" s="13">
        <v>3</v>
      </c>
      <c r="D165" s="13" t="s">
        <v>59</v>
      </c>
      <c r="E165" s="13" t="s">
        <v>11</v>
      </c>
      <c r="F165" s="13" t="s">
        <v>12</v>
      </c>
      <c r="G165" s="13" t="s">
        <v>13</v>
      </c>
      <c r="H165" s="6"/>
      <c r="I165" s="4"/>
      <c r="J165" s="4"/>
      <c r="K165" s="4"/>
      <c r="L165" s="4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180</v>
      </c>
      <c r="B166" s="10" t="s">
        <v>232</v>
      </c>
      <c r="C166" s="13">
        <v>6</v>
      </c>
      <c r="D166" s="13" t="s">
        <v>59</v>
      </c>
      <c r="E166" s="13" t="s">
        <v>26</v>
      </c>
      <c r="F166" s="13" t="s">
        <v>134</v>
      </c>
      <c r="G166" s="13" t="s">
        <v>137</v>
      </c>
      <c r="H166" s="6"/>
      <c r="I166" s="4"/>
      <c r="J166" s="4"/>
      <c r="K166" s="4"/>
      <c r="L166" s="4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181</v>
      </c>
      <c r="B167" s="10" t="s">
        <v>233</v>
      </c>
      <c r="C167" s="13">
        <v>6</v>
      </c>
      <c r="D167" s="13" t="s">
        <v>59</v>
      </c>
      <c r="E167" s="13" t="s">
        <v>26</v>
      </c>
      <c r="F167" s="13" t="s">
        <v>134</v>
      </c>
      <c r="G167" s="13" t="s">
        <v>137</v>
      </c>
      <c r="H167" s="6"/>
      <c r="I167" s="4"/>
      <c r="J167" s="4"/>
      <c r="K167" s="4"/>
      <c r="L167" s="4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182</v>
      </c>
      <c r="B168" s="10" t="s">
        <v>234</v>
      </c>
      <c r="C168" s="13">
        <v>5</v>
      </c>
      <c r="D168" s="13" t="s">
        <v>59</v>
      </c>
      <c r="E168" s="13" t="s">
        <v>26</v>
      </c>
      <c r="F168" s="13" t="s">
        <v>134</v>
      </c>
      <c r="G168" s="13" t="s">
        <v>137</v>
      </c>
      <c r="H168" s="6"/>
      <c r="I168" s="4"/>
      <c r="J168" s="6"/>
      <c r="K168" s="4"/>
      <c r="L168" s="4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183</v>
      </c>
      <c r="B169" s="10" t="s">
        <v>235</v>
      </c>
      <c r="C169" s="13">
        <v>5</v>
      </c>
      <c r="D169" s="13" t="s">
        <v>59</v>
      </c>
      <c r="E169" s="13" t="s">
        <v>26</v>
      </c>
      <c r="F169" s="13" t="s">
        <v>134</v>
      </c>
      <c r="G169" s="13" t="s">
        <v>137</v>
      </c>
      <c r="H169" s="6"/>
      <c r="I169" s="4"/>
      <c r="J169" s="4"/>
      <c r="K169" s="4"/>
      <c r="L169" s="4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>
      <c r="A170" s="9">
        <v>184</v>
      </c>
      <c r="B170" s="10" t="s">
        <v>236</v>
      </c>
      <c r="C170" s="13">
        <v>6</v>
      </c>
      <c r="D170" s="13" t="s">
        <v>59</v>
      </c>
      <c r="E170" s="13" t="s">
        <v>26</v>
      </c>
      <c r="F170" s="13" t="s">
        <v>134</v>
      </c>
      <c r="G170" s="13" t="s">
        <v>137</v>
      </c>
      <c r="H170" s="6"/>
      <c r="I170" s="4"/>
      <c r="J170" s="4"/>
      <c r="K170" s="4"/>
      <c r="L170" s="4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9">
        <v>185</v>
      </c>
      <c r="B171" s="10" t="s">
        <v>237</v>
      </c>
      <c r="C171" s="13">
        <v>6</v>
      </c>
      <c r="D171" s="13" t="s">
        <v>59</v>
      </c>
      <c r="E171" s="13" t="s">
        <v>26</v>
      </c>
      <c r="F171" s="13" t="s">
        <v>134</v>
      </c>
      <c r="G171" s="13" t="s">
        <v>137</v>
      </c>
      <c r="H171" s="6"/>
      <c r="I171" s="4"/>
      <c r="J171" s="4"/>
      <c r="K171" s="4"/>
      <c r="L171" s="4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186</v>
      </c>
      <c r="B172" s="10" t="s">
        <v>238</v>
      </c>
      <c r="C172" s="13">
        <v>6</v>
      </c>
      <c r="D172" s="13" t="s">
        <v>59</v>
      </c>
      <c r="E172" s="13" t="s">
        <v>26</v>
      </c>
      <c r="F172" s="13" t="s">
        <v>134</v>
      </c>
      <c r="G172" s="13" t="s">
        <v>137</v>
      </c>
      <c r="H172" s="6"/>
      <c r="I172" s="4"/>
      <c r="J172" s="4"/>
      <c r="K172" s="4"/>
      <c r="L172" s="4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187</v>
      </c>
      <c r="B173" s="10" t="s">
        <v>239</v>
      </c>
      <c r="C173" s="13">
        <v>5</v>
      </c>
      <c r="D173" s="13" t="s">
        <v>59</v>
      </c>
      <c r="E173" s="13" t="s">
        <v>26</v>
      </c>
      <c r="F173" s="13" t="s">
        <v>134</v>
      </c>
      <c r="G173" s="13" t="s">
        <v>137</v>
      </c>
      <c r="H173" s="6"/>
      <c r="I173" s="4"/>
      <c r="J173" s="4"/>
      <c r="K173" s="4"/>
      <c r="L173" s="4"/>
      <c r="M173" s="7"/>
      <c r="N173" s="39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188</v>
      </c>
      <c r="B174" s="10" t="s">
        <v>240</v>
      </c>
      <c r="C174" s="13">
        <v>6</v>
      </c>
      <c r="D174" s="13" t="s">
        <v>59</v>
      </c>
      <c r="E174" s="13" t="s">
        <v>26</v>
      </c>
      <c r="F174" s="13" t="s">
        <v>134</v>
      </c>
      <c r="G174" s="13" t="s">
        <v>137</v>
      </c>
      <c r="H174" s="6"/>
      <c r="I174" s="4"/>
      <c r="J174" s="4"/>
      <c r="K174" s="6"/>
      <c r="L174" s="6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189</v>
      </c>
      <c r="B175" s="10" t="s">
        <v>241</v>
      </c>
      <c r="C175" s="13">
        <v>5</v>
      </c>
      <c r="D175" s="13" t="s">
        <v>59</v>
      </c>
      <c r="E175" s="13" t="s">
        <v>26</v>
      </c>
      <c r="F175" s="13" t="s">
        <v>134</v>
      </c>
      <c r="G175" s="13" t="s">
        <v>137</v>
      </c>
      <c r="H175" s="6"/>
      <c r="I175" s="4"/>
      <c r="J175" s="4"/>
      <c r="K175" s="4"/>
      <c r="L175" s="4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190</v>
      </c>
      <c r="B176" s="10" t="s">
        <v>242</v>
      </c>
      <c r="C176" s="13">
        <v>6</v>
      </c>
      <c r="D176" s="13" t="s">
        <v>59</v>
      </c>
      <c r="E176" s="13" t="s">
        <v>26</v>
      </c>
      <c r="F176" s="13" t="s">
        <v>134</v>
      </c>
      <c r="G176" s="13" t="s">
        <v>137</v>
      </c>
      <c r="H176" s="6"/>
      <c r="I176" s="4"/>
      <c r="J176" s="6"/>
      <c r="K176" s="4"/>
      <c r="L176" s="4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191</v>
      </c>
      <c r="B177" s="10" t="s">
        <v>243</v>
      </c>
      <c r="C177" s="13">
        <v>5</v>
      </c>
      <c r="D177" s="13" t="s">
        <v>59</v>
      </c>
      <c r="E177" s="13" t="s">
        <v>26</v>
      </c>
      <c r="F177" s="13" t="s">
        <v>134</v>
      </c>
      <c r="G177" s="13" t="s">
        <v>137</v>
      </c>
      <c r="H177" s="6"/>
      <c r="I177" s="4"/>
      <c r="J177" s="6"/>
      <c r="K177" s="4"/>
      <c r="L177" s="4"/>
      <c r="M177" s="7"/>
      <c r="N177" s="39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192</v>
      </c>
      <c r="B178" s="10" t="s">
        <v>244</v>
      </c>
      <c r="C178" s="13">
        <v>6</v>
      </c>
      <c r="D178" s="13" t="s">
        <v>59</v>
      </c>
      <c r="E178" s="13" t="s">
        <v>26</v>
      </c>
      <c r="F178" s="13" t="s">
        <v>134</v>
      </c>
      <c r="G178" s="13" t="s">
        <v>137</v>
      </c>
      <c r="H178" s="6"/>
      <c r="I178" s="4"/>
      <c r="J178" s="7"/>
      <c r="K178" s="7"/>
      <c r="L178" s="7"/>
      <c r="M178" s="7"/>
      <c r="N178" s="3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193</v>
      </c>
      <c r="B179" s="10" t="s">
        <v>245</v>
      </c>
      <c r="C179" s="13">
        <v>5</v>
      </c>
      <c r="D179" s="13" t="s">
        <v>59</v>
      </c>
      <c r="E179" s="13" t="s">
        <v>26</v>
      </c>
      <c r="F179" s="13" t="s">
        <v>134</v>
      </c>
      <c r="G179" s="13" t="s">
        <v>137</v>
      </c>
      <c r="H179" s="6"/>
      <c r="I179" s="4"/>
      <c r="J179" s="7"/>
      <c r="K179" s="7"/>
      <c r="L179" s="7"/>
      <c r="M179" s="7"/>
      <c r="N179" s="3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194</v>
      </c>
      <c r="B180" s="10" t="s">
        <v>246</v>
      </c>
      <c r="C180" s="13">
        <v>5</v>
      </c>
      <c r="D180" s="13" t="s">
        <v>59</v>
      </c>
      <c r="E180" s="13" t="s">
        <v>26</v>
      </c>
      <c r="F180" s="13" t="s">
        <v>134</v>
      </c>
      <c r="G180" s="13" t="s">
        <v>137</v>
      </c>
      <c r="H180" s="6"/>
      <c r="I180" s="4"/>
      <c r="J180" s="7"/>
      <c r="K180" s="7"/>
      <c r="L180" s="7"/>
      <c r="M180" s="7"/>
      <c r="N180" s="3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195</v>
      </c>
      <c r="B181" s="10" t="s">
        <v>247</v>
      </c>
      <c r="C181" s="13">
        <v>5</v>
      </c>
      <c r="D181" s="13" t="s">
        <v>59</v>
      </c>
      <c r="E181" s="13" t="s">
        <v>26</v>
      </c>
      <c r="F181" s="13" t="s">
        <v>134</v>
      </c>
      <c r="G181" s="13" t="s">
        <v>137</v>
      </c>
      <c r="H181" s="6"/>
      <c r="I181" s="4"/>
      <c r="J181" s="7"/>
      <c r="K181" s="7"/>
      <c r="L181" s="7"/>
      <c r="M181" s="7"/>
      <c r="N181" s="3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196</v>
      </c>
      <c r="B182" s="10" t="s">
        <v>248</v>
      </c>
      <c r="C182" s="13">
        <v>6</v>
      </c>
      <c r="D182" s="13" t="s">
        <v>59</v>
      </c>
      <c r="E182" s="13" t="s">
        <v>26</v>
      </c>
      <c r="F182" s="13" t="s">
        <v>134</v>
      </c>
      <c r="G182" s="13" t="s">
        <v>137</v>
      </c>
      <c r="H182" s="6"/>
      <c r="I182" s="4"/>
      <c r="J182" s="6"/>
      <c r="K182" s="7"/>
      <c r="L182" s="7"/>
      <c r="M182" s="7"/>
      <c r="N182" s="3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197</v>
      </c>
      <c r="B183" s="10" t="s">
        <v>249</v>
      </c>
      <c r="C183" s="13">
        <v>5</v>
      </c>
      <c r="D183" s="13" t="s">
        <v>59</v>
      </c>
      <c r="E183" s="13" t="s">
        <v>26</v>
      </c>
      <c r="F183" s="13" t="s">
        <v>134</v>
      </c>
      <c r="G183" s="13" t="s">
        <v>137</v>
      </c>
      <c r="H183" s="6"/>
      <c r="I183" s="4"/>
      <c r="J183" s="4"/>
      <c r="K183" s="7"/>
      <c r="L183" s="7"/>
      <c r="M183" s="7"/>
      <c r="N183" s="3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198</v>
      </c>
      <c r="B184" s="10" t="s">
        <v>250</v>
      </c>
      <c r="C184" s="13">
        <v>5</v>
      </c>
      <c r="D184" s="13" t="s">
        <v>59</v>
      </c>
      <c r="E184" s="13" t="s">
        <v>26</v>
      </c>
      <c r="F184" s="13" t="s">
        <v>134</v>
      </c>
      <c r="G184" s="13" t="s">
        <v>137</v>
      </c>
      <c r="H184" s="6"/>
      <c r="I184" s="4"/>
      <c r="J184" s="4"/>
      <c r="K184" s="6"/>
      <c r="L184" s="6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199</v>
      </c>
      <c r="B185" s="10" t="s">
        <v>251</v>
      </c>
      <c r="C185" s="13">
        <v>5</v>
      </c>
      <c r="D185" s="13" t="s">
        <v>59</v>
      </c>
      <c r="E185" s="13" t="s">
        <v>26</v>
      </c>
      <c r="F185" s="13" t="s">
        <v>134</v>
      </c>
      <c r="G185" s="13" t="s">
        <v>137</v>
      </c>
      <c r="H185" s="6"/>
      <c r="I185" s="4"/>
      <c r="J185" s="4"/>
      <c r="K185" s="4"/>
      <c r="L185" s="4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200</v>
      </c>
      <c r="B186" s="10" t="s">
        <v>252</v>
      </c>
      <c r="C186" s="13">
        <v>5</v>
      </c>
      <c r="D186" s="13" t="s">
        <v>59</v>
      </c>
      <c r="E186" s="13" t="s">
        <v>26</v>
      </c>
      <c r="F186" s="13" t="s">
        <v>134</v>
      </c>
      <c r="G186" s="13" t="s">
        <v>137</v>
      </c>
      <c r="H186" s="6"/>
      <c r="I186" s="4"/>
      <c r="J186" s="4"/>
      <c r="K186" s="4"/>
      <c r="L186" s="4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201</v>
      </c>
      <c r="B187" s="10" t="s">
        <v>253</v>
      </c>
      <c r="C187" s="13">
        <v>5</v>
      </c>
      <c r="D187" s="13" t="s">
        <v>59</v>
      </c>
      <c r="E187" s="13" t="s">
        <v>26</v>
      </c>
      <c r="F187" s="13" t="s">
        <v>134</v>
      </c>
      <c r="G187" s="13" t="s">
        <v>137</v>
      </c>
      <c r="H187" s="6"/>
      <c r="I187" s="4"/>
      <c r="J187" s="4"/>
      <c r="K187" s="4"/>
      <c r="L187" s="4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202</v>
      </c>
      <c r="B188" s="10" t="s">
        <v>254</v>
      </c>
      <c r="C188" s="13">
        <v>5</v>
      </c>
      <c r="D188" s="13" t="s">
        <v>59</v>
      </c>
      <c r="E188" s="13" t="s">
        <v>26</v>
      </c>
      <c r="F188" s="13" t="s">
        <v>134</v>
      </c>
      <c r="G188" s="13" t="s">
        <v>137</v>
      </c>
      <c r="H188" s="6"/>
      <c r="I188" s="4"/>
      <c r="J188" s="4"/>
      <c r="K188" s="4"/>
      <c r="L188" s="4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203</v>
      </c>
      <c r="B189" s="10" t="s">
        <v>255</v>
      </c>
      <c r="C189" s="13">
        <v>6</v>
      </c>
      <c r="D189" s="13" t="s">
        <v>59</v>
      </c>
      <c r="E189" s="13" t="s">
        <v>11</v>
      </c>
      <c r="F189" s="13" t="s">
        <v>134</v>
      </c>
      <c r="G189" s="13" t="s">
        <v>135</v>
      </c>
      <c r="H189" s="6"/>
      <c r="I189" s="4"/>
      <c r="J189" s="4"/>
      <c r="K189" s="4"/>
      <c r="L189" s="4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204</v>
      </c>
      <c r="B190" s="10" t="s">
        <v>256</v>
      </c>
      <c r="C190" s="13">
        <v>5</v>
      </c>
      <c r="D190" s="13" t="s">
        <v>59</v>
      </c>
      <c r="E190" s="13" t="s">
        <v>11</v>
      </c>
      <c r="F190" s="13" t="s">
        <v>134</v>
      </c>
      <c r="G190" s="13" t="s">
        <v>135</v>
      </c>
      <c r="H190" s="6"/>
      <c r="I190" s="4"/>
      <c r="J190" s="4"/>
      <c r="K190" s="4"/>
      <c r="L190" s="4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205</v>
      </c>
      <c r="B191" s="10" t="s">
        <v>257</v>
      </c>
      <c r="C191" s="13">
        <v>5</v>
      </c>
      <c r="D191" s="13" t="s">
        <v>59</v>
      </c>
      <c r="E191" s="13" t="s">
        <v>11</v>
      </c>
      <c r="F191" s="13" t="s">
        <v>134</v>
      </c>
      <c r="G191" s="13" t="s">
        <v>135</v>
      </c>
      <c r="H191" s="6"/>
      <c r="I191" s="4"/>
      <c r="J191" s="6"/>
      <c r="K191" s="4"/>
      <c r="L191" s="4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206</v>
      </c>
      <c r="B192" s="10" t="s">
        <v>258</v>
      </c>
      <c r="C192" s="13">
        <v>6</v>
      </c>
      <c r="D192" s="13" t="s">
        <v>59</v>
      </c>
      <c r="E192" s="13" t="s">
        <v>11</v>
      </c>
      <c r="F192" s="13" t="s">
        <v>134</v>
      </c>
      <c r="G192" s="13" t="s">
        <v>135</v>
      </c>
      <c r="H192" s="6"/>
      <c r="I192" s="4"/>
      <c r="J192" s="4"/>
      <c r="K192" s="4"/>
      <c r="L192" s="4"/>
      <c r="M192" s="7"/>
      <c r="N192" s="39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207</v>
      </c>
      <c r="B193" s="10" t="s">
        <v>259</v>
      </c>
      <c r="C193" s="13">
        <v>6</v>
      </c>
      <c r="D193" s="13" t="s">
        <v>59</v>
      </c>
      <c r="E193" s="13" t="s">
        <v>11</v>
      </c>
      <c r="F193" s="13" t="s">
        <v>134</v>
      </c>
      <c r="G193" s="13" t="s">
        <v>135</v>
      </c>
      <c r="H193" s="6"/>
      <c r="I193" s="4"/>
      <c r="J193" s="6"/>
      <c r="K193" s="6"/>
      <c r="L193" s="6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208</v>
      </c>
      <c r="B194" s="10" t="s">
        <v>260</v>
      </c>
      <c r="C194" s="13">
        <v>5</v>
      </c>
      <c r="D194" s="13" t="s">
        <v>59</v>
      </c>
      <c r="E194" s="13" t="s">
        <v>11</v>
      </c>
      <c r="F194" s="13" t="s">
        <v>134</v>
      </c>
      <c r="G194" s="13" t="s">
        <v>135</v>
      </c>
      <c r="H194" s="6"/>
      <c r="I194" s="4"/>
      <c r="J194" s="4"/>
      <c r="K194" s="4"/>
      <c r="L194" s="4"/>
      <c r="M194" s="7"/>
      <c r="N194" s="39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209</v>
      </c>
      <c r="B195" s="10" t="s">
        <v>261</v>
      </c>
      <c r="C195" s="13">
        <v>6</v>
      </c>
      <c r="D195" s="13" t="s">
        <v>59</v>
      </c>
      <c r="E195" s="13" t="s">
        <v>11</v>
      </c>
      <c r="F195" s="13" t="s">
        <v>134</v>
      </c>
      <c r="G195" s="13" t="s">
        <v>135</v>
      </c>
      <c r="H195" s="6"/>
      <c r="I195" s="4"/>
      <c r="J195" s="4"/>
      <c r="K195" s="6"/>
      <c r="L195" s="6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210</v>
      </c>
      <c r="B196" s="10" t="s">
        <v>262</v>
      </c>
      <c r="C196" s="13">
        <v>5</v>
      </c>
      <c r="D196" s="13" t="s">
        <v>59</v>
      </c>
      <c r="E196" s="13" t="s">
        <v>11</v>
      </c>
      <c r="F196" s="13" t="s">
        <v>134</v>
      </c>
      <c r="G196" s="13" t="s">
        <v>135</v>
      </c>
      <c r="H196" s="6"/>
      <c r="I196" s="4"/>
      <c r="J196" s="4"/>
      <c r="K196" s="4"/>
      <c r="L196" s="4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211</v>
      </c>
      <c r="B197" s="10" t="s">
        <v>263</v>
      </c>
      <c r="C197" s="13">
        <v>6</v>
      </c>
      <c r="D197" s="13" t="s">
        <v>59</v>
      </c>
      <c r="E197" s="13" t="s">
        <v>11</v>
      </c>
      <c r="F197" s="13" t="s">
        <v>134</v>
      </c>
      <c r="G197" s="13" t="s">
        <v>135</v>
      </c>
      <c r="H197" s="6"/>
      <c r="I197" s="4"/>
      <c r="J197" s="4"/>
      <c r="K197" s="4"/>
      <c r="L197" s="4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212</v>
      </c>
      <c r="B198" s="10" t="s">
        <v>264</v>
      </c>
      <c r="C198" s="13">
        <v>6</v>
      </c>
      <c r="D198" s="13" t="s">
        <v>59</v>
      </c>
      <c r="E198" s="13" t="s">
        <v>11</v>
      </c>
      <c r="F198" s="13" t="s">
        <v>134</v>
      </c>
      <c r="G198" s="13" t="s">
        <v>135</v>
      </c>
      <c r="H198" s="6"/>
      <c r="I198" s="4"/>
      <c r="J198" s="4"/>
      <c r="K198" s="4"/>
      <c r="L198" s="4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213</v>
      </c>
      <c r="B199" s="10" t="s">
        <v>265</v>
      </c>
      <c r="C199" s="13">
        <v>5</v>
      </c>
      <c r="D199" s="13" t="s">
        <v>59</v>
      </c>
      <c r="E199" s="13" t="s">
        <v>11</v>
      </c>
      <c r="F199" s="13" t="s">
        <v>134</v>
      </c>
      <c r="G199" s="13" t="s">
        <v>135</v>
      </c>
      <c r="H199" s="6"/>
      <c r="I199" s="4"/>
      <c r="J199" s="4"/>
      <c r="K199" s="4"/>
      <c r="L199" s="4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214</v>
      </c>
      <c r="B200" s="10" t="s">
        <v>266</v>
      </c>
      <c r="C200" s="13">
        <v>5</v>
      </c>
      <c r="D200" s="13" t="s">
        <v>59</v>
      </c>
      <c r="E200" s="13" t="s">
        <v>11</v>
      </c>
      <c r="F200" s="13" t="s">
        <v>134</v>
      </c>
      <c r="G200" s="13" t="s">
        <v>135</v>
      </c>
      <c r="H200" s="6"/>
      <c r="I200" s="4"/>
      <c r="J200" s="4"/>
      <c r="K200" s="4"/>
      <c r="L200" s="4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215</v>
      </c>
      <c r="B201" s="10" t="s">
        <v>267</v>
      </c>
      <c r="C201" s="13">
        <v>6</v>
      </c>
      <c r="D201" s="13" t="s">
        <v>59</v>
      </c>
      <c r="E201" s="13" t="s">
        <v>11</v>
      </c>
      <c r="F201" s="13" t="s">
        <v>134</v>
      </c>
      <c r="G201" s="13" t="s">
        <v>135</v>
      </c>
      <c r="H201" s="6"/>
      <c r="I201" s="4"/>
      <c r="J201" s="4"/>
      <c r="K201" s="4"/>
      <c r="L201" s="4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216</v>
      </c>
      <c r="B202" s="10" t="s">
        <v>268</v>
      </c>
      <c r="C202" s="13">
        <v>5</v>
      </c>
      <c r="D202" s="13" t="s">
        <v>59</v>
      </c>
      <c r="E202" s="13" t="s">
        <v>11</v>
      </c>
      <c r="F202" s="13" t="s">
        <v>134</v>
      </c>
      <c r="G202" s="13" t="s">
        <v>135</v>
      </c>
      <c r="H202" s="6"/>
      <c r="I202" s="4"/>
      <c r="J202" s="4"/>
      <c r="K202" s="4"/>
      <c r="L202" s="4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217</v>
      </c>
      <c r="B203" s="10" t="s">
        <v>269</v>
      </c>
      <c r="C203" s="13">
        <v>5</v>
      </c>
      <c r="D203" s="13" t="s">
        <v>59</v>
      </c>
      <c r="E203" s="13" t="s">
        <v>11</v>
      </c>
      <c r="F203" s="13" t="s">
        <v>134</v>
      </c>
      <c r="G203" s="13" t="s">
        <v>135</v>
      </c>
      <c r="H203" s="6"/>
      <c r="I203" s="4"/>
      <c r="J203" s="4"/>
      <c r="K203" s="4"/>
      <c r="L203" s="4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218</v>
      </c>
      <c r="B204" s="10" t="s">
        <v>270</v>
      </c>
      <c r="C204" s="13">
        <v>6</v>
      </c>
      <c r="D204" s="13" t="s">
        <v>59</v>
      </c>
      <c r="E204" s="13" t="s">
        <v>11</v>
      </c>
      <c r="F204" s="13" t="s">
        <v>134</v>
      </c>
      <c r="G204" s="13" t="s">
        <v>135</v>
      </c>
      <c r="H204" s="6"/>
      <c r="I204" s="4"/>
      <c r="J204" s="4"/>
      <c r="K204" s="4"/>
      <c r="L204" s="4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219</v>
      </c>
      <c r="B205" s="10" t="s">
        <v>271</v>
      </c>
      <c r="C205" s="13">
        <v>6</v>
      </c>
      <c r="D205" s="13" t="s">
        <v>59</v>
      </c>
      <c r="E205" s="13" t="s">
        <v>11</v>
      </c>
      <c r="F205" s="13" t="s">
        <v>134</v>
      </c>
      <c r="G205" s="13" t="s">
        <v>135</v>
      </c>
      <c r="H205" s="6"/>
      <c r="I205" s="4"/>
      <c r="J205" s="4"/>
      <c r="K205" s="4"/>
      <c r="L205" s="4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220</v>
      </c>
      <c r="B206" s="10" t="s">
        <v>272</v>
      </c>
      <c r="C206" s="13">
        <v>5</v>
      </c>
      <c r="D206" s="13" t="s">
        <v>59</v>
      </c>
      <c r="E206" s="13" t="s">
        <v>11</v>
      </c>
      <c r="F206" s="13" t="s">
        <v>134</v>
      </c>
      <c r="G206" s="13" t="s">
        <v>135</v>
      </c>
      <c r="H206" s="6"/>
      <c r="I206" s="4"/>
      <c r="J206" s="4"/>
      <c r="K206" s="4"/>
      <c r="L206" s="4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221</v>
      </c>
      <c r="B207" s="10" t="s">
        <v>273</v>
      </c>
      <c r="C207" s="13">
        <v>6</v>
      </c>
      <c r="D207" s="13" t="s">
        <v>59</v>
      </c>
      <c r="E207" s="13" t="s">
        <v>11</v>
      </c>
      <c r="F207" s="13" t="s">
        <v>134</v>
      </c>
      <c r="G207" s="13" t="s">
        <v>135</v>
      </c>
      <c r="H207" s="6"/>
      <c r="I207" s="4"/>
      <c r="J207" s="4"/>
      <c r="K207" s="4"/>
      <c r="L207" s="4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222</v>
      </c>
      <c r="B208" s="10" t="s">
        <v>274</v>
      </c>
      <c r="C208" s="13">
        <v>6</v>
      </c>
      <c r="D208" s="13" t="s">
        <v>59</v>
      </c>
      <c r="E208" s="13" t="s">
        <v>11</v>
      </c>
      <c r="F208" s="13" t="s">
        <v>134</v>
      </c>
      <c r="G208" s="13" t="s">
        <v>135</v>
      </c>
      <c r="H208" s="7"/>
      <c r="I208" s="6"/>
      <c r="J208" s="4"/>
      <c r="K208" s="4"/>
      <c r="L208" s="4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223</v>
      </c>
      <c r="B209" s="10" t="s">
        <v>275</v>
      </c>
      <c r="C209" s="13">
        <v>6</v>
      </c>
      <c r="D209" s="13" t="s">
        <v>59</v>
      </c>
      <c r="E209" s="13" t="s">
        <v>11</v>
      </c>
      <c r="F209" s="13" t="s">
        <v>134</v>
      </c>
      <c r="G209" s="13" t="s">
        <v>135</v>
      </c>
      <c r="H209" s="6"/>
      <c r="I209" s="4"/>
      <c r="J209" s="4"/>
      <c r="K209" s="4"/>
      <c r="L209" s="4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224</v>
      </c>
      <c r="B210" s="10" t="s">
        <v>276</v>
      </c>
      <c r="C210" s="13">
        <v>5</v>
      </c>
      <c r="D210" s="13" t="s">
        <v>59</v>
      </c>
      <c r="E210" s="13" t="s">
        <v>11</v>
      </c>
      <c r="F210" s="13" t="s">
        <v>134</v>
      </c>
      <c r="G210" s="13" t="s">
        <v>135</v>
      </c>
      <c r="H210" s="6"/>
      <c r="I210" s="4"/>
      <c r="J210" s="4"/>
      <c r="K210" s="4"/>
      <c r="L210" s="4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225</v>
      </c>
      <c r="B211" s="10" t="s">
        <v>277</v>
      </c>
      <c r="C211" s="13">
        <v>6</v>
      </c>
      <c r="D211" s="13" t="s">
        <v>59</v>
      </c>
      <c r="E211" s="13" t="s">
        <v>11</v>
      </c>
      <c r="F211" s="13" t="s">
        <v>134</v>
      </c>
      <c r="G211" s="13" t="s">
        <v>135</v>
      </c>
      <c r="H211" s="6"/>
      <c r="I211" s="4"/>
      <c r="J211" s="4"/>
      <c r="K211" s="4"/>
      <c r="L211" s="4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226</v>
      </c>
      <c r="B212" s="10" t="s">
        <v>278</v>
      </c>
      <c r="C212" s="13">
        <v>8</v>
      </c>
      <c r="D212" s="13" t="s">
        <v>59</v>
      </c>
      <c r="E212" s="13" t="s">
        <v>26</v>
      </c>
      <c r="F212" s="13" t="s">
        <v>170</v>
      </c>
      <c r="G212" s="13" t="s">
        <v>174</v>
      </c>
      <c r="H212" s="6"/>
      <c r="I212" s="4"/>
      <c r="J212" s="4"/>
      <c r="K212" s="4"/>
      <c r="L212" s="4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227</v>
      </c>
      <c r="B213" s="10" t="s">
        <v>279</v>
      </c>
      <c r="C213" s="13">
        <v>7</v>
      </c>
      <c r="D213" s="13" t="s">
        <v>59</v>
      </c>
      <c r="E213" s="13" t="s">
        <v>26</v>
      </c>
      <c r="F213" s="13" t="s">
        <v>170</v>
      </c>
      <c r="G213" s="13" t="s">
        <v>174</v>
      </c>
      <c r="H213" s="6"/>
      <c r="I213" s="4"/>
      <c r="J213" s="4"/>
      <c r="K213" s="4"/>
      <c r="L213" s="4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228</v>
      </c>
      <c r="B214" s="10" t="s">
        <v>280</v>
      </c>
      <c r="C214" s="13">
        <v>7</v>
      </c>
      <c r="D214" s="13" t="s">
        <v>59</v>
      </c>
      <c r="E214" s="13" t="s">
        <v>26</v>
      </c>
      <c r="F214" s="13" t="s">
        <v>170</v>
      </c>
      <c r="G214" s="13" t="s">
        <v>174</v>
      </c>
      <c r="H214" s="6"/>
      <c r="I214" s="4"/>
      <c r="J214" s="4"/>
      <c r="K214" s="4"/>
      <c r="L214" s="4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229</v>
      </c>
      <c r="B215" s="10" t="s">
        <v>281</v>
      </c>
      <c r="C215" s="13">
        <v>7</v>
      </c>
      <c r="D215" s="13" t="s">
        <v>59</v>
      </c>
      <c r="E215" s="13" t="s">
        <v>26</v>
      </c>
      <c r="F215" s="13" t="s">
        <v>170</v>
      </c>
      <c r="G215" s="13" t="s">
        <v>174</v>
      </c>
      <c r="H215" s="6"/>
      <c r="I215" s="4"/>
      <c r="J215" s="4"/>
      <c r="K215" s="4"/>
      <c r="L215" s="4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230</v>
      </c>
      <c r="B216" s="10" t="s">
        <v>282</v>
      </c>
      <c r="C216" s="13">
        <v>8</v>
      </c>
      <c r="D216" s="13" t="s">
        <v>59</v>
      </c>
      <c r="E216" s="13" t="s">
        <v>26</v>
      </c>
      <c r="F216" s="13" t="s">
        <v>170</v>
      </c>
      <c r="G216" s="13" t="s">
        <v>174</v>
      </c>
      <c r="H216" s="6"/>
      <c r="I216" s="4"/>
      <c r="J216" s="4"/>
      <c r="K216" s="4"/>
      <c r="L216" s="4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231</v>
      </c>
      <c r="B217" s="10" t="s">
        <v>283</v>
      </c>
      <c r="C217" s="13">
        <v>7</v>
      </c>
      <c r="D217" s="13" t="s">
        <v>59</v>
      </c>
      <c r="E217" s="13" t="s">
        <v>26</v>
      </c>
      <c r="F217" s="13" t="s">
        <v>170</v>
      </c>
      <c r="G217" s="13" t="s">
        <v>174</v>
      </c>
      <c r="H217" s="6"/>
      <c r="I217" s="4"/>
      <c r="J217" s="4"/>
      <c r="K217" s="4"/>
      <c r="L217" s="4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232</v>
      </c>
      <c r="B218" s="10" t="s">
        <v>284</v>
      </c>
      <c r="C218" s="13">
        <v>7</v>
      </c>
      <c r="D218" s="13" t="s">
        <v>59</v>
      </c>
      <c r="E218" s="13" t="s">
        <v>26</v>
      </c>
      <c r="F218" s="13" t="s">
        <v>170</v>
      </c>
      <c r="G218" s="13" t="s">
        <v>174</v>
      </c>
      <c r="H218" s="6"/>
      <c r="I218" s="4"/>
      <c r="J218" s="4"/>
      <c r="K218" s="4"/>
      <c r="L218" s="4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233</v>
      </c>
      <c r="B219" s="10" t="s">
        <v>285</v>
      </c>
      <c r="C219" s="13">
        <v>7</v>
      </c>
      <c r="D219" s="13" t="s">
        <v>59</v>
      </c>
      <c r="E219" s="13" t="s">
        <v>26</v>
      </c>
      <c r="F219" s="13" t="s">
        <v>170</v>
      </c>
      <c r="G219" s="13" t="s">
        <v>174</v>
      </c>
      <c r="H219" s="6"/>
      <c r="I219" s="4"/>
      <c r="J219" s="4"/>
      <c r="K219" s="4"/>
      <c r="L219" s="4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234</v>
      </c>
      <c r="B220" s="10" t="s">
        <v>286</v>
      </c>
      <c r="C220" s="13">
        <v>8</v>
      </c>
      <c r="D220" s="13" t="s">
        <v>59</v>
      </c>
      <c r="E220" s="13" t="s">
        <v>26</v>
      </c>
      <c r="F220" s="13" t="s">
        <v>170</v>
      </c>
      <c r="G220" s="13" t="s">
        <v>174</v>
      </c>
      <c r="H220" s="6"/>
      <c r="I220" s="4"/>
      <c r="J220" s="4"/>
      <c r="K220" s="4"/>
      <c r="L220" s="4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235</v>
      </c>
      <c r="B221" s="10" t="s">
        <v>287</v>
      </c>
      <c r="C221" s="13">
        <v>8</v>
      </c>
      <c r="D221" s="13" t="s">
        <v>59</v>
      </c>
      <c r="E221" s="13" t="s">
        <v>26</v>
      </c>
      <c r="F221" s="13" t="s">
        <v>170</v>
      </c>
      <c r="G221" s="13" t="s">
        <v>174</v>
      </c>
      <c r="H221" s="6"/>
      <c r="I221" s="4"/>
      <c r="J221" s="4"/>
      <c r="K221" s="4"/>
      <c r="L221" s="4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236</v>
      </c>
      <c r="B222" s="10" t="s">
        <v>288</v>
      </c>
      <c r="C222" s="13">
        <v>8</v>
      </c>
      <c r="D222" s="13" t="s">
        <v>59</v>
      </c>
      <c r="E222" s="13" t="s">
        <v>26</v>
      </c>
      <c r="F222" s="13" t="s">
        <v>170</v>
      </c>
      <c r="G222" s="13" t="s">
        <v>174</v>
      </c>
      <c r="H222" s="6"/>
      <c r="I222" s="4"/>
      <c r="J222" s="4"/>
      <c r="K222" s="4"/>
      <c r="L222" s="4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237</v>
      </c>
      <c r="B223" s="10" t="s">
        <v>289</v>
      </c>
      <c r="C223" s="13">
        <v>8</v>
      </c>
      <c r="D223" s="13" t="s">
        <v>59</v>
      </c>
      <c r="E223" s="13" t="s">
        <v>11</v>
      </c>
      <c r="F223" s="13" t="s">
        <v>170</v>
      </c>
      <c r="G223" s="13" t="s">
        <v>171</v>
      </c>
      <c r="H223" s="6"/>
      <c r="I223" s="4"/>
      <c r="J223" s="4"/>
      <c r="K223" s="4"/>
      <c r="L223" s="4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238</v>
      </c>
      <c r="B224" s="10" t="s">
        <v>290</v>
      </c>
      <c r="C224" s="13">
        <v>7</v>
      </c>
      <c r="D224" s="13" t="s">
        <v>59</v>
      </c>
      <c r="E224" s="13" t="s">
        <v>11</v>
      </c>
      <c r="F224" s="13" t="s">
        <v>170</v>
      </c>
      <c r="G224" s="13" t="s">
        <v>171</v>
      </c>
      <c r="H224" s="6"/>
      <c r="I224" s="4"/>
      <c r="J224" s="4"/>
      <c r="K224" s="4"/>
      <c r="L224" s="4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239</v>
      </c>
      <c r="B225" s="10" t="s">
        <v>291</v>
      </c>
      <c r="C225" s="13">
        <v>8</v>
      </c>
      <c r="D225" s="13" t="s">
        <v>59</v>
      </c>
      <c r="E225" s="13" t="s">
        <v>11</v>
      </c>
      <c r="F225" s="13" t="s">
        <v>170</v>
      </c>
      <c r="G225" s="13" t="s">
        <v>171</v>
      </c>
      <c r="H225" s="6"/>
      <c r="I225" s="4"/>
      <c r="J225" s="4"/>
      <c r="K225" s="4"/>
      <c r="L225" s="4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240</v>
      </c>
      <c r="B226" s="10" t="s">
        <v>292</v>
      </c>
      <c r="C226" s="13">
        <v>7</v>
      </c>
      <c r="D226" s="13" t="s">
        <v>59</v>
      </c>
      <c r="E226" s="13" t="s">
        <v>11</v>
      </c>
      <c r="F226" s="13" t="s">
        <v>170</v>
      </c>
      <c r="G226" s="13" t="s">
        <v>171</v>
      </c>
      <c r="H226" s="6"/>
      <c r="I226" s="4"/>
      <c r="J226" s="4"/>
      <c r="K226" s="4"/>
      <c r="L226" s="4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241</v>
      </c>
      <c r="B227" s="10" t="s">
        <v>293</v>
      </c>
      <c r="C227" s="13">
        <v>7</v>
      </c>
      <c r="D227" s="13" t="s">
        <v>59</v>
      </c>
      <c r="E227" s="13" t="s">
        <v>11</v>
      </c>
      <c r="F227" s="13" t="s">
        <v>170</v>
      </c>
      <c r="G227" s="13" t="s">
        <v>171</v>
      </c>
      <c r="H227" s="6"/>
      <c r="I227" s="4"/>
      <c r="J227" s="4"/>
      <c r="K227" s="4"/>
      <c r="L227" s="4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242</v>
      </c>
      <c r="B228" s="10" t="s">
        <v>294</v>
      </c>
      <c r="C228" s="13">
        <v>7</v>
      </c>
      <c r="D228" s="13" t="s">
        <v>59</v>
      </c>
      <c r="E228" s="13" t="s">
        <v>11</v>
      </c>
      <c r="F228" s="13" t="s">
        <v>170</v>
      </c>
      <c r="G228" s="13" t="s">
        <v>171</v>
      </c>
      <c r="H228" s="6"/>
      <c r="I228" s="4"/>
      <c r="J228" s="4"/>
      <c r="K228" s="4"/>
      <c r="L228" s="4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243</v>
      </c>
      <c r="B229" s="10" t="s">
        <v>295</v>
      </c>
      <c r="C229" s="13">
        <v>8</v>
      </c>
      <c r="D229" s="13" t="s">
        <v>59</v>
      </c>
      <c r="E229" s="13" t="s">
        <v>11</v>
      </c>
      <c r="F229" s="13" t="s">
        <v>170</v>
      </c>
      <c r="G229" s="13" t="s">
        <v>171</v>
      </c>
      <c r="H229" s="6"/>
      <c r="I229" s="4"/>
      <c r="J229" s="4"/>
      <c r="K229" s="4"/>
      <c r="L229" s="4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244</v>
      </c>
      <c r="B230" s="10" t="s">
        <v>296</v>
      </c>
      <c r="C230" s="13">
        <v>7</v>
      </c>
      <c r="D230" s="13" t="s">
        <v>59</v>
      </c>
      <c r="E230" s="13" t="s">
        <v>11</v>
      </c>
      <c r="F230" s="13" t="s">
        <v>170</v>
      </c>
      <c r="G230" s="13" t="s">
        <v>171</v>
      </c>
      <c r="H230" s="6"/>
      <c r="I230" s="4"/>
      <c r="J230" s="4"/>
      <c r="K230" s="4"/>
      <c r="L230" s="4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245</v>
      </c>
      <c r="B231" s="10" t="s">
        <v>297</v>
      </c>
      <c r="C231" s="13">
        <v>8</v>
      </c>
      <c r="D231" s="13" t="s">
        <v>59</v>
      </c>
      <c r="E231" s="13" t="s">
        <v>11</v>
      </c>
      <c r="F231" s="13" t="s">
        <v>170</v>
      </c>
      <c r="G231" s="13" t="s">
        <v>171</v>
      </c>
      <c r="H231" s="6"/>
      <c r="I231" s="4"/>
      <c r="J231" s="4"/>
      <c r="K231" s="4"/>
      <c r="L231" s="4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246</v>
      </c>
      <c r="B232" s="10" t="s">
        <v>298</v>
      </c>
      <c r="C232" s="13">
        <v>7</v>
      </c>
      <c r="D232" s="13" t="s">
        <v>59</v>
      </c>
      <c r="E232" s="13" t="s">
        <v>11</v>
      </c>
      <c r="F232" s="13" t="s">
        <v>170</v>
      </c>
      <c r="G232" s="13" t="s">
        <v>171</v>
      </c>
      <c r="H232" s="6"/>
      <c r="I232" s="4"/>
      <c r="J232" s="4"/>
      <c r="K232" s="4"/>
      <c r="L232" s="4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247</v>
      </c>
      <c r="B233" s="10" t="s">
        <v>299</v>
      </c>
      <c r="C233" s="13">
        <v>8</v>
      </c>
      <c r="D233" s="13" t="s">
        <v>59</v>
      </c>
      <c r="E233" s="13" t="s">
        <v>11</v>
      </c>
      <c r="F233" s="13" t="s">
        <v>170</v>
      </c>
      <c r="G233" s="13" t="s">
        <v>171</v>
      </c>
      <c r="H233" s="6"/>
      <c r="I233" s="4"/>
      <c r="J233" s="4"/>
      <c r="K233" s="4"/>
      <c r="L233" s="4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248</v>
      </c>
      <c r="B234" s="10" t="s">
        <v>300</v>
      </c>
      <c r="C234" s="13">
        <v>8</v>
      </c>
      <c r="D234" s="13" t="s">
        <v>59</v>
      </c>
      <c r="E234" s="13" t="s">
        <v>11</v>
      </c>
      <c r="F234" s="13" t="s">
        <v>170</v>
      </c>
      <c r="G234" s="13" t="s">
        <v>171</v>
      </c>
      <c r="H234" s="7"/>
      <c r="I234" s="6"/>
      <c r="J234" s="4"/>
      <c r="K234" s="4"/>
      <c r="L234" s="4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249</v>
      </c>
      <c r="B235" s="10" t="s">
        <v>301</v>
      </c>
      <c r="C235" s="13">
        <v>7</v>
      </c>
      <c r="D235" s="13" t="s">
        <v>59</v>
      </c>
      <c r="E235" s="13" t="s">
        <v>11</v>
      </c>
      <c r="F235" s="13" t="s">
        <v>170</v>
      </c>
      <c r="G235" s="13" t="s">
        <v>171</v>
      </c>
      <c r="H235" s="6"/>
      <c r="I235" s="4"/>
      <c r="J235" s="4"/>
      <c r="K235" s="4"/>
      <c r="L235" s="4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250</v>
      </c>
      <c r="B236" s="10" t="s">
        <v>302</v>
      </c>
      <c r="C236" s="13">
        <v>8</v>
      </c>
      <c r="D236" s="13" t="s">
        <v>59</v>
      </c>
      <c r="E236" s="13" t="s">
        <v>11</v>
      </c>
      <c r="F236" s="13" t="s">
        <v>170</v>
      </c>
      <c r="G236" s="13" t="s">
        <v>171</v>
      </c>
      <c r="H236" s="6"/>
      <c r="I236" s="4"/>
      <c r="J236" s="4"/>
      <c r="K236" s="4"/>
      <c r="L236" s="4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251</v>
      </c>
      <c r="B237" s="10" t="s">
        <v>303</v>
      </c>
      <c r="C237" s="13">
        <v>7</v>
      </c>
      <c r="D237" s="13" t="s">
        <v>59</v>
      </c>
      <c r="E237" s="13" t="s">
        <v>11</v>
      </c>
      <c r="F237" s="13" t="s">
        <v>170</v>
      </c>
      <c r="G237" s="13" t="s">
        <v>171</v>
      </c>
      <c r="H237" s="6"/>
      <c r="I237" s="4"/>
      <c r="J237" s="4"/>
      <c r="K237" s="4"/>
      <c r="L237" s="4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252</v>
      </c>
      <c r="B238" s="10" t="s">
        <v>304</v>
      </c>
      <c r="C238" s="13">
        <v>7</v>
      </c>
      <c r="D238" s="13" t="s">
        <v>59</v>
      </c>
      <c r="E238" s="13" t="s">
        <v>11</v>
      </c>
      <c r="F238" s="13" t="s">
        <v>170</v>
      </c>
      <c r="G238" s="13" t="s">
        <v>171</v>
      </c>
      <c r="H238" s="6"/>
      <c r="I238" s="4"/>
      <c r="J238" s="4"/>
      <c r="K238" s="4"/>
      <c r="L238" s="4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253</v>
      </c>
      <c r="B239" s="10" t="s">
        <v>305</v>
      </c>
      <c r="C239" s="13">
        <v>8</v>
      </c>
      <c r="D239" s="13" t="s">
        <v>59</v>
      </c>
      <c r="E239" s="13" t="s">
        <v>11</v>
      </c>
      <c r="F239" s="13" t="s">
        <v>170</v>
      </c>
      <c r="G239" s="13" t="s">
        <v>171</v>
      </c>
      <c r="H239" s="6"/>
      <c r="I239" s="4"/>
      <c r="J239" s="4"/>
      <c r="K239" s="4"/>
      <c r="L239" s="4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254</v>
      </c>
      <c r="B240" s="10" t="s">
        <v>306</v>
      </c>
      <c r="C240" s="13" t="s">
        <v>124</v>
      </c>
      <c r="D240" s="13" t="s">
        <v>59</v>
      </c>
      <c r="E240" s="13" t="s">
        <v>11</v>
      </c>
      <c r="F240" s="13" t="s">
        <v>12</v>
      </c>
      <c r="G240" s="13" t="s">
        <v>13</v>
      </c>
      <c r="H240" s="6"/>
      <c r="I240" s="4"/>
      <c r="J240" s="4"/>
      <c r="K240" s="4"/>
      <c r="L240" s="4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255</v>
      </c>
      <c r="B241" s="10" t="s">
        <v>307</v>
      </c>
      <c r="C241" s="13" t="s">
        <v>124</v>
      </c>
      <c r="D241" s="13" t="s">
        <v>59</v>
      </c>
      <c r="E241" s="13" t="s">
        <v>11</v>
      </c>
      <c r="F241" s="13" t="s">
        <v>12</v>
      </c>
      <c r="G241" s="13" t="s">
        <v>13</v>
      </c>
      <c r="H241" s="6"/>
      <c r="I241" s="4"/>
      <c r="J241" s="4"/>
      <c r="K241" s="4"/>
      <c r="L241" s="4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256</v>
      </c>
      <c r="B242" s="10" t="s">
        <v>308</v>
      </c>
      <c r="C242" s="13">
        <v>1</v>
      </c>
      <c r="D242" s="13" t="s">
        <v>59</v>
      </c>
      <c r="E242" s="13" t="s">
        <v>11</v>
      </c>
      <c r="F242" s="13" t="s">
        <v>12</v>
      </c>
      <c r="G242" s="13" t="s">
        <v>13</v>
      </c>
      <c r="H242" s="6"/>
      <c r="I242" s="4"/>
      <c r="J242" s="4"/>
      <c r="K242" s="4"/>
      <c r="L242" s="4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257</v>
      </c>
      <c r="B243" s="10" t="s">
        <v>309</v>
      </c>
      <c r="C243" s="13" t="s">
        <v>124</v>
      </c>
      <c r="D243" s="13" t="s">
        <v>59</v>
      </c>
      <c r="E243" s="13" t="s">
        <v>11</v>
      </c>
      <c r="F243" s="13" t="s">
        <v>12</v>
      </c>
      <c r="G243" s="13" t="s">
        <v>13</v>
      </c>
      <c r="H243" s="6"/>
      <c r="I243" s="4"/>
      <c r="J243" s="4"/>
      <c r="K243" s="4"/>
      <c r="L243" s="4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258</v>
      </c>
      <c r="B244" s="10" t="s">
        <v>310</v>
      </c>
      <c r="C244" s="13" t="s">
        <v>124</v>
      </c>
      <c r="D244" s="13" t="s">
        <v>59</v>
      </c>
      <c r="E244" s="13" t="s">
        <v>11</v>
      </c>
      <c r="F244" s="13" t="s">
        <v>12</v>
      </c>
      <c r="G244" s="13" t="s">
        <v>13</v>
      </c>
      <c r="H244" s="6"/>
      <c r="I244" s="4"/>
      <c r="J244" s="4"/>
      <c r="K244" s="4"/>
      <c r="L244" s="4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259</v>
      </c>
      <c r="B245" s="10" t="s">
        <v>311</v>
      </c>
      <c r="C245" s="13">
        <v>2</v>
      </c>
      <c r="D245" s="13" t="s">
        <v>59</v>
      </c>
      <c r="E245" s="13" t="s">
        <v>11</v>
      </c>
      <c r="F245" s="13" t="s">
        <v>12</v>
      </c>
      <c r="G245" s="13" t="s">
        <v>13</v>
      </c>
      <c r="H245" s="6"/>
      <c r="I245" s="4"/>
      <c r="J245" s="4"/>
      <c r="K245" s="4"/>
      <c r="L245" s="4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260</v>
      </c>
      <c r="B246" s="10" t="s">
        <v>312</v>
      </c>
      <c r="C246" s="13" t="s">
        <v>124</v>
      </c>
      <c r="D246" s="13" t="s">
        <v>59</v>
      </c>
      <c r="E246" s="13" t="s">
        <v>11</v>
      </c>
      <c r="F246" s="13" t="s">
        <v>12</v>
      </c>
      <c r="G246" s="13" t="s">
        <v>13</v>
      </c>
      <c r="H246" s="6"/>
      <c r="I246" s="4"/>
      <c r="J246" s="4"/>
      <c r="K246" s="4"/>
      <c r="L246" s="4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261</v>
      </c>
      <c r="B247" s="10" t="s">
        <v>313</v>
      </c>
      <c r="C247" s="13">
        <v>2</v>
      </c>
      <c r="D247" s="13" t="s">
        <v>59</v>
      </c>
      <c r="E247" s="13" t="s">
        <v>11</v>
      </c>
      <c r="F247" s="13" t="s">
        <v>12</v>
      </c>
      <c r="G247" s="13" t="s">
        <v>13</v>
      </c>
      <c r="H247" s="6"/>
      <c r="I247" s="4"/>
      <c r="J247" s="4"/>
      <c r="K247" s="4"/>
      <c r="L247" s="4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262</v>
      </c>
      <c r="B248" s="10" t="s">
        <v>314</v>
      </c>
      <c r="C248" s="13">
        <v>1</v>
      </c>
      <c r="D248" s="13" t="s">
        <v>59</v>
      </c>
      <c r="E248" s="13" t="s">
        <v>11</v>
      </c>
      <c r="F248" s="13" t="s">
        <v>12</v>
      </c>
      <c r="G248" s="13" t="s">
        <v>13</v>
      </c>
      <c r="H248" s="6"/>
      <c r="I248" s="4"/>
      <c r="J248" s="4"/>
      <c r="K248" s="4"/>
      <c r="L248" s="4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263</v>
      </c>
      <c r="B249" s="10" t="s">
        <v>315</v>
      </c>
      <c r="C249" s="13">
        <v>2</v>
      </c>
      <c r="D249" s="13" t="s">
        <v>59</v>
      </c>
      <c r="E249" s="13" t="s">
        <v>11</v>
      </c>
      <c r="F249" s="13" t="s">
        <v>12</v>
      </c>
      <c r="G249" s="13" t="s">
        <v>13</v>
      </c>
      <c r="H249" s="6"/>
      <c r="I249" s="4"/>
      <c r="J249" s="4"/>
      <c r="K249" s="4"/>
      <c r="L249" s="4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264</v>
      </c>
      <c r="B250" s="10" t="s">
        <v>316</v>
      </c>
      <c r="C250" s="13" t="s">
        <v>124</v>
      </c>
      <c r="D250" s="13" t="s">
        <v>59</v>
      </c>
      <c r="E250" s="13" t="s">
        <v>11</v>
      </c>
      <c r="F250" s="13" t="s">
        <v>12</v>
      </c>
      <c r="G250" s="13" t="s">
        <v>13</v>
      </c>
      <c r="H250" s="6"/>
      <c r="I250" s="4"/>
      <c r="J250" s="4"/>
      <c r="K250" s="4"/>
      <c r="L250" s="4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265</v>
      </c>
      <c r="B251" s="10" t="s">
        <v>317</v>
      </c>
      <c r="C251" s="13">
        <v>2</v>
      </c>
      <c r="D251" s="13" t="s">
        <v>59</v>
      </c>
      <c r="E251" s="13" t="s">
        <v>11</v>
      </c>
      <c r="F251" s="13" t="s">
        <v>12</v>
      </c>
      <c r="G251" s="13" t="s">
        <v>13</v>
      </c>
      <c r="H251" s="6"/>
      <c r="I251" s="4"/>
      <c r="J251" s="4"/>
      <c r="K251" s="4"/>
      <c r="L251" s="4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266</v>
      </c>
      <c r="B252" s="10" t="s">
        <v>318</v>
      </c>
      <c r="C252" s="13">
        <v>2</v>
      </c>
      <c r="D252" s="13" t="s">
        <v>59</v>
      </c>
      <c r="E252" s="13" t="s">
        <v>11</v>
      </c>
      <c r="F252" s="13" t="s">
        <v>12</v>
      </c>
      <c r="G252" s="13" t="s">
        <v>13</v>
      </c>
      <c r="H252" s="6"/>
      <c r="I252" s="4"/>
      <c r="J252" s="4"/>
      <c r="K252" s="4"/>
      <c r="L252" s="4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267</v>
      </c>
      <c r="B253" s="10" t="s">
        <v>319</v>
      </c>
      <c r="C253" s="13">
        <v>2</v>
      </c>
      <c r="D253" s="13" t="s">
        <v>59</v>
      </c>
      <c r="E253" s="13" t="s">
        <v>11</v>
      </c>
      <c r="F253" s="13" t="s">
        <v>12</v>
      </c>
      <c r="G253" s="13" t="s">
        <v>13</v>
      </c>
      <c r="H253" s="6"/>
      <c r="I253" s="4"/>
      <c r="J253" s="4"/>
      <c r="K253" s="4"/>
      <c r="L253" s="4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268</v>
      </c>
      <c r="B254" s="10" t="s">
        <v>320</v>
      </c>
      <c r="C254" s="13" t="s">
        <v>124</v>
      </c>
      <c r="D254" s="13" t="s">
        <v>59</v>
      </c>
      <c r="E254" s="13" t="s">
        <v>11</v>
      </c>
      <c r="F254" s="13" t="s">
        <v>12</v>
      </c>
      <c r="G254" s="13" t="s">
        <v>13</v>
      </c>
      <c r="H254" s="6"/>
      <c r="I254" s="4"/>
      <c r="J254" s="4"/>
      <c r="K254" s="4"/>
      <c r="L254" s="4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269</v>
      </c>
      <c r="B255" s="10" t="s">
        <v>321</v>
      </c>
      <c r="C255" s="13">
        <v>2</v>
      </c>
      <c r="D255" s="13" t="s">
        <v>59</v>
      </c>
      <c r="E255" s="13" t="s">
        <v>11</v>
      </c>
      <c r="F255" s="13" t="s">
        <v>12</v>
      </c>
      <c r="G255" s="13" t="s">
        <v>13</v>
      </c>
      <c r="H255" s="7"/>
      <c r="I255" s="6"/>
      <c r="J255" s="4"/>
      <c r="K255" s="4"/>
      <c r="L255" s="4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270</v>
      </c>
      <c r="B256" s="10" t="s">
        <v>322</v>
      </c>
      <c r="C256" s="13" t="s">
        <v>124</v>
      </c>
      <c r="D256" s="13" t="s">
        <v>59</v>
      </c>
      <c r="E256" s="13" t="s">
        <v>11</v>
      </c>
      <c r="F256" s="13" t="s">
        <v>12</v>
      </c>
      <c r="G256" s="13" t="s">
        <v>13</v>
      </c>
      <c r="H256" s="6"/>
      <c r="I256" s="4"/>
      <c r="J256" s="4"/>
      <c r="K256" s="4"/>
      <c r="L256" s="4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271</v>
      </c>
      <c r="B257" s="10" t="s">
        <v>323</v>
      </c>
      <c r="C257" s="13" t="s">
        <v>124</v>
      </c>
      <c r="D257" s="13" t="s">
        <v>59</v>
      </c>
      <c r="E257" s="13" t="s">
        <v>11</v>
      </c>
      <c r="F257" s="13" t="s">
        <v>12</v>
      </c>
      <c r="G257" s="13" t="s">
        <v>13</v>
      </c>
      <c r="H257" s="6"/>
      <c r="I257" s="4"/>
      <c r="J257" s="4"/>
      <c r="K257" s="4"/>
      <c r="L257" s="4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272</v>
      </c>
      <c r="B258" s="10" t="s">
        <v>324</v>
      </c>
      <c r="C258" s="13">
        <v>1</v>
      </c>
      <c r="D258" s="13" t="s">
        <v>59</v>
      </c>
      <c r="E258" s="13" t="s">
        <v>11</v>
      </c>
      <c r="F258" s="13" t="s">
        <v>12</v>
      </c>
      <c r="G258" s="13" t="s">
        <v>13</v>
      </c>
      <c r="H258" s="6"/>
      <c r="I258" s="4"/>
      <c r="J258" s="4"/>
      <c r="K258" s="4"/>
      <c r="L258" s="4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273</v>
      </c>
      <c r="B259" s="10" t="s">
        <v>325</v>
      </c>
      <c r="C259" s="13" t="s">
        <v>124</v>
      </c>
      <c r="D259" s="13" t="s">
        <v>59</v>
      </c>
      <c r="E259" s="13" t="s">
        <v>11</v>
      </c>
      <c r="F259" s="13" t="s">
        <v>12</v>
      </c>
      <c r="G259" s="13" t="s">
        <v>13</v>
      </c>
      <c r="H259" s="6"/>
      <c r="I259" s="4"/>
      <c r="J259" s="4"/>
      <c r="K259" s="4"/>
      <c r="L259" s="4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274</v>
      </c>
      <c r="B260" s="10" t="s">
        <v>326</v>
      </c>
      <c r="C260" s="13" t="s">
        <v>124</v>
      </c>
      <c r="D260" s="13" t="s">
        <v>59</v>
      </c>
      <c r="E260" s="13" t="s">
        <v>11</v>
      </c>
      <c r="F260" s="13" t="s">
        <v>12</v>
      </c>
      <c r="G260" s="13" t="s">
        <v>13</v>
      </c>
      <c r="H260" s="6"/>
      <c r="I260" s="4"/>
      <c r="J260" s="4"/>
      <c r="K260" s="4"/>
      <c r="L260" s="4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275</v>
      </c>
      <c r="B261" s="10" t="s">
        <v>327</v>
      </c>
      <c r="C261" s="13" t="s">
        <v>124</v>
      </c>
      <c r="D261" s="13" t="s">
        <v>59</v>
      </c>
      <c r="E261" s="13" t="s">
        <v>11</v>
      </c>
      <c r="F261" s="13" t="s">
        <v>12</v>
      </c>
      <c r="G261" s="13" t="s">
        <v>13</v>
      </c>
      <c r="H261" s="6"/>
      <c r="I261" s="4"/>
      <c r="J261" s="4"/>
      <c r="K261" s="4"/>
      <c r="L261" s="4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276</v>
      </c>
      <c r="B262" s="10" t="s">
        <v>328</v>
      </c>
      <c r="C262" s="13">
        <v>1</v>
      </c>
      <c r="D262" s="13" t="s">
        <v>59</v>
      </c>
      <c r="E262" s="13" t="s">
        <v>11</v>
      </c>
      <c r="F262" s="13" t="s">
        <v>12</v>
      </c>
      <c r="G262" s="13" t="s">
        <v>13</v>
      </c>
      <c r="H262" s="6"/>
      <c r="I262" s="4"/>
      <c r="J262" s="4"/>
      <c r="K262" s="4"/>
      <c r="L262" s="4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277</v>
      </c>
      <c r="B263" s="10" t="s">
        <v>329</v>
      </c>
      <c r="C263" s="13">
        <v>2</v>
      </c>
      <c r="D263" s="13" t="s">
        <v>59</v>
      </c>
      <c r="E263" s="13" t="s">
        <v>11</v>
      </c>
      <c r="F263" s="13" t="s">
        <v>12</v>
      </c>
      <c r="G263" s="13" t="s">
        <v>13</v>
      </c>
      <c r="H263" s="6"/>
      <c r="I263" s="4"/>
      <c r="J263" s="4"/>
      <c r="K263" s="4"/>
      <c r="L263" s="4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278</v>
      </c>
      <c r="B264" s="10" t="s">
        <v>330</v>
      </c>
      <c r="C264" s="13">
        <v>1</v>
      </c>
      <c r="D264" s="13" t="s">
        <v>59</v>
      </c>
      <c r="E264" s="13" t="s">
        <v>26</v>
      </c>
      <c r="F264" s="13" t="s">
        <v>12</v>
      </c>
      <c r="G264" s="13" t="s">
        <v>27</v>
      </c>
      <c r="H264" s="6"/>
      <c r="I264" s="4"/>
      <c r="J264" s="4"/>
      <c r="K264" s="4"/>
      <c r="L264" s="4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279</v>
      </c>
      <c r="B265" s="10" t="s">
        <v>331</v>
      </c>
      <c r="C265" s="13">
        <v>1</v>
      </c>
      <c r="D265" s="13" t="s">
        <v>59</v>
      </c>
      <c r="E265" s="13" t="s">
        <v>26</v>
      </c>
      <c r="F265" s="13" t="s">
        <v>12</v>
      </c>
      <c r="G265" s="13" t="s">
        <v>27</v>
      </c>
      <c r="H265" s="6"/>
      <c r="I265" s="4"/>
      <c r="J265" s="4"/>
      <c r="K265" s="4"/>
      <c r="L265" s="4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280</v>
      </c>
      <c r="B266" s="10" t="s">
        <v>332</v>
      </c>
      <c r="C266" s="13" t="s">
        <v>124</v>
      </c>
      <c r="D266" s="13" t="s">
        <v>59</v>
      </c>
      <c r="E266" s="13" t="s">
        <v>26</v>
      </c>
      <c r="F266" s="13" t="s">
        <v>12</v>
      </c>
      <c r="G266" s="13" t="s">
        <v>27</v>
      </c>
      <c r="H266" s="6"/>
      <c r="I266" s="4"/>
      <c r="J266" s="4"/>
      <c r="K266" s="4"/>
      <c r="L266" s="4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281</v>
      </c>
      <c r="B267" s="10" t="s">
        <v>333</v>
      </c>
      <c r="C267" s="13" t="s">
        <v>124</v>
      </c>
      <c r="D267" s="13" t="s">
        <v>59</v>
      </c>
      <c r="E267" s="13" t="s">
        <v>26</v>
      </c>
      <c r="F267" s="13" t="s">
        <v>12</v>
      </c>
      <c r="G267" s="13" t="s">
        <v>27</v>
      </c>
      <c r="H267" s="6"/>
      <c r="I267" s="4"/>
      <c r="J267" s="4"/>
      <c r="K267" s="4"/>
      <c r="L267" s="4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282</v>
      </c>
      <c r="B268" s="10" t="s">
        <v>334</v>
      </c>
      <c r="C268" s="13">
        <v>1</v>
      </c>
      <c r="D268" s="13" t="s">
        <v>59</v>
      </c>
      <c r="E268" s="13" t="s">
        <v>26</v>
      </c>
      <c r="F268" s="13" t="s">
        <v>12</v>
      </c>
      <c r="G268" s="13" t="s">
        <v>27</v>
      </c>
      <c r="H268" s="6"/>
      <c r="I268" s="4"/>
      <c r="J268" s="4"/>
      <c r="K268" s="4"/>
      <c r="L268" s="4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283</v>
      </c>
      <c r="B269" s="10" t="s">
        <v>335</v>
      </c>
      <c r="C269" s="13" t="s">
        <v>124</v>
      </c>
      <c r="D269" s="13" t="s">
        <v>59</v>
      </c>
      <c r="E269" s="13" t="s">
        <v>26</v>
      </c>
      <c r="F269" s="13" t="s">
        <v>12</v>
      </c>
      <c r="G269" s="13" t="s">
        <v>27</v>
      </c>
      <c r="H269" s="6"/>
      <c r="I269" s="4"/>
      <c r="J269" s="4"/>
      <c r="K269" s="4"/>
      <c r="L269" s="4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284</v>
      </c>
      <c r="B270" s="10" t="s">
        <v>336</v>
      </c>
      <c r="C270" s="13">
        <v>2</v>
      </c>
      <c r="D270" s="13" t="s">
        <v>59</v>
      </c>
      <c r="E270" s="13" t="s">
        <v>26</v>
      </c>
      <c r="F270" s="13" t="s">
        <v>12</v>
      </c>
      <c r="G270" s="13" t="s">
        <v>27</v>
      </c>
      <c r="H270" s="6"/>
      <c r="I270" s="4"/>
      <c r="J270" s="4"/>
      <c r="K270" s="4"/>
      <c r="L270" s="4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285</v>
      </c>
      <c r="B271" s="10" t="s">
        <v>337</v>
      </c>
      <c r="C271" s="13">
        <v>1</v>
      </c>
      <c r="D271" s="13" t="s">
        <v>59</v>
      </c>
      <c r="E271" s="13" t="s">
        <v>26</v>
      </c>
      <c r="F271" s="13" t="s">
        <v>12</v>
      </c>
      <c r="G271" s="13" t="s">
        <v>27</v>
      </c>
      <c r="H271" s="6"/>
      <c r="I271" s="4"/>
      <c r="J271" s="4"/>
      <c r="K271" s="4"/>
      <c r="L271" s="4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286</v>
      </c>
      <c r="B272" s="10" t="s">
        <v>338</v>
      </c>
      <c r="C272" s="13" t="s">
        <v>124</v>
      </c>
      <c r="D272" s="13" t="s">
        <v>59</v>
      </c>
      <c r="E272" s="13" t="s">
        <v>26</v>
      </c>
      <c r="F272" s="13" t="s">
        <v>12</v>
      </c>
      <c r="G272" s="13" t="s">
        <v>27</v>
      </c>
      <c r="H272" s="6"/>
      <c r="I272" s="4"/>
      <c r="J272" s="4"/>
      <c r="K272" s="4"/>
      <c r="L272" s="4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287</v>
      </c>
      <c r="B273" s="10" t="s">
        <v>339</v>
      </c>
      <c r="C273" s="13">
        <v>1</v>
      </c>
      <c r="D273" s="13" t="s">
        <v>59</v>
      </c>
      <c r="E273" s="13" t="s">
        <v>26</v>
      </c>
      <c r="F273" s="13" t="s">
        <v>12</v>
      </c>
      <c r="G273" s="13" t="s">
        <v>27</v>
      </c>
      <c r="H273" s="6"/>
      <c r="I273" s="4"/>
      <c r="J273" s="4"/>
      <c r="K273" s="4"/>
      <c r="L273" s="4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288</v>
      </c>
      <c r="B274" s="10" t="s">
        <v>340</v>
      </c>
      <c r="C274" s="13">
        <v>1</v>
      </c>
      <c r="D274" s="13" t="s">
        <v>59</v>
      </c>
      <c r="E274" s="13" t="s">
        <v>26</v>
      </c>
      <c r="F274" s="13" t="s">
        <v>12</v>
      </c>
      <c r="G274" s="13" t="s">
        <v>27</v>
      </c>
      <c r="H274" s="7"/>
      <c r="I274" s="6"/>
      <c r="J274" s="4"/>
      <c r="K274" s="4"/>
      <c r="L274" s="4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289</v>
      </c>
      <c r="B275" s="10" t="s">
        <v>341</v>
      </c>
      <c r="C275" s="13">
        <v>2</v>
      </c>
      <c r="D275" s="13" t="s">
        <v>59</v>
      </c>
      <c r="E275" s="13" t="s">
        <v>26</v>
      </c>
      <c r="F275" s="13" t="s">
        <v>12</v>
      </c>
      <c r="G275" s="13" t="s">
        <v>27</v>
      </c>
      <c r="H275" s="7"/>
      <c r="I275" s="6"/>
      <c r="J275" s="4"/>
      <c r="K275" s="4"/>
      <c r="L275" s="4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290</v>
      </c>
      <c r="B276" s="10" t="s">
        <v>342</v>
      </c>
      <c r="C276" s="13">
        <v>1</v>
      </c>
      <c r="D276" s="13" t="s">
        <v>59</v>
      </c>
      <c r="E276" s="13" t="s">
        <v>26</v>
      </c>
      <c r="F276" s="13" t="s">
        <v>12</v>
      </c>
      <c r="G276" s="13" t="s">
        <v>27</v>
      </c>
      <c r="H276" s="7"/>
      <c r="I276" s="6"/>
      <c r="J276" s="4"/>
      <c r="K276" s="4"/>
      <c r="L276" s="4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291</v>
      </c>
      <c r="B277" s="10" t="s">
        <v>343</v>
      </c>
      <c r="C277" s="13">
        <v>1</v>
      </c>
      <c r="D277" s="13" t="s">
        <v>59</v>
      </c>
      <c r="E277" s="13" t="s">
        <v>26</v>
      </c>
      <c r="F277" s="13" t="s">
        <v>12</v>
      </c>
      <c r="G277" s="13" t="s">
        <v>27</v>
      </c>
      <c r="H277" s="7"/>
      <c r="I277" s="6"/>
      <c r="J277" s="4"/>
      <c r="K277" s="4"/>
      <c r="L277" s="4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292</v>
      </c>
      <c r="B278" s="10" t="s">
        <v>344</v>
      </c>
      <c r="C278" s="13" t="s">
        <v>124</v>
      </c>
      <c r="D278" s="13" t="s">
        <v>59</v>
      </c>
      <c r="E278" s="13" t="s">
        <v>26</v>
      </c>
      <c r="F278" s="13" t="s">
        <v>12</v>
      </c>
      <c r="G278" s="13" t="s">
        <v>27</v>
      </c>
      <c r="H278" s="7"/>
      <c r="I278" s="6"/>
      <c r="J278" s="4"/>
      <c r="K278" s="4"/>
      <c r="L278" s="4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293</v>
      </c>
      <c r="B279" s="10" t="s">
        <v>345</v>
      </c>
      <c r="C279" s="13">
        <v>1</v>
      </c>
      <c r="D279" s="13" t="s">
        <v>59</v>
      </c>
      <c r="E279" s="13" t="s">
        <v>26</v>
      </c>
      <c r="F279" s="13" t="s">
        <v>12</v>
      </c>
      <c r="G279" s="13" t="s">
        <v>27</v>
      </c>
      <c r="H279" s="7"/>
      <c r="I279" s="6"/>
      <c r="J279" s="4"/>
      <c r="K279" s="4"/>
      <c r="L279" s="4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294</v>
      </c>
      <c r="B280" s="10" t="s">
        <v>346</v>
      </c>
      <c r="C280" s="13">
        <v>1</v>
      </c>
      <c r="D280" s="13" t="s">
        <v>59</v>
      </c>
      <c r="E280" s="13" t="s">
        <v>26</v>
      </c>
      <c r="F280" s="13" t="s">
        <v>12</v>
      </c>
      <c r="G280" s="13" t="s">
        <v>27</v>
      </c>
      <c r="H280" s="7"/>
      <c r="I280" s="6"/>
      <c r="J280" s="4"/>
      <c r="K280" s="4"/>
      <c r="L280" s="4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295</v>
      </c>
      <c r="B281" s="10" t="s">
        <v>347</v>
      </c>
      <c r="C281" s="13">
        <v>2</v>
      </c>
      <c r="D281" s="13" t="s">
        <v>59</v>
      </c>
      <c r="E281" s="13" t="s">
        <v>26</v>
      </c>
      <c r="F281" s="13" t="s">
        <v>12</v>
      </c>
      <c r="G281" s="13" t="s">
        <v>27</v>
      </c>
      <c r="H281" s="7"/>
      <c r="I281" s="6"/>
      <c r="J281" s="4"/>
      <c r="K281" s="4"/>
      <c r="L281" s="4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296</v>
      </c>
      <c r="B282" s="10" t="s">
        <v>348</v>
      </c>
      <c r="C282" s="13">
        <v>1</v>
      </c>
      <c r="D282" s="13" t="s">
        <v>59</v>
      </c>
      <c r="E282" s="13" t="s">
        <v>26</v>
      </c>
      <c r="F282" s="13" t="s">
        <v>12</v>
      </c>
      <c r="G282" s="13" t="s">
        <v>27</v>
      </c>
      <c r="H282" s="6"/>
      <c r="I282" s="4"/>
      <c r="J282" s="4"/>
      <c r="K282" s="4"/>
      <c r="L282" s="4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297</v>
      </c>
      <c r="B283" s="10" t="s">
        <v>349</v>
      </c>
      <c r="C283" s="13">
        <v>2</v>
      </c>
      <c r="D283" s="13" t="s">
        <v>59</v>
      </c>
      <c r="E283" s="13" t="s">
        <v>26</v>
      </c>
      <c r="F283" s="13" t="s">
        <v>12</v>
      </c>
      <c r="G283" s="13" t="s">
        <v>27</v>
      </c>
      <c r="H283" s="6"/>
      <c r="I283" s="4"/>
      <c r="J283" s="4"/>
      <c r="K283" s="4"/>
      <c r="L283" s="4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298</v>
      </c>
      <c r="B284" s="10" t="s">
        <v>350</v>
      </c>
      <c r="C284" s="13">
        <v>1</v>
      </c>
      <c r="D284" s="13" t="s">
        <v>59</v>
      </c>
      <c r="E284" s="13" t="s">
        <v>26</v>
      </c>
      <c r="F284" s="13" t="s">
        <v>12</v>
      </c>
      <c r="G284" s="13" t="s">
        <v>27</v>
      </c>
      <c r="H284" s="6"/>
      <c r="I284" s="4"/>
      <c r="J284" s="4"/>
      <c r="K284" s="4"/>
      <c r="L284" s="4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299</v>
      </c>
      <c r="B285" s="10" t="s">
        <v>351</v>
      </c>
      <c r="C285" s="13" t="s">
        <v>124</v>
      </c>
      <c r="D285" s="13" t="s">
        <v>59</v>
      </c>
      <c r="E285" s="13" t="s">
        <v>26</v>
      </c>
      <c r="F285" s="13" t="s">
        <v>12</v>
      </c>
      <c r="G285" s="13" t="s">
        <v>27</v>
      </c>
      <c r="H285" s="6"/>
      <c r="I285" s="4"/>
      <c r="J285" s="4"/>
      <c r="K285" s="4"/>
      <c r="L285" s="4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300</v>
      </c>
      <c r="B286" s="10" t="s">
        <v>352</v>
      </c>
      <c r="C286" s="13">
        <v>2</v>
      </c>
      <c r="D286" s="13" t="s">
        <v>59</v>
      </c>
      <c r="E286" s="13" t="s">
        <v>26</v>
      </c>
      <c r="F286" s="13" t="s">
        <v>12</v>
      </c>
      <c r="G286" s="13" t="s">
        <v>27</v>
      </c>
      <c r="H286" s="6"/>
      <c r="I286" s="4"/>
      <c r="J286" s="4"/>
      <c r="K286" s="4"/>
      <c r="L286" s="4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301</v>
      </c>
      <c r="B287" s="10" t="s">
        <v>353</v>
      </c>
      <c r="C287" s="13">
        <v>2</v>
      </c>
      <c r="D287" s="13" t="s">
        <v>59</v>
      </c>
      <c r="E287" s="13" t="s">
        <v>26</v>
      </c>
      <c r="F287" s="13" t="s">
        <v>12</v>
      </c>
      <c r="G287" s="13" t="s">
        <v>27</v>
      </c>
      <c r="H287" s="6"/>
      <c r="I287" s="4"/>
      <c r="J287" s="4"/>
      <c r="K287" s="4"/>
      <c r="L287" s="4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302</v>
      </c>
      <c r="B288" s="10" t="s">
        <v>354</v>
      </c>
      <c r="C288" s="13" t="s">
        <v>124</v>
      </c>
      <c r="D288" s="13" t="s">
        <v>59</v>
      </c>
      <c r="E288" s="13" t="s">
        <v>26</v>
      </c>
      <c r="F288" s="13" t="s">
        <v>12</v>
      </c>
      <c r="G288" s="13" t="s">
        <v>27</v>
      </c>
      <c r="H288" s="6"/>
      <c r="I288" s="4"/>
      <c r="J288" s="4"/>
      <c r="K288" s="4"/>
      <c r="L288" s="4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303</v>
      </c>
      <c r="B289" s="10" t="s">
        <v>355</v>
      </c>
      <c r="C289" s="13" t="s">
        <v>124</v>
      </c>
      <c r="D289" s="13" t="s">
        <v>59</v>
      </c>
      <c r="E289" s="13" t="s">
        <v>26</v>
      </c>
      <c r="F289" s="13" t="s">
        <v>12</v>
      </c>
      <c r="G289" s="13" t="s">
        <v>27</v>
      </c>
      <c r="H289" s="6"/>
      <c r="I289" s="4"/>
      <c r="J289" s="4"/>
      <c r="K289" s="4"/>
      <c r="L289" s="4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304</v>
      </c>
      <c r="B290" s="10" t="s">
        <v>356</v>
      </c>
      <c r="C290" s="13" t="s">
        <v>124</v>
      </c>
      <c r="D290" s="13" t="s">
        <v>59</v>
      </c>
      <c r="E290" s="13" t="s">
        <v>26</v>
      </c>
      <c r="F290" s="13" t="s">
        <v>12</v>
      </c>
      <c r="G290" s="13" t="s">
        <v>27</v>
      </c>
      <c r="H290" s="6"/>
      <c r="I290" s="4"/>
      <c r="J290" s="4"/>
      <c r="K290" s="4"/>
      <c r="L290" s="4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305</v>
      </c>
      <c r="B291" s="10" t="s">
        <v>357</v>
      </c>
      <c r="C291" s="13">
        <v>2</v>
      </c>
      <c r="D291" s="13" t="s">
        <v>59</v>
      </c>
      <c r="E291" s="13" t="s">
        <v>26</v>
      </c>
      <c r="F291" s="13" t="s">
        <v>12</v>
      </c>
      <c r="G291" s="13" t="s">
        <v>27</v>
      </c>
      <c r="H291" s="6"/>
      <c r="I291" s="4"/>
      <c r="J291" s="4"/>
      <c r="K291" s="4"/>
      <c r="L291" s="4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306</v>
      </c>
      <c r="B292" s="10" t="s">
        <v>358</v>
      </c>
      <c r="C292" s="13">
        <v>1</v>
      </c>
      <c r="D292" s="13" t="s">
        <v>59</v>
      </c>
      <c r="E292" s="13" t="s">
        <v>26</v>
      </c>
      <c r="F292" s="13" t="s">
        <v>12</v>
      </c>
      <c r="G292" s="13" t="s">
        <v>27</v>
      </c>
      <c r="H292" s="7"/>
      <c r="I292" s="6"/>
      <c r="J292" s="4"/>
      <c r="K292" s="4"/>
      <c r="L292" s="4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307</v>
      </c>
      <c r="B293" s="10" t="s">
        <v>359</v>
      </c>
      <c r="C293" s="13" t="s">
        <v>124</v>
      </c>
      <c r="D293" s="13" t="s">
        <v>59</v>
      </c>
      <c r="E293" s="13" t="s">
        <v>26</v>
      </c>
      <c r="F293" s="13" t="s">
        <v>12</v>
      </c>
      <c r="G293" s="13" t="s">
        <v>27</v>
      </c>
      <c r="H293" s="6"/>
      <c r="I293" s="4"/>
      <c r="J293" s="4"/>
      <c r="K293" s="4"/>
      <c r="L293" s="4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308</v>
      </c>
      <c r="B294" s="10" t="s">
        <v>360</v>
      </c>
      <c r="C294" s="13" t="s">
        <v>124</v>
      </c>
      <c r="D294" s="13" t="s">
        <v>59</v>
      </c>
      <c r="E294" s="13" t="s">
        <v>26</v>
      </c>
      <c r="F294" s="13" t="s">
        <v>12</v>
      </c>
      <c r="G294" s="13" t="s">
        <v>27</v>
      </c>
      <c r="H294" s="6"/>
      <c r="I294" s="4"/>
      <c r="J294" s="4"/>
      <c r="K294" s="4"/>
      <c r="L294" s="4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9">
        <v>320</v>
      </c>
      <c r="B295" s="10" t="s">
        <v>361</v>
      </c>
      <c r="C295" s="13">
        <v>4</v>
      </c>
      <c r="D295" s="13" t="s">
        <v>79</v>
      </c>
      <c r="E295" s="13" t="s">
        <v>26</v>
      </c>
      <c r="F295" s="13" t="s">
        <v>12</v>
      </c>
      <c r="G295" s="13" t="s">
        <v>27</v>
      </c>
      <c r="H295" s="6"/>
      <c r="I295" s="4"/>
      <c r="J295" s="4"/>
      <c r="K295" s="4"/>
      <c r="L295" s="4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321</v>
      </c>
      <c r="B296" s="10" t="s">
        <v>362</v>
      </c>
      <c r="C296" s="13">
        <v>4</v>
      </c>
      <c r="D296" s="13" t="s">
        <v>79</v>
      </c>
      <c r="E296" s="13" t="s">
        <v>26</v>
      </c>
      <c r="F296" s="13" t="s">
        <v>12</v>
      </c>
      <c r="G296" s="13" t="s">
        <v>27</v>
      </c>
      <c r="H296" s="6"/>
      <c r="I296" s="4"/>
      <c r="J296" s="4"/>
      <c r="K296" s="4"/>
      <c r="L296" s="4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322</v>
      </c>
      <c r="B297" s="10" t="s">
        <v>363</v>
      </c>
      <c r="C297" s="13">
        <v>2</v>
      </c>
      <c r="D297" s="13" t="s">
        <v>79</v>
      </c>
      <c r="E297" s="13" t="s">
        <v>26</v>
      </c>
      <c r="F297" s="13" t="s">
        <v>12</v>
      </c>
      <c r="G297" s="13" t="s">
        <v>27</v>
      </c>
      <c r="H297" s="6"/>
      <c r="I297" s="4"/>
      <c r="J297" s="4"/>
      <c r="K297" s="4"/>
      <c r="L297" s="4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323</v>
      </c>
      <c r="B298" s="10" t="s">
        <v>364</v>
      </c>
      <c r="C298" s="13">
        <v>1</v>
      </c>
      <c r="D298" s="13" t="s">
        <v>79</v>
      </c>
      <c r="E298" s="13" t="s">
        <v>26</v>
      </c>
      <c r="F298" s="13" t="s">
        <v>12</v>
      </c>
      <c r="G298" s="13" t="s">
        <v>27</v>
      </c>
      <c r="H298" s="6"/>
      <c r="I298" s="4"/>
      <c r="J298" s="4"/>
      <c r="K298" s="4"/>
      <c r="L298" s="4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324</v>
      </c>
      <c r="B299" s="10" t="s">
        <v>365</v>
      </c>
      <c r="C299" s="13">
        <v>3</v>
      </c>
      <c r="D299" s="13" t="s">
        <v>79</v>
      </c>
      <c r="E299" s="13" t="s">
        <v>26</v>
      </c>
      <c r="F299" s="13" t="s">
        <v>12</v>
      </c>
      <c r="G299" s="13" t="s">
        <v>27</v>
      </c>
      <c r="H299" s="6"/>
      <c r="I299" s="4"/>
      <c r="J299" s="4"/>
      <c r="K299" s="4"/>
      <c r="L299" s="4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325</v>
      </c>
      <c r="B300" s="10" t="s">
        <v>366</v>
      </c>
      <c r="C300" s="13">
        <v>2</v>
      </c>
      <c r="D300" s="13" t="s">
        <v>79</v>
      </c>
      <c r="E300" s="13" t="s">
        <v>26</v>
      </c>
      <c r="F300" s="13" t="s">
        <v>12</v>
      </c>
      <c r="G300" s="13" t="s">
        <v>27</v>
      </c>
      <c r="H300" s="6"/>
      <c r="I300" s="4"/>
      <c r="J300" s="4"/>
      <c r="K300" s="4"/>
      <c r="L300" s="4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326</v>
      </c>
      <c r="B301" s="10" t="s">
        <v>367</v>
      </c>
      <c r="C301" s="13">
        <v>3</v>
      </c>
      <c r="D301" s="13" t="s">
        <v>79</v>
      </c>
      <c r="E301" s="13" t="s">
        <v>26</v>
      </c>
      <c r="F301" s="13" t="s">
        <v>12</v>
      </c>
      <c r="G301" s="13" t="s">
        <v>27</v>
      </c>
      <c r="H301" s="6"/>
      <c r="I301" s="4"/>
      <c r="J301" s="4"/>
      <c r="K301" s="4"/>
      <c r="L301" s="4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327</v>
      </c>
      <c r="B302" s="10" t="s">
        <v>368</v>
      </c>
      <c r="C302" s="13">
        <v>4</v>
      </c>
      <c r="D302" s="13" t="s">
        <v>79</v>
      </c>
      <c r="E302" s="13" t="s">
        <v>26</v>
      </c>
      <c r="F302" s="13" t="s">
        <v>12</v>
      </c>
      <c r="G302" s="13" t="s">
        <v>27</v>
      </c>
      <c r="H302" s="6"/>
      <c r="I302" s="4"/>
      <c r="J302" s="4"/>
      <c r="K302" s="4"/>
      <c r="L302" s="4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328</v>
      </c>
      <c r="B303" s="10" t="s">
        <v>369</v>
      </c>
      <c r="C303" s="13" t="s">
        <v>124</v>
      </c>
      <c r="D303" s="13" t="s">
        <v>79</v>
      </c>
      <c r="E303" s="13" t="s">
        <v>26</v>
      </c>
      <c r="F303" s="13" t="s">
        <v>12</v>
      </c>
      <c r="G303" s="13" t="s">
        <v>27</v>
      </c>
      <c r="H303" s="6"/>
      <c r="I303" s="4"/>
      <c r="J303" s="4"/>
      <c r="K303" s="4"/>
      <c r="L303" s="4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329</v>
      </c>
      <c r="B304" s="10" t="s">
        <v>370</v>
      </c>
      <c r="C304" s="13">
        <v>3</v>
      </c>
      <c r="D304" s="13" t="s">
        <v>79</v>
      </c>
      <c r="E304" s="13" t="s">
        <v>26</v>
      </c>
      <c r="F304" s="13" t="s">
        <v>12</v>
      </c>
      <c r="G304" s="13" t="s">
        <v>27</v>
      </c>
      <c r="H304" s="6"/>
      <c r="I304" s="4"/>
      <c r="J304" s="4"/>
      <c r="K304" s="4"/>
      <c r="L304" s="4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330</v>
      </c>
      <c r="B305" s="10" t="s">
        <v>371</v>
      </c>
      <c r="C305" s="13">
        <v>1</v>
      </c>
      <c r="D305" s="13" t="s">
        <v>79</v>
      </c>
      <c r="E305" s="13" t="s">
        <v>26</v>
      </c>
      <c r="F305" s="13" t="s">
        <v>12</v>
      </c>
      <c r="G305" s="13" t="s">
        <v>27</v>
      </c>
      <c r="H305" s="6"/>
      <c r="I305" s="4"/>
      <c r="J305" s="4"/>
      <c r="K305" s="4"/>
      <c r="L305" s="4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331</v>
      </c>
      <c r="B306" s="10" t="s">
        <v>372</v>
      </c>
      <c r="C306" s="13">
        <v>1</v>
      </c>
      <c r="D306" s="13" t="s">
        <v>79</v>
      </c>
      <c r="E306" s="13" t="s">
        <v>26</v>
      </c>
      <c r="F306" s="13" t="s">
        <v>12</v>
      </c>
      <c r="G306" s="13" t="s">
        <v>27</v>
      </c>
      <c r="H306" s="6"/>
      <c r="I306" s="4"/>
      <c r="J306" s="4"/>
      <c r="K306" s="4"/>
      <c r="L306" s="4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332</v>
      </c>
      <c r="B307" s="10" t="s">
        <v>373</v>
      </c>
      <c r="C307" s="13">
        <v>1</v>
      </c>
      <c r="D307" s="13" t="s">
        <v>79</v>
      </c>
      <c r="E307" s="13" t="s">
        <v>26</v>
      </c>
      <c r="F307" s="13" t="s">
        <v>12</v>
      </c>
      <c r="G307" s="13" t="s">
        <v>27</v>
      </c>
      <c r="H307" s="6"/>
      <c r="I307" s="4"/>
      <c r="J307" s="4"/>
      <c r="K307" s="4"/>
      <c r="L307" s="4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333</v>
      </c>
      <c r="B308" s="10" t="s">
        <v>374</v>
      </c>
      <c r="C308" s="13" t="s">
        <v>124</v>
      </c>
      <c r="D308" s="13" t="s">
        <v>79</v>
      </c>
      <c r="E308" s="13" t="s">
        <v>26</v>
      </c>
      <c r="F308" s="13" t="s">
        <v>12</v>
      </c>
      <c r="G308" s="13" t="s">
        <v>27</v>
      </c>
      <c r="H308" s="6"/>
      <c r="I308" s="4"/>
      <c r="J308" s="4"/>
      <c r="K308" s="4"/>
      <c r="L308" s="4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334</v>
      </c>
      <c r="B309" s="10" t="s">
        <v>375</v>
      </c>
      <c r="C309" s="13">
        <v>3</v>
      </c>
      <c r="D309" s="13" t="s">
        <v>79</v>
      </c>
      <c r="E309" s="13" t="s">
        <v>26</v>
      </c>
      <c r="F309" s="13" t="s">
        <v>12</v>
      </c>
      <c r="G309" s="13" t="s">
        <v>27</v>
      </c>
      <c r="H309" s="6"/>
      <c r="I309" s="4"/>
      <c r="J309" s="4"/>
      <c r="K309" s="4"/>
      <c r="L309" s="4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335</v>
      </c>
      <c r="B310" s="10" t="s">
        <v>376</v>
      </c>
      <c r="C310" s="13" t="s">
        <v>124</v>
      </c>
      <c r="D310" s="13" t="s">
        <v>79</v>
      </c>
      <c r="E310" s="13" t="s">
        <v>26</v>
      </c>
      <c r="F310" s="13" t="s">
        <v>12</v>
      </c>
      <c r="G310" s="13" t="s">
        <v>27</v>
      </c>
      <c r="H310" s="6"/>
      <c r="I310" s="4"/>
      <c r="J310" s="4"/>
      <c r="K310" s="4"/>
      <c r="L310" s="4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336</v>
      </c>
      <c r="B311" s="10" t="s">
        <v>377</v>
      </c>
      <c r="C311" s="13">
        <v>4</v>
      </c>
      <c r="D311" s="13" t="s">
        <v>79</v>
      </c>
      <c r="E311" s="13" t="s">
        <v>26</v>
      </c>
      <c r="F311" s="13" t="s">
        <v>12</v>
      </c>
      <c r="G311" s="13" t="s">
        <v>27</v>
      </c>
      <c r="H311" s="6"/>
      <c r="I311" s="4"/>
      <c r="J311" s="4"/>
      <c r="K311" s="4"/>
      <c r="L311" s="4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337</v>
      </c>
      <c r="B312" s="10" t="s">
        <v>378</v>
      </c>
      <c r="C312" s="13">
        <v>1</v>
      </c>
      <c r="D312" s="13" t="s">
        <v>79</v>
      </c>
      <c r="E312" s="13" t="s">
        <v>26</v>
      </c>
      <c r="F312" s="13" t="s">
        <v>12</v>
      </c>
      <c r="G312" s="13" t="s">
        <v>27</v>
      </c>
      <c r="H312" s="6"/>
      <c r="I312" s="4"/>
      <c r="J312" s="4"/>
      <c r="K312" s="4"/>
      <c r="L312" s="4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338</v>
      </c>
      <c r="B313" s="10" t="s">
        <v>379</v>
      </c>
      <c r="C313" s="13" t="s">
        <v>124</v>
      </c>
      <c r="D313" s="13" t="s">
        <v>79</v>
      </c>
      <c r="E313" s="13" t="s">
        <v>26</v>
      </c>
      <c r="F313" s="13" t="s">
        <v>12</v>
      </c>
      <c r="G313" s="13" t="s">
        <v>27</v>
      </c>
      <c r="H313" s="6"/>
      <c r="I313" s="4"/>
      <c r="J313" s="4"/>
      <c r="K313" s="4"/>
      <c r="L313" s="4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339</v>
      </c>
      <c r="B314" s="10" t="s">
        <v>380</v>
      </c>
      <c r="C314" s="13" t="s">
        <v>124</v>
      </c>
      <c r="D314" s="13" t="s">
        <v>79</v>
      </c>
      <c r="E314" s="13" t="s">
        <v>26</v>
      </c>
      <c r="F314" s="13" t="s">
        <v>12</v>
      </c>
      <c r="G314" s="13" t="s">
        <v>27</v>
      </c>
      <c r="H314" s="6"/>
      <c r="I314" s="4"/>
      <c r="J314" s="4"/>
      <c r="K314" s="4"/>
      <c r="L314" s="4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340</v>
      </c>
      <c r="B315" s="10" t="s">
        <v>381</v>
      </c>
      <c r="C315" s="13">
        <v>4</v>
      </c>
      <c r="D315" s="13" t="s">
        <v>79</v>
      </c>
      <c r="E315" s="13" t="s">
        <v>26</v>
      </c>
      <c r="F315" s="13" t="s">
        <v>12</v>
      </c>
      <c r="G315" s="13" t="s">
        <v>27</v>
      </c>
      <c r="H315" s="6"/>
      <c r="I315" s="4"/>
      <c r="J315" s="4"/>
      <c r="K315" s="4"/>
      <c r="L315" s="4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341</v>
      </c>
      <c r="B316" s="10" t="s">
        <v>382</v>
      </c>
      <c r="C316" s="13">
        <v>4</v>
      </c>
      <c r="D316" s="13" t="s">
        <v>79</v>
      </c>
      <c r="E316" s="13" t="s">
        <v>26</v>
      </c>
      <c r="F316" s="13" t="s">
        <v>12</v>
      </c>
      <c r="G316" s="13" t="s">
        <v>27</v>
      </c>
      <c r="H316" s="6"/>
      <c r="I316" s="4"/>
      <c r="J316" s="4"/>
      <c r="K316" s="4"/>
      <c r="L316" s="4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342</v>
      </c>
      <c r="B317" s="10" t="s">
        <v>383</v>
      </c>
      <c r="C317" s="13">
        <v>3</v>
      </c>
      <c r="D317" s="13" t="s">
        <v>79</v>
      </c>
      <c r="E317" s="13" t="s">
        <v>26</v>
      </c>
      <c r="F317" s="13" t="s">
        <v>12</v>
      </c>
      <c r="G317" s="13" t="s">
        <v>27</v>
      </c>
      <c r="H317" s="6"/>
      <c r="I317" s="4"/>
      <c r="J317" s="4"/>
      <c r="K317" s="4"/>
      <c r="L317" s="4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343</v>
      </c>
      <c r="B318" s="10" t="s">
        <v>384</v>
      </c>
      <c r="C318" s="13">
        <v>4</v>
      </c>
      <c r="D318" s="13" t="s">
        <v>79</v>
      </c>
      <c r="E318" s="13" t="s">
        <v>26</v>
      </c>
      <c r="F318" s="13" t="s">
        <v>12</v>
      </c>
      <c r="G318" s="13" t="s">
        <v>27</v>
      </c>
      <c r="H318" s="6"/>
      <c r="I318" s="4"/>
      <c r="J318" s="4"/>
      <c r="K318" s="4"/>
      <c r="L318" s="4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344</v>
      </c>
      <c r="B319" s="10" t="s">
        <v>385</v>
      </c>
      <c r="C319" s="13">
        <v>3</v>
      </c>
      <c r="D319" s="13" t="s">
        <v>79</v>
      </c>
      <c r="E319" s="13" t="s">
        <v>26</v>
      </c>
      <c r="F319" s="13" t="s">
        <v>12</v>
      </c>
      <c r="G319" s="13" t="s">
        <v>27</v>
      </c>
      <c r="H319" s="6"/>
      <c r="I319" s="4"/>
      <c r="J319" s="4"/>
      <c r="K319" s="4"/>
      <c r="L319" s="4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345</v>
      </c>
      <c r="B320" s="10" t="s">
        <v>386</v>
      </c>
      <c r="C320" s="13">
        <v>3</v>
      </c>
      <c r="D320" s="13" t="s">
        <v>79</v>
      </c>
      <c r="E320" s="13" t="s">
        <v>26</v>
      </c>
      <c r="F320" s="13" t="s">
        <v>12</v>
      </c>
      <c r="G320" s="13" t="s">
        <v>27</v>
      </c>
      <c r="H320" s="6"/>
      <c r="I320" s="4"/>
      <c r="J320" s="4"/>
      <c r="K320" s="4"/>
      <c r="L320" s="4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346</v>
      </c>
      <c r="B321" s="10" t="s">
        <v>387</v>
      </c>
      <c r="C321" s="13">
        <v>3</v>
      </c>
      <c r="D321" s="13" t="s">
        <v>79</v>
      </c>
      <c r="E321" s="13" t="s">
        <v>26</v>
      </c>
      <c r="F321" s="13" t="s">
        <v>12</v>
      </c>
      <c r="G321" s="13" t="s">
        <v>27</v>
      </c>
      <c r="H321" s="6"/>
      <c r="I321" s="4"/>
      <c r="J321" s="4"/>
      <c r="K321" s="4"/>
      <c r="L321" s="4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347</v>
      </c>
      <c r="B322" s="10" t="s">
        <v>388</v>
      </c>
      <c r="C322" s="13">
        <v>1</v>
      </c>
      <c r="D322" s="13" t="s">
        <v>79</v>
      </c>
      <c r="E322" s="13" t="s">
        <v>26</v>
      </c>
      <c r="F322" s="13" t="s">
        <v>12</v>
      </c>
      <c r="G322" s="13" t="s">
        <v>27</v>
      </c>
      <c r="H322" s="6"/>
      <c r="I322" s="4"/>
      <c r="J322" s="4"/>
      <c r="K322" s="4"/>
      <c r="L322" s="4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348</v>
      </c>
      <c r="B323" s="10" t="s">
        <v>389</v>
      </c>
      <c r="C323" s="13">
        <v>2</v>
      </c>
      <c r="D323" s="13" t="s">
        <v>79</v>
      </c>
      <c r="E323" s="13" t="s">
        <v>11</v>
      </c>
      <c r="F323" s="13" t="s">
        <v>12</v>
      </c>
      <c r="G323" s="13" t="s">
        <v>13</v>
      </c>
      <c r="H323" s="6"/>
      <c r="I323" s="4"/>
      <c r="J323" s="4"/>
      <c r="K323" s="4"/>
      <c r="L323" s="4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349</v>
      </c>
      <c r="B324" s="10" t="s">
        <v>390</v>
      </c>
      <c r="C324" s="13">
        <v>2</v>
      </c>
      <c r="D324" s="13" t="s">
        <v>79</v>
      </c>
      <c r="E324" s="13" t="s">
        <v>11</v>
      </c>
      <c r="F324" s="13" t="s">
        <v>12</v>
      </c>
      <c r="G324" s="13" t="s">
        <v>13</v>
      </c>
      <c r="H324" s="6"/>
      <c r="I324" s="4"/>
      <c r="J324" s="4"/>
      <c r="K324" s="4"/>
      <c r="L324" s="4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350</v>
      </c>
      <c r="B325" s="10" t="s">
        <v>391</v>
      </c>
      <c r="C325" s="13">
        <v>3</v>
      </c>
      <c r="D325" s="13" t="s">
        <v>79</v>
      </c>
      <c r="E325" s="13" t="s">
        <v>11</v>
      </c>
      <c r="F325" s="13" t="s">
        <v>12</v>
      </c>
      <c r="G325" s="13" t="s">
        <v>13</v>
      </c>
      <c r="H325" s="6"/>
      <c r="I325" s="4"/>
      <c r="J325" s="4"/>
      <c r="K325" s="4"/>
      <c r="L325" s="4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351</v>
      </c>
      <c r="B326" s="10" t="s">
        <v>392</v>
      </c>
      <c r="C326" s="13" t="s">
        <v>124</v>
      </c>
      <c r="D326" s="13" t="s">
        <v>79</v>
      </c>
      <c r="E326" s="13" t="s">
        <v>11</v>
      </c>
      <c r="F326" s="13" t="s">
        <v>12</v>
      </c>
      <c r="G326" s="13" t="s">
        <v>13</v>
      </c>
      <c r="H326" s="6"/>
      <c r="I326" s="4"/>
      <c r="J326" s="4"/>
      <c r="K326" s="4"/>
      <c r="L326" s="4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352</v>
      </c>
      <c r="B327" s="10" t="s">
        <v>393</v>
      </c>
      <c r="C327" s="13">
        <v>4</v>
      </c>
      <c r="D327" s="13" t="s">
        <v>79</v>
      </c>
      <c r="E327" s="13" t="s">
        <v>11</v>
      </c>
      <c r="F327" s="13" t="s">
        <v>12</v>
      </c>
      <c r="G327" s="13" t="s">
        <v>13</v>
      </c>
      <c r="H327" s="6"/>
      <c r="I327" s="4"/>
      <c r="J327" s="4"/>
      <c r="K327" s="4"/>
      <c r="L327" s="4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353</v>
      </c>
      <c r="B328" s="10" t="s">
        <v>394</v>
      </c>
      <c r="C328" s="13">
        <v>3</v>
      </c>
      <c r="D328" s="13" t="s">
        <v>79</v>
      </c>
      <c r="E328" s="13" t="s">
        <v>11</v>
      </c>
      <c r="F328" s="13" t="s">
        <v>12</v>
      </c>
      <c r="G328" s="13" t="s">
        <v>13</v>
      </c>
      <c r="H328" s="6"/>
      <c r="I328" s="4"/>
      <c r="J328" s="4"/>
      <c r="K328" s="4"/>
      <c r="L328" s="4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354</v>
      </c>
      <c r="B329" s="10" t="s">
        <v>395</v>
      </c>
      <c r="C329" s="13">
        <v>3</v>
      </c>
      <c r="D329" s="13" t="s">
        <v>79</v>
      </c>
      <c r="E329" s="13" t="s">
        <v>11</v>
      </c>
      <c r="F329" s="13" t="s">
        <v>12</v>
      </c>
      <c r="G329" s="13" t="s">
        <v>13</v>
      </c>
      <c r="H329" s="6"/>
      <c r="I329" s="4"/>
      <c r="J329" s="4"/>
      <c r="K329" s="4"/>
      <c r="L329" s="4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355</v>
      </c>
      <c r="B330" s="10" t="s">
        <v>396</v>
      </c>
      <c r="C330" s="13">
        <v>2</v>
      </c>
      <c r="D330" s="13" t="s">
        <v>79</v>
      </c>
      <c r="E330" s="13" t="s">
        <v>11</v>
      </c>
      <c r="F330" s="13" t="s">
        <v>12</v>
      </c>
      <c r="G330" s="13" t="s">
        <v>13</v>
      </c>
      <c r="H330" s="6"/>
      <c r="I330" s="4"/>
      <c r="J330" s="4"/>
      <c r="K330" s="4"/>
      <c r="L330" s="4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356</v>
      </c>
      <c r="B331" s="10" t="s">
        <v>397</v>
      </c>
      <c r="C331" s="13" t="s">
        <v>124</v>
      </c>
      <c r="D331" s="13" t="s">
        <v>79</v>
      </c>
      <c r="E331" s="13" t="s">
        <v>11</v>
      </c>
      <c r="F331" s="13" t="s">
        <v>12</v>
      </c>
      <c r="G331" s="13" t="s">
        <v>13</v>
      </c>
      <c r="H331" s="6"/>
      <c r="I331" s="4"/>
      <c r="J331" s="4"/>
      <c r="K331" s="4"/>
      <c r="L331" s="4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357</v>
      </c>
      <c r="B332" s="10" t="s">
        <v>398</v>
      </c>
      <c r="C332" s="13">
        <v>4</v>
      </c>
      <c r="D332" s="13" t="s">
        <v>79</v>
      </c>
      <c r="E332" s="13" t="s">
        <v>11</v>
      </c>
      <c r="F332" s="13" t="s">
        <v>12</v>
      </c>
      <c r="G332" s="13" t="s">
        <v>13</v>
      </c>
      <c r="H332" s="6"/>
      <c r="I332" s="4"/>
      <c r="J332" s="4"/>
      <c r="K332" s="4"/>
      <c r="L332" s="4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358</v>
      </c>
      <c r="B333" s="10" t="s">
        <v>399</v>
      </c>
      <c r="C333" s="13">
        <v>4</v>
      </c>
      <c r="D333" s="13" t="s">
        <v>79</v>
      </c>
      <c r="E333" s="13" t="s">
        <v>11</v>
      </c>
      <c r="F333" s="13" t="s">
        <v>12</v>
      </c>
      <c r="G333" s="13" t="s">
        <v>13</v>
      </c>
      <c r="H333" s="6"/>
      <c r="I333" s="4"/>
      <c r="J333" s="4"/>
      <c r="K333" s="4"/>
      <c r="L333" s="4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359</v>
      </c>
      <c r="B334" s="10" t="s">
        <v>400</v>
      </c>
      <c r="C334" s="13">
        <v>3</v>
      </c>
      <c r="D334" s="13" t="s">
        <v>79</v>
      </c>
      <c r="E334" s="13" t="s">
        <v>11</v>
      </c>
      <c r="F334" s="13" t="s">
        <v>12</v>
      </c>
      <c r="G334" s="13" t="s">
        <v>13</v>
      </c>
      <c r="H334" s="6"/>
      <c r="I334" s="4"/>
      <c r="J334" s="4"/>
      <c r="K334" s="4"/>
      <c r="L334" s="4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360</v>
      </c>
      <c r="B335" s="10" t="s">
        <v>401</v>
      </c>
      <c r="C335" s="13">
        <v>1</v>
      </c>
      <c r="D335" s="13" t="s">
        <v>79</v>
      </c>
      <c r="E335" s="13" t="s">
        <v>11</v>
      </c>
      <c r="F335" s="13" t="s">
        <v>12</v>
      </c>
      <c r="G335" s="13" t="s">
        <v>13</v>
      </c>
      <c r="H335" s="6"/>
      <c r="I335" s="4"/>
      <c r="J335" s="4"/>
      <c r="K335" s="4"/>
      <c r="L335" s="4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361</v>
      </c>
      <c r="B336" s="10" t="s">
        <v>402</v>
      </c>
      <c r="C336" s="13">
        <v>2</v>
      </c>
      <c r="D336" s="13" t="s">
        <v>79</v>
      </c>
      <c r="E336" s="13" t="s">
        <v>11</v>
      </c>
      <c r="F336" s="13" t="s">
        <v>12</v>
      </c>
      <c r="G336" s="13" t="s">
        <v>13</v>
      </c>
      <c r="H336" s="6"/>
      <c r="I336" s="4"/>
      <c r="J336" s="4"/>
      <c r="K336" s="4"/>
      <c r="L336" s="4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362</v>
      </c>
      <c r="B337" s="10" t="s">
        <v>403</v>
      </c>
      <c r="C337" s="13">
        <v>4</v>
      </c>
      <c r="D337" s="13" t="s">
        <v>79</v>
      </c>
      <c r="E337" s="13" t="s">
        <v>11</v>
      </c>
      <c r="F337" s="13" t="s">
        <v>12</v>
      </c>
      <c r="G337" s="13" t="s">
        <v>13</v>
      </c>
      <c r="H337" s="6"/>
      <c r="I337" s="4"/>
      <c r="J337" s="4"/>
      <c r="K337" s="4"/>
      <c r="L337" s="4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363</v>
      </c>
      <c r="B338" s="10" t="s">
        <v>404</v>
      </c>
      <c r="C338" s="13">
        <v>4</v>
      </c>
      <c r="D338" s="13" t="s">
        <v>79</v>
      </c>
      <c r="E338" s="13" t="s">
        <v>11</v>
      </c>
      <c r="F338" s="13" t="s">
        <v>12</v>
      </c>
      <c r="G338" s="13" t="s">
        <v>13</v>
      </c>
      <c r="H338" s="6"/>
      <c r="I338" s="4"/>
      <c r="J338" s="4"/>
      <c r="K338" s="4"/>
      <c r="L338" s="4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364</v>
      </c>
      <c r="B339" s="10" t="s">
        <v>405</v>
      </c>
      <c r="C339" s="13">
        <v>3</v>
      </c>
      <c r="D339" s="13" t="s">
        <v>79</v>
      </c>
      <c r="E339" s="13" t="s">
        <v>11</v>
      </c>
      <c r="F339" s="13" t="s">
        <v>12</v>
      </c>
      <c r="G339" s="13" t="s">
        <v>13</v>
      </c>
      <c r="H339" s="6"/>
      <c r="I339" s="4"/>
      <c r="J339" s="4"/>
      <c r="K339" s="4"/>
      <c r="L339" s="4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365</v>
      </c>
      <c r="B340" s="10" t="s">
        <v>406</v>
      </c>
      <c r="C340" s="13">
        <v>3</v>
      </c>
      <c r="D340" s="13" t="s">
        <v>79</v>
      </c>
      <c r="E340" s="13" t="s">
        <v>11</v>
      </c>
      <c r="F340" s="13" t="s">
        <v>12</v>
      </c>
      <c r="G340" s="13" t="s">
        <v>13</v>
      </c>
      <c r="H340" s="6"/>
      <c r="I340" s="4"/>
      <c r="J340" s="4"/>
      <c r="K340" s="4"/>
      <c r="L340" s="4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366</v>
      </c>
      <c r="B341" s="10" t="s">
        <v>407</v>
      </c>
      <c r="C341" s="13">
        <v>3</v>
      </c>
      <c r="D341" s="13" t="s">
        <v>79</v>
      </c>
      <c r="E341" s="13" t="s">
        <v>11</v>
      </c>
      <c r="F341" s="13" t="s">
        <v>12</v>
      </c>
      <c r="G341" s="13" t="s">
        <v>13</v>
      </c>
      <c r="H341" s="6"/>
      <c r="I341" s="4"/>
      <c r="J341" s="4"/>
      <c r="K341" s="4"/>
      <c r="L341" s="4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367</v>
      </c>
      <c r="B342" s="10" t="s">
        <v>408</v>
      </c>
      <c r="C342" s="13">
        <v>2</v>
      </c>
      <c r="D342" s="13" t="s">
        <v>79</v>
      </c>
      <c r="E342" s="13" t="s">
        <v>11</v>
      </c>
      <c r="F342" s="13" t="s">
        <v>12</v>
      </c>
      <c r="G342" s="13" t="s">
        <v>13</v>
      </c>
      <c r="H342" s="6"/>
      <c r="I342" s="4"/>
      <c r="J342" s="4"/>
      <c r="K342" s="4"/>
      <c r="L342" s="4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368</v>
      </c>
      <c r="B343" s="10" t="s">
        <v>409</v>
      </c>
      <c r="C343" s="13">
        <v>6</v>
      </c>
      <c r="D343" s="13" t="s">
        <v>79</v>
      </c>
      <c r="E343" s="13" t="s">
        <v>11</v>
      </c>
      <c r="F343" s="13" t="s">
        <v>134</v>
      </c>
      <c r="G343" s="13" t="s">
        <v>135</v>
      </c>
      <c r="H343" s="6"/>
      <c r="I343" s="4"/>
      <c r="J343" s="4"/>
      <c r="K343" s="4"/>
      <c r="L343" s="4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369</v>
      </c>
      <c r="B344" s="10" t="s">
        <v>410</v>
      </c>
      <c r="C344" s="13">
        <v>5</v>
      </c>
      <c r="D344" s="13" t="s">
        <v>79</v>
      </c>
      <c r="E344" s="13" t="s">
        <v>11</v>
      </c>
      <c r="F344" s="13" t="s">
        <v>134</v>
      </c>
      <c r="G344" s="13" t="s">
        <v>135</v>
      </c>
      <c r="H344" s="6"/>
      <c r="I344" s="4"/>
      <c r="J344" s="4"/>
      <c r="K344" s="4"/>
      <c r="L344" s="4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9">
        <v>370</v>
      </c>
      <c r="B345" s="10" t="s">
        <v>411</v>
      </c>
      <c r="C345" s="13">
        <v>5</v>
      </c>
      <c r="D345" s="13" t="s">
        <v>79</v>
      </c>
      <c r="E345" s="13" t="s">
        <v>11</v>
      </c>
      <c r="F345" s="13" t="s">
        <v>134</v>
      </c>
      <c r="G345" s="13" t="s">
        <v>135</v>
      </c>
      <c r="H345" s="6"/>
      <c r="I345" s="4"/>
      <c r="J345" s="4"/>
      <c r="K345" s="4"/>
      <c r="L345" s="4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9">
        <v>371</v>
      </c>
      <c r="B346" s="10" t="s">
        <v>412</v>
      </c>
      <c r="C346" s="13">
        <v>6</v>
      </c>
      <c r="D346" s="13" t="s">
        <v>79</v>
      </c>
      <c r="E346" s="13" t="s">
        <v>11</v>
      </c>
      <c r="F346" s="13" t="s">
        <v>134</v>
      </c>
      <c r="G346" s="13" t="s">
        <v>135</v>
      </c>
      <c r="H346" s="6"/>
      <c r="I346" s="4"/>
      <c r="J346" s="4"/>
      <c r="K346" s="4"/>
      <c r="L346" s="4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9">
        <v>372</v>
      </c>
      <c r="B347" s="10" t="s">
        <v>413</v>
      </c>
      <c r="C347" s="13">
        <v>6</v>
      </c>
      <c r="D347" s="13" t="s">
        <v>79</v>
      </c>
      <c r="E347" s="13" t="s">
        <v>11</v>
      </c>
      <c r="F347" s="13" t="s">
        <v>134</v>
      </c>
      <c r="G347" s="13" t="s">
        <v>135</v>
      </c>
      <c r="H347" s="6"/>
      <c r="I347" s="4"/>
      <c r="J347" s="4"/>
      <c r="K347" s="4"/>
      <c r="L347" s="4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9">
        <v>373</v>
      </c>
      <c r="B348" s="10" t="s">
        <v>414</v>
      </c>
      <c r="C348" s="13">
        <v>6</v>
      </c>
      <c r="D348" s="13" t="s">
        <v>79</v>
      </c>
      <c r="E348" s="13" t="s">
        <v>11</v>
      </c>
      <c r="F348" s="13" t="s">
        <v>134</v>
      </c>
      <c r="G348" s="13" t="s">
        <v>135</v>
      </c>
      <c r="H348" s="6"/>
      <c r="I348" s="4"/>
      <c r="J348" s="4"/>
      <c r="K348" s="4"/>
      <c r="L348" s="4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9">
        <v>374</v>
      </c>
      <c r="B349" s="10" t="s">
        <v>415</v>
      </c>
      <c r="C349" s="13">
        <v>6</v>
      </c>
      <c r="D349" s="13" t="s">
        <v>79</v>
      </c>
      <c r="E349" s="13" t="s">
        <v>11</v>
      </c>
      <c r="F349" s="13" t="s">
        <v>134</v>
      </c>
      <c r="G349" s="13" t="s">
        <v>135</v>
      </c>
      <c r="H349" s="6"/>
      <c r="I349" s="4"/>
      <c r="J349" s="4"/>
      <c r="K349" s="4"/>
      <c r="L349" s="4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9">
        <v>375</v>
      </c>
      <c r="B350" s="10" t="s">
        <v>416</v>
      </c>
      <c r="C350" s="13">
        <v>5</v>
      </c>
      <c r="D350" s="13" t="s">
        <v>79</v>
      </c>
      <c r="E350" s="13" t="s">
        <v>11</v>
      </c>
      <c r="F350" s="13" t="s">
        <v>134</v>
      </c>
      <c r="G350" s="13" t="s">
        <v>135</v>
      </c>
      <c r="H350" s="6"/>
      <c r="I350" s="4"/>
      <c r="J350" s="4"/>
      <c r="K350" s="4"/>
      <c r="L350" s="4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9">
        <v>376</v>
      </c>
      <c r="B351" s="10" t="s">
        <v>417</v>
      </c>
      <c r="C351" s="13">
        <v>6</v>
      </c>
      <c r="D351" s="13" t="s">
        <v>79</v>
      </c>
      <c r="E351" s="13" t="s">
        <v>11</v>
      </c>
      <c r="F351" s="13" t="s">
        <v>134</v>
      </c>
      <c r="G351" s="13" t="s">
        <v>135</v>
      </c>
      <c r="H351" s="6"/>
      <c r="I351" s="4"/>
      <c r="J351" s="4"/>
      <c r="K351" s="4"/>
      <c r="L351" s="4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9">
        <v>377</v>
      </c>
      <c r="B352" s="10" t="s">
        <v>418</v>
      </c>
      <c r="C352" s="13">
        <v>5</v>
      </c>
      <c r="D352" s="13" t="s">
        <v>79</v>
      </c>
      <c r="E352" s="13" t="s">
        <v>11</v>
      </c>
      <c r="F352" s="13" t="s">
        <v>134</v>
      </c>
      <c r="G352" s="13" t="s">
        <v>135</v>
      </c>
      <c r="H352" s="6"/>
      <c r="I352" s="4"/>
      <c r="J352" s="4"/>
      <c r="K352" s="4"/>
      <c r="L352" s="4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9">
        <v>378</v>
      </c>
      <c r="B353" s="10" t="s">
        <v>419</v>
      </c>
      <c r="C353" s="13">
        <v>5</v>
      </c>
      <c r="D353" s="13" t="s">
        <v>79</v>
      </c>
      <c r="E353" s="13" t="s">
        <v>11</v>
      </c>
      <c r="F353" s="13" t="s">
        <v>134</v>
      </c>
      <c r="G353" s="13" t="s">
        <v>135</v>
      </c>
      <c r="H353" s="6"/>
      <c r="I353" s="4"/>
      <c r="J353" s="4"/>
      <c r="K353" s="4"/>
      <c r="L353" s="4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9">
        <v>379</v>
      </c>
      <c r="B354" s="10" t="s">
        <v>420</v>
      </c>
      <c r="C354" s="13">
        <v>6</v>
      </c>
      <c r="D354" s="13" t="s">
        <v>79</v>
      </c>
      <c r="E354" s="13" t="s">
        <v>26</v>
      </c>
      <c r="F354" s="13" t="s">
        <v>134</v>
      </c>
      <c r="G354" s="13" t="s">
        <v>137</v>
      </c>
      <c r="H354" s="6"/>
      <c r="I354" s="4"/>
      <c r="J354" s="4"/>
      <c r="K354" s="4"/>
      <c r="L354" s="4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9">
        <v>380</v>
      </c>
      <c r="B355" s="10" t="s">
        <v>421</v>
      </c>
      <c r="C355" s="13">
        <v>5</v>
      </c>
      <c r="D355" s="13" t="s">
        <v>79</v>
      </c>
      <c r="E355" s="13" t="s">
        <v>26</v>
      </c>
      <c r="F355" s="13" t="s">
        <v>134</v>
      </c>
      <c r="G355" s="13" t="s">
        <v>137</v>
      </c>
      <c r="H355" s="6"/>
      <c r="I355" s="4"/>
      <c r="J355" s="4"/>
      <c r="K355" s="4"/>
      <c r="L355" s="4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9">
        <v>381</v>
      </c>
      <c r="B356" s="10" t="s">
        <v>422</v>
      </c>
      <c r="C356" s="13">
        <v>6</v>
      </c>
      <c r="D356" s="13" t="s">
        <v>79</v>
      </c>
      <c r="E356" s="13" t="s">
        <v>26</v>
      </c>
      <c r="F356" s="13" t="s">
        <v>134</v>
      </c>
      <c r="G356" s="13" t="s">
        <v>137</v>
      </c>
      <c r="H356" s="6"/>
      <c r="I356" s="4"/>
      <c r="J356" s="4"/>
      <c r="K356" s="4"/>
      <c r="L356" s="4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9">
        <v>382</v>
      </c>
      <c r="B357" s="10" t="s">
        <v>423</v>
      </c>
      <c r="C357" s="13">
        <v>6</v>
      </c>
      <c r="D357" s="13" t="s">
        <v>79</v>
      </c>
      <c r="E357" s="13" t="s">
        <v>26</v>
      </c>
      <c r="F357" s="13" t="s">
        <v>134</v>
      </c>
      <c r="G357" s="13" t="s">
        <v>137</v>
      </c>
      <c r="H357" s="6"/>
      <c r="I357" s="4"/>
      <c r="J357" s="4"/>
      <c r="K357" s="4"/>
      <c r="L357" s="4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9">
        <v>383</v>
      </c>
      <c r="B358" s="10" t="s">
        <v>424</v>
      </c>
      <c r="C358" s="13">
        <v>5</v>
      </c>
      <c r="D358" s="13" t="s">
        <v>79</v>
      </c>
      <c r="E358" s="13" t="s">
        <v>26</v>
      </c>
      <c r="F358" s="13" t="s">
        <v>134</v>
      </c>
      <c r="G358" s="13" t="s">
        <v>137</v>
      </c>
      <c r="H358" s="6"/>
      <c r="I358" s="4"/>
      <c r="J358" s="4"/>
      <c r="K358" s="4"/>
      <c r="L358" s="4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9">
        <v>384</v>
      </c>
      <c r="B359" s="10" t="s">
        <v>425</v>
      </c>
      <c r="C359" s="13">
        <v>6</v>
      </c>
      <c r="D359" s="13" t="s">
        <v>79</v>
      </c>
      <c r="E359" s="13" t="s">
        <v>26</v>
      </c>
      <c r="F359" s="13" t="s">
        <v>134</v>
      </c>
      <c r="G359" s="13" t="s">
        <v>137</v>
      </c>
      <c r="H359" s="6"/>
      <c r="I359" s="4"/>
      <c r="J359" s="4"/>
      <c r="K359" s="4"/>
      <c r="L359" s="4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9">
        <v>385</v>
      </c>
      <c r="B360" s="10" t="s">
        <v>426</v>
      </c>
      <c r="C360" s="13">
        <v>5</v>
      </c>
      <c r="D360" s="13" t="s">
        <v>79</v>
      </c>
      <c r="E360" s="13" t="s">
        <v>26</v>
      </c>
      <c r="F360" s="13" t="s">
        <v>134</v>
      </c>
      <c r="G360" s="13" t="s">
        <v>137</v>
      </c>
      <c r="H360" s="6"/>
      <c r="I360" s="4"/>
      <c r="J360" s="4"/>
      <c r="K360" s="4"/>
      <c r="L360" s="4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9">
        <v>386</v>
      </c>
      <c r="B361" s="10" t="s">
        <v>427</v>
      </c>
      <c r="C361" s="13">
        <v>6</v>
      </c>
      <c r="D361" s="13" t="s">
        <v>79</v>
      </c>
      <c r="E361" s="13" t="s">
        <v>26</v>
      </c>
      <c r="F361" s="13" t="s">
        <v>134</v>
      </c>
      <c r="G361" s="13" t="s">
        <v>137</v>
      </c>
      <c r="H361" s="6"/>
      <c r="I361" s="4"/>
      <c r="J361" s="4"/>
      <c r="K361" s="4"/>
      <c r="L361" s="4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9">
        <v>387</v>
      </c>
      <c r="B362" s="10" t="s">
        <v>428</v>
      </c>
      <c r="C362" s="13">
        <v>5</v>
      </c>
      <c r="D362" s="13" t="s">
        <v>79</v>
      </c>
      <c r="E362" s="13" t="s">
        <v>26</v>
      </c>
      <c r="F362" s="13" t="s">
        <v>134</v>
      </c>
      <c r="G362" s="13" t="s">
        <v>137</v>
      </c>
      <c r="H362" s="6"/>
      <c r="I362" s="4"/>
      <c r="J362" s="4"/>
      <c r="K362" s="4"/>
      <c r="L362" s="4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9">
        <v>388</v>
      </c>
      <c r="B363" s="10" t="s">
        <v>429</v>
      </c>
      <c r="C363" s="13">
        <v>6</v>
      </c>
      <c r="D363" s="13" t="s">
        <v>79</v>
      </c>
      <c r="E363" s="13" t="s">
        <v>26</v>
      </c>
      <c r="F363" s="13" t="s">
        <v>134</v>
      </c>
      <c r="G363" s="13" t="s">
        <v>137</v>
      </c>
      <c r="H363" s="6"/>
      <c r="I363" s="4"/>
      <c r="J363" s="4"/>
      <c r="K363" s="4"/>
      <c r="L363" s="4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9">
        <v>389</v>
      </c>
      <c r="B364" s="10" t="s">
        <v>430</v>
      </c>
      <c r="C364" s="13">
        <v>8</v>
      </c>
      <c r="D364" s="13" t="s">
        <v>79</v>
      </c>
      <c r="E364" s="13" t="s">
        <v>11</v>
      </c>
      <c r="F364" s="13" t="s">
        <v>170</v>
      </c>
      <c r="G364" s="13" t="s">
        <v>171</v>
      </c>
      <c r="H364" s="6"/>
      <c r="I364" s="4"/>
      <c r="J364" s="4"/>
      <c r="K364" s="4"/>
      <c r="L364" s="4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9">
        <v>390</v>
      </c>
      <c r="B365" s="10" t="s">
        <v>431</v>
      </c>
      <c r="C365" s="13">
        <v>7</v>
      </c>
      <c r="D365" s="13" t="s">
        <v>79</v>
      </c>
      <c r="E365" s="13" t="s">
        <v>11</v>
      </c>
      <c r="F365" s="13" t="s">
        <v>170</v>
      </c>
      <c r="G365" s="13" t="s">
        <v>171</v>
      </c>
      <c r="H365" s="6"/>
      <c r="I365" s="4"/>
      <c r="J365" s="4"/>
      <c r="K365" s="4"/>
      <c r="L365" s="4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9">
        <v>391</v>
      </c>
      <c r="B366" s="10" t="s">
        <v>432</v>
      </c>
      <c r="C366" s="13">
        <v>8</v>
      </c>
      <c r="D366" s="13" t="s">
        <v>79</v>
      </c>
      <c r="E366" s="13" t="s">
        <v>11</v>
      </c>
      <c r="F366" s="13" t="s">
        <v>170</v>
      </c>
      <c r="G366" s="13" t="s">
        <v>171</v>
      </c>
      <c r="H366" s="6"/>
      <c r="I366" s="4"/>
      <c r="J366" s="4"/>
      <c r="K366" s="4"/>
      <c r="L366" s="4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9">
        <v>392</v>
      </c>
      <c r="B367" s="10" t="s">
        <v>433</v>
      </c>
      <c r="C367" s="13">
        <v>8</v>
      </c>
      <c r="D367" s="13" t="s">
        <v>79</v>
      </c>
      <c r="E367" s="13" t="s">
        <v>11</v>
      </c>
      <c r="F367" s="13" t="s">
        <v>170</v>
      </c>
      <c r="G367" s="13" t="s">
        <v>171</v>
      </c>
      <c r="H367" s="7"/>
      <c r="I367" s="6"/>
      <c r="J367" s="4"/>
      <c r="K367" s="4"/>
      <c r="L367" s="4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9">
        <v>393</v>
      </c>
      <c r="B368" s="10" t="s">
        <v>434</v>
      </c>
      <c r="C368" s="13">
        <v>7</v>
      </c>
      <c r="D368" s="13" t="s">
        <v>79</v>
      </c>
      <c r="E368" s="13" t="s">
        <v>11</v>
      </c>
      <c r="F368" s="13" t="s">
        <v>170</v>
      </c>
      <c r="G368" s="13" t="s">
        <v>171</v>
      </c>
      <c r="H368" s="7"/>
      <c r="I368" s="6"/>
      <c r="J368" s="4"/>
      <c r="K368" s="4"/>
      <c r="L368" s="4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9">
        <v>394</v>
      </c>
      <c r="B369" s="10" t="s">
        <v>435</v>
      </c>
      <c r="C369" s="13">
        <v>8</v>
      </c>
      <c r="D369" s="13" t="s">
        <v>79</v>
      </c>
      <c r="E369" s="13" t="s">
        <v>11</v>
      </c>
      <c r="F369" s="13" t="s">
        <v>170</v>
      </c>
      <c r="G369" s="13" t="s">
        <v>171</v>
      </c>
      <c r="H369" s="7"/>
      <c r="I369" s="6"/>
      <c r="J369" s="4"/>
      <c r="K369" s="4"/>
      <c r="L369" s="4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9">
        <v>395</v>
      </c>
      <c r="B370" s="10" t="s">
        <v>436</v>
      </c>
      <c r="C370" s="13">
        <v>7</v>
      </c>
      <c r="D370" s="13" t="s">
        <v>79</v>
      </c>
      <c r="E370" s="13" t="s">
        <v>11</v>
      </c>
      <c r="F370" s="13" t="s">
        <v>170</v>
      </c>
      <c r="G370" s="13" t="s">
        <v>171</v>
      </c>
      <c r="H370" s="7"/>
      <c r="I370" s="7"/>
      <c r="J370" s="6"/>
      <c r="K370" s="4"/>
      <c r="L370" s="4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9">
        <v>396</v>
      </c>
      <c r="B371" s="10" t="s">
        <v>437</v>
      </c>
      <c r="C371" s="13">
        <v>7</v>
      </c>
      <c r="D371" s="13" t="s">
        <v>79</v>
      </c>
      <c r="E371" s="13" t="s">
        <v>11</v>
      </c>
      <c r="F371" s="13" t="s">
        <v>170</v>
      </c>
      <c r="G371" s="13" t="s">
        <v>171</v>
      </c>
      <c r="H371" s="7"/>
      <c r="I371" s="7"/>
      <c r="J371" s="6"/>
      <c r="K371" s="4"/>
      <c r="L371" s="4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>
      <c r="A372" s="9">
        <v>397</v>
      </c>
      <c r="B372" s="10" t="s">
        <v>438</v>
      </c>
      <c r="C372" s="13">
        <v>8</v>
      </c>
      <c r="D372" s="13" t="s">
        <v>79</v>
      </c>
      <c r="E372" s="13" t="s">
        <v>26</v>
      </c>
      <c r="F372" s="13" t="s">
        <v>170</v>
      </c>
      <c r="G372" s="13" t="s">
        <v>174</v>
      </c>
      <c r="H372" s="7"/>
      <c r="I372" s="7"/>
      <c r="J372" s="6"/>
      <c r="K372" s="4"/>
      <c r="L372" s="4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9">
        <v>398</v>
      </c>
      <c r="B373" s="10" t="s">
        <v>439</v>
      </c>
      <c r="C373" s="13">
        <v>7</v>
      </c>
      <c r="D373" s="13" t="s">
        <v>79</v>
      </c>
      <c r="E373" s="13" t="s">
        <v>26</v>
      </c>
      <c r="F373" s="13" t="s">
        <v>170</v>
      </c>
      <c r="G373" s="13" t="s">
        <v>174</v>
      </c>
      <c r="H373" s="7"/>
      <c r="I373" s="6"/>
      <c r="J373" s="6"/>
      <c r="K373" s="7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9">
        <v>399</v>
      </c>
      <c r="B374" s="10" t="s">
        <v>440</v>
      </c>
      <c r="C374" s="13">
        <v>8</v>
      </c>
      <c r="D374" s="13" t="s">
        <v>79</v>
      </c>
      <c r="E374" s="13" t="s">
        <v>26</v>
      </c>
      <c r="F374" s="13" t="s">
        <v>170</v>
      </c>
      <c r="G374" s="13" t="s">
        <v>174</v>
      </c>
      <c r="H374" s="6"/>
      <c r="I374" s="4"/>
      <c r="J374" s="4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9">
        <v>400</v>
      </c>
      <c r="B375" s="10" t="s">
        <v>441</v>
      </c>
      <c r="C375" s="13">
        <v>7</v>
      </c>
      <c r="D375" s="13" t="s">
        <v>79</v>
      </c>
      <c r="E375" s="13" t="s">
        <v>26</v>
      </c>
      <c r="F375" s="13" t="s">
        <v>170</v>
      </c>
      <c r="G375" s="13" t="s">
        <v>174</v>
      </c>
      <c r="H375" s="6"/>
      <c r="I375" s="4"/>
      <c r="J375" s="4"/>
      <c r="K375" s="7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9">
        <v>401</v>
      </c>
      <c r="B376" s="10" t="s">
        <v>442</v>
      </c>
      <c r="C376" s="13">
        <v>7</v>
      </c>
      <c r="D376" s="13" t="s">
        <v>79</v>
      </c>
      <c r="E376" s="13" t="s">
        <v>26</v>
      </c>
      <c r="F376" s="13" t="s">
        <v>170</v>
      </c>
      <c r="G376" s="13" t="s">
        <v>174</v>
      </c>
      <c r="H376" s="6"/>
      <c r="I376" s="4"/>
      <c r="J376" s="4"/>
      <c r="K376" s="7"/>
      <c r="L376" s="7"/>
      <c r="M376" s="7"/>
      <c r="N376" s="39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9">
        <v>402</v>
      </c>
      <c r="B377" s="10" t="s">
        <v>443</v>
      </c>
      <c r="C377" s="13">
        <v>7</v>
      </c>
      <c r="D377" s="13" t="s">
        <v>79</v>
      </c>
      <c r="E377" s="13" t="s">
        <v>26</v>
      </c>
      <c r="F377" s="13" t="s">
        <v>170</v>
      </c>
      <c r="G377" s="13" t="s">
        <v>174</v>
      </c>
      <c r="H377" s="6"/>
      <c r="I377" s="4"/>
      <c r="J377" s="4"/>
      <c r="K377" s="6"/>
      <c r="L377" s="6"/>
      <c r="M377" s="7"/>
      <c r="N377" s="3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>
      <c r="A378" s="9">
        <v>403</v>
      </c>
      <c r="B378" s="10" t="s">
        <v>444</v>
      </c>
      <c r="C378" s="13">
        <v>7</v>
      </c>
      <c r="D378" s="13" t="s">
        <v>79</v>
      </c>
      <c r="E378" s="13" t="s">
        <v>26</v>
      </c>
      <c r="F378" s="13" t="s">
        <v>170</v>
      </c>
      <c r="G378" s="13" t="s">
        <v>174</v>
      </c>
      <c r="H378" s="6"/>
      <c r="I378" s="4"/>
      <c r="J378" s="4"/>
      <c r="K378" s="4"/>
      <c r="L378" s="4"/>
      <c r="M378" s="7"/>
      <c r="N378" s="3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>
      <c r="A379" s="9">
        <v>404</v>
      </c>
      <c r="B379" s="10" t="s">
        <v>445</v>
      </c>
      <c r="C379" s="13">
        <v>7</v>
      </c>
      <c r="D379" s="13" t="s">
        <v>79</v>
      </c>
      <c r="E379" s="13" t="s">
        <v>26</v>
      </c>
      <c r="F379" s="13" t="s">
        <v>170</v>
      </c>
      <c r="G379" s="13" t="s">
        <v>174</v>
      </c>
      <c r="H379" s="6"/>
      <c r="I379" s="4"/>
      <c r="J379" s="4"/>
      <c r="K379" s="4"/>
      <c r="L379" s="4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9">
        <v>405</v>
      </c>
      <c r="B380" s="10" t="s">
        <v>446</v>
      </c>
      <c r="C380" s="13">
        <v>7</v>
      </c>
      <c r="D380" s="13" t="s">
        <v>79</v>
      </c>
      <c r="E380" s="13" t="s">
        <v>26</v>
      </c>
      <c r="F380" s="13" t="s">
        <v>170</v>
      </c>
      <c r="G380" s="13" t="s">
        <v>174</v>
      </c>
      <c r="H380" s="6"/>
      <c r="I380" s="4"/>
      <c r="J380" s="4"/>
      <c r="K380" s="4"/>
      <c r="L380" s="4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9">
        <v>406</v>
      </c>
      <c r="B381" s="10" t="s">
        <v>447</v>
      </c>
      <c r="C381" s="13">
        <v>7</v>
      </c>
      <c r="D381" s="13" t="s">
        <v>79</v>
      </c>
      <c r="E381" s="13" t="s">
        <v>26</v>
      </c>
      <c r="F381" s="13" t="s">
        <v>170</v>
      </c>
      <c r="G381" s="13" t="s">
        <v>174</v>
      </c>
      <c r="H381" s="6"/>
      <c r="I381" s="4"/>
      <c r="J381" s="4"/>
      <c r="K381" s="4"/>
      <c r="L381" s="4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9">
        <v>407</v>
      </c>
      <c r="B382" s="10" t="s">
        <v>448</v>
      </c>
      <c r="C382" s="13">
        <v>8</v>
      </c>
      <c r="D382" s="13" t="s">
        <v>79</v>
      </c>
      <c r="E382" s="13" t="s">
        <v>26</v>
      </c>
      <c r="F382" s="13" t="s">
        <v>170</v>
      </c>
      <c r="G382" s="13" t="s">
        <v>174</v>
      </c>
      <c r="H382" s="6"/>
      <c r="I382" s="4"/>
      <c r="J382" s="4"/>
      <c r="K382" s="4"/>
      <c r="L382" s="4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9">
        <v>408</v>
      </c>
      <c r="B383" s="10" t="s">
        <v>449</v>
      </c>
      <c r="C383" s="13">
        <v>3</v>
      </c>
      <c r="D383" s="13" t="s">
        <v>79</v>
      </c>
      <c r="E383" s="13" t="s">
        <v>26</v>
      </c>
      <c r="F383" s="13" t="s">
        <v>12</v>
      </c>
      <c r="G383" s="13" t="s">
        <v>27</v>
      </c>
      <c r="H383" s="6"/>
      <c r="I383" s="4"/>
      <c r="J383" s="4"/>
      <c r="K383" s="4"/>
      <c r="L383" s="4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9">
        <v>415</v>
      </c>
      <c r="B384" s="10" t="s">
        <v>450</v>
      </c>
      <c r="C384" s="13" t="s">
        <v>124</v>
      </c>
      <c r="D384" s="13" t="s">
        <v>68</v>
      </c>
      <c r="E384" s="13" t="s">
        <v>11</v>
      </c>
      <c r="F384" s="13" t="s">
        <v>12</v>
      </c>
      <c r="G384" s="13" t="s">
        <v>13</v>
      </c>
      <c r="H384" s="6"/>
      <c r="I384" s="40"/>
      <c r="J384" s="4"/>
      <c r="K384" s="4"/>
      <c r="L384" s="4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9">
        <v>416</v>
      </c>
      <c r="B385" s="10" t="s">
        <v>451</v>
      </c>
      <c r="C385" s="13">
        <v>2</v>
      </c>
      <c r="D385" s="13" t="s">
        <v>68</v>
      </c>
      <c r="E385" s="13" t="s">
        <v>11</v>
      </c>
      <c r="F385" s="13" t="s">
        <v>12</v>
      </c>
      <c r="G385" s="13" t="s">
        <v>13</v>
      </c>
      <c r="H385" s="6"/>
      <c r="I385" s="4"/>
      <c r="J385" s="4"/>
      <c r="K385" s="4"/>
      <c r="L385" s="4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9">
        <v>417</v>
      </c>
      <c r="B386" s="10" t="s">
        <v>452</v>
      </c>
      <c r="C386" s="13">
        <v>5</v>
      </c>
      <c r="D386" s="13" t="s">
        <v>68</v>
      </c>
      <c r="E386" s="13" t="s">
        <v>26</v>
      </c>
      <c r="F386" s="13" t="s">
        <v>134</v>
      </c>
      <c r="G386" s="13" t="s">
        <v>137</v>
      </c>
      <c r="H386" s="6"/>
      <c r="I386" s="4"/>
      <c r="J386" s="4"/>
      <c r="K386" s="4"/>
      <c r="L386" s="4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9">
        <v>418</v>
      </c>
      <c r="B387" s="10" t="s">
        <v>453</v>
      </c>
      <c r="C387" s="13">
        <v>4</v>
      </c>
      <c r="D387" s="13" t="s">
        <v>68</v>
      </c>
      <c r="E387" s="13" t="s">
        <v>26</v>
      </c>
      <c r="F387" s="13" t="s">
        <v>12</v>
      </c>
      <c r="G387" s="13" t="s">
        <v>27</v>
      </c>
      <c r="H387" s="6"/>
      <c r="I387" s="4"/>
      <c r="J387" s="4"/>
      <c r="K387" s="4"/>
      <c r="L387" s="4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9">
        <v>419</v>
      </c>
      <c r="B388" s="10" t="s">
        <v>454</v>
      </c>
      <c r="C388" s="13">
        <v>5</v>
      </c>
      <c r="D388" s="13" t="s">
        <v>68</v>
      </c>
      <c r="E388" s="13" t="s">
        <v>11</v>
      </c>
      <c r="F388" s="13" t="s">
        <v>134</v>
      </c>
      <c r="G388" s="13" t="s">
        <v>135</v>
      </c>
      <c r="H388" s="6"/>
      <c r="I388" s="4"/>
      <c r="J388" s="4"/>
      <c r="K388" s="4"/>
      <c r="L388" s="4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9">
        <v>420</v>
      </c>
      <c r="B389" s="10" t="s">
        <v>455</v>
      </c>
      <c r="C389" s="13">
        <v>5</v>
      </c>
      <c r="D389" s="13" t="s">
        <v>68</v>
      </c>
      <c r="E389" s="13" t="s">
        <v>11</v>
      </c>
      <c r="F389" s="13" t="s">
        <v>134</v>
      </c>
      <c r="G389" s="13" t="s">
        <v>135</v>
      </c>
      <c r="H389" s="6"/>
      <c r="I389" s="4"/>
      <c r="J389" s="4"/>
      <c r="K389" s="4"/>
      <c r="L389" s="4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9">
        <v>421</v>
      </c>
      <c r="B390" s="10" t="s">
        <v>456</v>
      </c>
      <c r="C390" s="13">
        <v>1</v>
      </c>
      <c r="D390" s="13" t="s">
        <v>68</v>
      </c>
      <c r="E390" s="13" t="s">
        <v>11</v>
      </c>
      <c r="F390" s="13" t="s">
        <v>12</v>
      </c>
      <c r="G390" s="13" t="s">
        <v>13</v>
      </c>
      <c r="H390" s="6"/>
      <c r="I390" s="4"/>
      <c r="J390" s="4"/>
      <c r="K390" s="4"/>
      <c r="L390" s="4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9">
        <v>422</v>
      </c>
      <c r="B391" s="10" t="s">
        <v>457</v>
      </c>
      <c r="C391" s="13">
        <v>7</v>
      </c>
      <c r="D391" s="13" t="s">
        <v>68</v>
      </c>
      <c r="E391" s="13" t="s">
        <v>11</v>
      </c>
      <c r="F391" s="13" t="s">
        <v>170</v>
      </c>
      <c r="G391" s="13" t="s">
        <v>171</v>
      </c>
      <c r="H391" s="6"/>
      <c r="I391" s="4"/>
      <c r="J391" s="4"/>
      <c r="K391" s="4"/>
      <c r="L391" s="4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9">
        <v>423</v>
      </c>
      <c r="B392" s="10" t="s">
        <v>458</v>
      </c>
      <c r="C392" s="13">
        <v>3</v>
      </c>
      <c r="D392" s="13" t="s">
        <v>68</v>
      </c>
      <c r="E392" s="13" t="s">
        <v>11</v>
      </c>
      <c r="F392" s="13" t="s">
        <v>12</v>
      </c>
      <c r="G392" s="13" t="s">
        <v>13</v>
      </c>
      <c r="H392" s="6"/>
      <c r="I392" s="4"/>
      <c r="J392" s="4"/>
      <c r="K392" s="4"/>
      <c r="L392" s="4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9">
        <v>424</v>
      </c>
      <c r="B393" s="10" t="s">
        <v>459</v>
      </c>
      <c r="C393" s="13">
        <v>2</v>
      </c>
      <c r="D393" s="13" t="s">
        <v>68</v>
      </c>
      <c r="E393" s="13" t="s">
        <v>11</v>
      </c>
      <c r="F393" s="13" t="s">
        <v>12</v>
      </c>
      <c r="G393" s="13" t="s">
        <v>13</v>
      </c>
      <c r="H393" s="6"/>
      <c r="I393" s="4"/>
      <c r="J393" s="4"/>
      <c r="K393" s="4"/>
      <c r="L393" s="4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9">
        <v>425</v>
      </c>
      <c r="B394" s="10" t="s">
        <v>460</v>
      </c>
      <c r="C394" s="13" t="s">
        <v>124</v>
      </c>
      <c r="D394" s="13" t="s">
        <v>68</v>
      </c>
      <c r="E394" s="13" t="s">
        <v>11</v>
      </c>
      <c r="F394" s="13" t="s">
        <v>12</v>
      </c>
      <c r="G394" s="13" t="s">
        <v>13</v>
      </c>
      <c r="H394" s="6"/>
      <c r="I394" s="4"/>
      <c r="J394" s="4"/>
      <c r="K394" s="4"/>
      <c r="L394" s="4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>
      <c r="A395" s="9">
        <v>426</v>
      </c>
      <c r="B395" s="10" t="s">
        <v>461</v>
      </c>
      <c r="C395" s="13">
        <v>2</v>
      </c>
      <c r="D395" s="13" t="s">
        <v>68</v>
      </c>
      <c r="E395" s="13" t="s">
        <v>26</v>
      </c>
      <c r="F395" s="13" t="s">
        <v>12</v>
      </c>
      <c r="G395" s="13" t="s">
        <v>27</v>
      </c>
      <c r="H395" s="6"/>
      <c r="I395" s="4"/>
      <c r="J395" s="4"/>
      <c r="K395" s="4"/>
      <c r="L395" s="4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9">
        <v>427</v>
      </c>
      <c r="B396" s="10" t="s">
        <v>462</v>
      </c>
      <c r="C396" s="13">
        <v>5</v>
      </c>
      <c r="D396" s="13" t="s">
        <v>68</v>
      </c>
      <c r="E396" s="13" t="s">
        <v>11</v>
      </c>
      <c r="F396" s="13" t="s">
        <v>134</v>
      </c>
      <c r="G396" s="13" t="s">
        <v>135</v>
      </c>
      <c r="H396" s="6"/>
      <c r="I396" s="4"/>
      <c r="J396" s="4"/>
      <c r="K396" s="4"/>
      <c r="L396" s="4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customHeight="1">
      <c r="A397" s="9">
        <v>428</v>
      </c>
      <c r="B397" s="10" t="s">
        <v>463</v>
      </c>
      <c r="C397" s="13">
        <v>3</v>
      </c>
      <c r="D397" s="13" t="s">
        <v>68</v>
      </c>
      <c r="E397" s="13" t="s">
        <v>11</v>
      </c>
      <c r="F397" s="13" t="s">
        <v>12</v>
      </c>
      <c r="G397" s="13" t="s">
        <v>13</v>
      </c>
      <c r="H397" s="6"/>
      <c r="I397" s="4"/>
      <c r="J397" s="4"/>
      <c r="K397" s="4"/>
      <c r="L397" s="4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" customHeight="1">
      <c r="A398" s="9">
        <v>429</v>
      </c>
      <c r="B398" s="10" t="s">
        <v>464</v>
      </c>
      <c r="C398" s="13">
        <v>7</v>
      </c>
      <c r="D398" s="13" t="s">
        <v>68</v>
      </c>
      <c r="E398" s="13" t="s">
        <v>11</v>
      </c>
      <c r="F398" s="13" t="s">
        <v>170</v>
      </c>
      <c r="G398" s="13" t="s">
        <v>171</v>
      </c>
      <c r="H398" s="6"/>
      <c r="I398" s="4"/>
      <c r="J398" s="4"/>
      <c r="K398" s="4"/>
      <c r="L398" s="4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>
      <c r="A399" s="9">
        <v>430</v>
      </c>
      <c r="B399" s="10" t="s">
        <v>465</v>
      </c>
      <c r="C399" s="13">
        <v>8</v>
      </c>
      <c r="D399" s="13" t="s">
        <v>68</v>
      </c>
      <c r="E399" s="13" t="s">
        <v>11</v>
      </c>
      <c r="F399" s="13" t="s">
        <v>170</v>
      </c>
      <c r="G399" s="13" t="s">
        <v>171</v>
      </c>
      <c r="H399" s="6"/>
      <c r="I399" s="4"/>
      <c r="J399" s="4"/>
      <c r="K399" s="4"/>
      <c r="L399" s="4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>
      <c r="A400" s="9">
        <v>431</v>
      </c>
      <c r="B400" s="10" t="s">
        <v>466</v>
      </c>
      <c r="C400" s="13">
        <v>5</v>
      </c>
      <c r="D400" s="13" t="s">
        <v>68</v>
      </c>
      <c r="E400" s="13" t="s">
        <v>11</v>
      </c>
      <c r="F400" s="13" t="s">
        <v>134</v>
      </c>
      <c r="G400" s="13" t="s">
        <v>135</v>
      </c>
      <c r="H400" s="6"/>
      <c r="I400" s="4"/>
      <c r="J400" s="4"/>
      <c r="K400" s="4"/>
      <c r="L400" s="4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9">
        <v>432</v>
      </c>
      <c r="B401" s="10" t="s">
        <v>467</v>
      </c>
      <c r="C401" s="13">
        <v>5</v>
      </c>
      <c r="D401" s="13" t="s">
        <v>68</v>
      </c>
      <c r="E401" s="13" t="s">
        <v>26</v>
      </c>
      <c r="F401" s="13" t="s">
        <v>134</v>
      </c>
      <c r="G401" s="13" t="s">
        <v>137</v>
      </c>
      <c r="H401" s="6"/>
      <c r="I401" s="4"/>
      <c r="J401" s="4"/>
      <c r="K401" s="4"/>
      <c r="L401" s="4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9">
        <v>433</v>
      </c>
      <c r="B402" s="10" t="s">
        <v>468</v>
      </c>
      <c r="C402" s="13">
        <v>5</v>
      </c>
      <c r="D402" s="13" t="s">
        <v>68</v>
      </c>
      <c r="E402" s="13" t="s">
        <v>26</v>
      </c>
      <c r="F402" s="13" t="s">
        <v>134</v>
      </c>
      <c r="G402" s="13" t="s">
        <v>137</v>
      </c>
      <c r="H402" s="6"/>
      <c r="I402" s="4"/>
      <c r="J402" s="4"/>
      <c r="K402" s="4"/>
      <c r="L402" s="4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9">
        <v>434</v>
      </c>
      <c r="B403" s="10" t="s">
        <v>469</v>
      </c>
      <c r="C403" s="13">
        <v>7</v>
      </c>
      <c r="D403" s="13" t="s">
        <v>68</v>
      </c>
      <c r="E403" s="13" t="s">
        <v>26</v>
      </c>
      <c r="F403" s="13" t="s">
        <v>170</v>
      </c>
      <c r="G403" s="13" t="s">
        <v>174</v>
      </c>
      <c r="H403" s="6"/>
      <c r="I403" s="4"/>
      <c r="J403" s="4"/>
      <c r="K403" s="4"/>
      <c r="L403" s="4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>
      <c r="A404" s="9">
        <v>435</v>
      </c>
      <c r="B404" s="10" t="s">
        <v>470</v>
      </c>
      <c r="C404" s="13">
        <v>4</v>
      </c>
      <c r="D404" s="13" t="s">
        <v>68</v>
      </c>
      <c r="E404" s="13" t="s">
        <v>11</v>
      </c>
      <c r="F404" s="13" t="s">
        <v>12</v>
      </c>
      <c r="G404" s="13" t="s">
        <v>13</v>
      </c>
      <c r="H404" s="6"/>
      <c r="I404" s="4"/>
      <c r="J404" s="4"/>
      <c r="K404" s="4"/>
      <c r="L404" s="4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9">
        <v>436</v>
      </c>
      <c r="B405" s="10" t="s">
        <v>471</v>
      </c>
      <c r="C405" s="13">
        <v>3</v>
      </c>
      <c r="D405" s="13" t="s">
        <v>68</v>
      </c>
      <c r="E405" s="13" t="s">
        <v>11</v>
      </c>
      <c r="F405" s="13" t="s">
        <v>12</v>
      </c>
      <c r="G405" s="13" t="s">
        <v>13</v>
      </c>
      <c r="H405" s="6"/>
      <c r="I405" s="4"/>
      <c r="J405" s="4"/>
      <c r="K405" s="4"/>
      <c r="L405" s="4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>
      <c r="A406" s="9">
        <v>437</v>
      </c>
      <c r="B406" s="10" t="s">
        <v>472</v>
      </c>
      <c r="C406" s="13">
        <v>5</v>
      </c>
      <c r="D406" s="13" t="s">
        <v>68</v>
      </c>
      <c r="E406" s="13" t="s">
        <v>26</v>
      </c>
      <c r="F406" s="13" t="s">
        <v>134</v>
      </c>
      <c r="G406" s="13" t="s">
        <v>137</v>
      </c>
      <c r="H406" s="6"/>
      <c r="I406" s="4"/>
      <c r="J406" s="4"/>
      <c r="K406" s="4"/>
      <c r="L406" s="4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>
      <c r="A407" s="9">
        <v>438</v>
      </c>
      <c r="B407" s="10" t="s">
        <v>473</v>
      </c>
      <c r="C407" s="13">
        <v>7</v>
      </c>
      <c r="D407" s="13" t="s">
        <v>68</v>
      </c>
      <c r="E407" s="13" t="s">
        <v>11</v>
      </c>
      <c r="F407" s="13" t="s">
        <v>170</v>
      </c>
      <c r="G407" s="13" t="s">
        <v>171</v>
      </c>
      <c r="H407" s="6"/>
      <c r="I407" s="4"/>
      <c r="J407" s="4"/>
      <c r="K407" s="4"/>
      <c r="L407" s="4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9">
        <v>439</v>
      </c>
      <c r="B408" s="10" t="s">
        <v>474</v>
      </c>
      <c r="C408" s="13">
        <v>3</v>
      </c>
      <c r="D408" s="13" t="s">
        <v>68</v>
      </c>
      <c r="E408" s="13" t="s">
        <v>26</v>
      </c>
      <c r="F408" s="13" t="s">
        <v>12</v>
      </c>
      <c r="G408" s="13" t="s">
        <v>27</v>
      </c>
      <c r="H408" s="6"/>
      <c r="I408" s="4"/>
      <c r="J408" s="4"/>
      <c r="K408" s="4"/>
      <c r="L408" s="4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9">
        <v>440</v>
      </c>
      <c r="B409" s="10" t="s">
        <v>475</v>
      </c>
      <c r="C409" s="13">
        <v>5</v>
      </c>
      <c r="D409" s="13" t="s">
        <v>68</v>
      </c>
      <c r="E409" s="13" t="s">
        <v>26</v>
      </c>
      <c r="F409" s="13" t="s">
        <v>134</v>
      </c>
      <c r="G409" s="13" t="s">
        <v>137</v>
      </c>
      <c r="H409" s="41"/>
      <c r="I409" s="4"/>
      <c r="J409" s="4"/>
      <c r="K409" s="4"/>
      <c r="L409" s="4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9">
        <v>441</v>
      </c>
      <c r="B410" s="10" t="s">
        <v>476</v>
      </c>
      <c r="C410" s="13">
        <v>1</v>
      </c>
      <c r="D410" s="13" t="s">
        <v>68</v>
      </c>
      <c r="E410" s="13" t="s">
        <v>11</v>
      </c>
      <c r="F410" s="13" t="s">
        <v>12</v>
      </c>
      <c r="G410" s="13" t="s">
        <v>13</v>
      </c>
      <c r="H410" s="41"/>
      <c r="I410" s="4"/>
      <c r="J410" s="4"/>
      <c r="K410" s="4"/>
      <c r="L410" s="4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9">
        <v>442</v>
      </c>
      <c r="B411" s="10" t="s">
        <v>477</v>
      </c>
      <c r="C411" s="13">
        <v>7</v>
      </c>
      <c r="D411" s="13" t="s">
        <v>68</v>
      </c>
      <c r="E411" s="13" t="s">
        <v>11</v>
      </c>
      <c r="F411" s="13" t="s">
        <v>170</v>
      </c>
      <c r="G411" s="13" t="s">
        <v>171</v>
      </c>
      <c r="H411" s="41"/>
      <c r="I411" s="4"/>
      <c r="J411" s="4"/>
      <c r="K411" s="4"/>
      <c r="L411" s="4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9">
        <v>443</v>
      </c>
      <c r="B412" s="10" t="s">
        <v>478</v>
      </c>
      <c r="C412" s="13">
        <v>4</v>
      </c>
      <c r="D412" s="13" t="s">
        <v>68</v>
      </c>
      <c r="E412" s="13" t="s">
        <v>11</v>
      </c>
      <c r="F412" s="13" t="s">
        <v>12</v>
      </c>
      <c r="G412" s="13" t="s">
        <v>13</v>
      </c>
      <c r="H412" s="41"/>
      <c r="I412" s="4"/>
      <c r="J412" s="4"/>
      <c r="K412" s="4"/>
      <c r="L412" s="4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9">
        <v>444</v>
      </c>
      <c r="B413" s="10" t="s">
        <v>479</v>
      </c>
      <c r="C413" s="13">
        <v>5</v>
      </c>
      <c r="D413" s="13" t="s">
        <v>68</v>
      </c>
      <c r="E413" s="13" t="s">
        <v>26</v>
      </c>
      <c r="F413" s="13" t="s">
        <v>134</v>
      </c>
      <c r="G413" s="13" t="s">
        <v>137</v>
      </c>
      <c r="H413" s="6"/>
      <c r="I413" s="4"/>
      <c r="J413" s="4"/>
      <c r="K413" s="4"/>
      <c r="L413" s="4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9">
        <v>445</v>
      </c>
      <c r="B414" s="10" t="s">
        <v>480</v>
      </c>
      <c r="C414" s="13">
        <v>7</v>
      </c>
      <c r="D414" s="13" t="s">
        <v>68</v>
      </c>
      <c r="E414" s="13" t="s">
        <v>26</v>
      </c>
      <c r="F414" s="13" t="s">
        <v>170</v>
      </c>
      <c r="G414" s="13" t="s">
        <v>174</v>
      </c>
      <c r="H414" s="6"/>
      <c r="I414" s="4"/>
      <c r="J414" s="4"/>
      <c r="K414" s="4"/>
      <c r="L414" s="4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9">
        <v>446</v>
      </c>
      <c r="B415" s="10" t="s">
        <v>481</v>
      </c>
      <c r="C415" s="13">
        <v>5</v>
      </c>
      <c r="D415" s="13" t="s">
        <v>68</v>
      </c>
      <c r="E415" s="13" t="s">
        <v>11</v>
      </c>
      <c r="F415" s="13" t="s">
        <v>134</v>
      </c>
      <c r="G415" s="13" t="s">
        <v>135</v>
      </c>
      <c r="H415" s="41"/>
      <c r="I415" s="4"/>
      <c r="J415" s="4"/>
      <c r="K415" s="4"/>
      <c r="L415" s="4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9">
        <v>447</v>
      </c>
      <c r="B416" s="10" t="s">
        <v>482</v>
      </c>
      <c r="C416" s="13">
        <v>3</v>
      </c>
      <c r="D416" s="13" t="s">
        <v>68</v>
      </c>
      <c r="E416" s="13" t="s">
        <v>11</v>
      </c>
      <c r="F416" s="13" t="s">
        <v>12</v>
      </c>
      <c r="G416" s="13" t="s">
        <v>13</v>
      </c>
      <c r="H416" s="41"/>
      <c r="I416" s="4"/>
      <c r="J416" s="4"/>
      <c r="K416" s="4"/>
      <c r="L416" s="4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9">
        <v>448</v>
      </c>
      <c r="B417" s="10" t="s">
        <v>483</v>
      </c>
      <c r="C417" s="13">
        <v>3</v>
      </c>
      <c r="D417" s="13" t="s">
        <v>68</v>
      </c>
      <c r="E417" s="13" t="s">
        <v>11</v>
      </c>
      <c r="F417" s="13" t="s">
        <v>12</v>
      </c>
      <c r="G417" s="13" t="s">
        <v>13</v>
      </c>
      <c r="H417" s="6"/>
      <c r="I417" s="4"/>
      <c r="J417" s="4"/>
      <c r="K417" s="4"/>
      <c r="L417" s="4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9">
        <v>449</v>
      </c>
      <c r="B418" s="10" t="s">
        <v>484</v>
      </c>
      <c r="C418" s="13">
        <v>1</v>
      </c>
      <c r="D418" s="13" t="s">
        <v>68</v>
      </c>
      <c r="E418" s="13" t="s">
        <v>26</v>
      </c>
      <c r="F418" s="13" t="s">
        <v>12</v>
      </c>
      <c r="G418" s="13" t="s">
        <v>27</v>
      </c>
      <c r="H418" s="41"/>
      <c r="I418" s="4"/>
      <c r="J418" s="4"/>
      <c r="K418" s="4"/>
      <c r="L418" s="4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9">
        <v>450</v>
      </c>
      <c r="B419" s="10" t="s">
        <v>485</v>
      </c>
      <c r="C419" s="13">
        <v>4</v>
      </c>
      <c r="D419" s="13" t="s">
        <v>68</v>
      </c>
      <c r="E419" s="13" t="s">
        <v>26</v>
      </c>
      <c r="F419" s="13" t="s">
        <v>12</v>
      </c>
      <c r="G419" s="13" t="s">
        <v>27</v>
      </c>
      <c r="H419" s="41"/>
      <c r="I419" s="4"/>
      <c r="J419" s="4"/>
      <c r="K419" s="4"/>
      <c r="L419" s="4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9">
        <v>451</v>
      </c>
      <c r="B420" s="10" t="s">
        <v>486</v>
      </c>
      <c r="C420" s="13">
        <v>3</v>
      </c>
      <c r="D420" s="13" t="s">
        <v>68</v>
      </c>
      <c r="E420" s="13" t="s">
        <v>11</v>
      </c>
      <c r="F420" s="13" t="s">
        <v>12</v>
      </c>
      <c r="G420" s="13" t="s">
        <v>13</v>
      </c>
      <c r="H420" s="41"/>
      <c r="I420" s="4"/>
      <c r="J420" s="4"/>
      <c r="K420" s="4"/>
      <c r="L420" s="4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9">
        <v>452</v>
      </c>
      <c r="B421" s="10" t="s">
        <v>487</v>
      </c>
      <c r="C421" s="13">
        <v>5</v>
      </c>
      <c r="D421" s="13" t="s">
        <v>68</v>
      </c>
      <c r="E421" s="13" t="s">
        <v>11</v>
      </c>
      <c r="F421" s="13" t="s">
        <v>134</v>
      </c>
      <c r="G421" s="13" t="s">
        <v>135</v>
      </c>
      <c r="H421" s="41"/>
      <c r="I421" s="4"/>
      <c r="J421" s="4"/>
      <c r="K421" s="4"/>
      <c r="L421" s="4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9">
        <v>453</v>
      </c>
      <c r="B422" s="10" t="s">
        <v>488</v>
      </c>
      <c r="C422" s="13">
        <v>5</v>
      </c>
      <c r="D422" s="13" t="s">
        <v>68</v>
      </c>
      <c r="E422" s="13" t="s">
        <v>11</v>
      </c>
      <c r="F422" s="13" t="s">
        <v>134</v>
      </c>
      <c r="G422" s="13" t="s">
        <v>135</v>
      </c>
      <c r="H422" s="6"/>
      <c r="I422" s="4"/>
      <c r="J422" s="4"/>
      <c r="K422" s="4"/>
      <c r="L422" s="4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9">
        <v>454</v>
      </c>
      <c r="B423" s="10" t="s">
        <v>489</v>
      </c>
      <c r="C423" s="13">
        <v>4</v>
      </c>
      <c r="D423" s="13" t="s">
        <v>68</v>
      </c>
      <c r="E423" s="13" t="s">
        <v>11</v>
      </c>
      <c r="F423" s="13" t="s">
        <v>12</v>
      </c>
      <c r="G423" s="13" t="s">
        <v>13</v>
      </c>
      <c r="H423" s="41"/>
      <c r="I423" s="4"/>
      <c r="J423" s="4"/>
      <c r="K423" s="4"/>
      <c r="L423" s="4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9">
        <v>455</v>
      </c>
      <c r="B424" s="10" t="s">
        <v>490</v>
      </c>
      <c r="C424" s="13">
        <v>5</v>
      </c>
      <c r="D424" s="13" t="s">
        <v>68</v>
      </c>
      <c r="E424" s="13" t="s">
        <v>11</v>
      </c>
      <c r="F424" s="13" t="s">
        <v>134</v>
      </c>
      <c r="G424" s="13" t="s">
        <v>135</v>
      </c>
      <c r="H424" s="41"/>
      <c r="I424" s="4"/>
      <c r="J424" s="4"/>
      <c r="K424" s="4"/>
      <c r="L424" s="4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9">
        <v>456</v>
      </c>
      <c r="B425" s="10" t="s">
        <v>491</v>
      </c>
      <c r="C425" s="13">
        <v>8</v>
      </c>
      <c r="D425" s="13" t="s">
        <v>68</v>
      </c>
      <c r="E425" s="13" t="s">
        <v>26</v>
      </c>
      <c r="F425" s="13" t="s">
        <v>170</v>
      </c>
      <c r="G425" s="13" t="s">
        <v>174</v>
      </c>
      <c r="H425" s="41"/>
      <c r="I425" s="4"/>
      <c r="J425" s="4"/>
      <c r="K425" s="4"/>
      <c r="L425" s="4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9">
        <v>457</v>
      </c>
      <c r="B426" s="10" t="s">
        <v>492</v>
      </c>
      <c r="C426" s="13">
        <v>7</v>
      </c>
      <c r="D426" s="13" t="s">
        <v>68</v>
      </c>
      <c r="E426" s="13" t="s">
        <v>11</v>
      </c>
      <c r="F426" s="13" t="s">
        <v>170</v>
      </c>
      <c r="G426" s="13" t="s">
        <v>171</v>
      </c>
      <c r="H426" s="41"/>
      <c r="I426" s="4"/>
      <c r="J426" s="4"/>
      <c r="K426" s="4"/>
      <c r="L426" s="4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9">
        <v>458</v>
      </c>
      <c r="B427" s="10" t="s">
        <v>493</v>
      </c>
      <c r="C427" s="13" t="s">
        <v>124</v>
      </c>
      <c r="D427" s="13" t="s">
        <v>68</v>
      </c>
      <c r="E427" s="13" t="s">
        <v>11</v>
      </c>
      <c r="F427" s="13" t="s">
        <v>12</v>
      </c>
      <c r="G427" s="13" t="s">
        <v>13</v>
      </c>
      <c r="H427" s="41"/>
      <c r="I427" s="4"/>
      <c r="J427" s="4"/>
      <c r="K427" s="4"/>
      <c r="L427" s="4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9">
        <v>459</v>
      </c>
      <c r="B428" s="10" t="s">
        <v>494</v>
      </c>
      <c r="C428" s="13">
        <v>5</v>
      </c>
      <c r="D428" s="13" t="s">
        <v>68</v>
      </c>
      <c r="E428" s="13" t="s">
        <v>26</v>
      </c>
      <c r="F428" s="13" t="s">
        <v>134</v>
      </c>
      <c r="G428" s="13" t="s">
        <v>137</v>
      </c>
      <c r="H428" s="41"/>
      <c r="I428" s="4"/>
      <c r="J428" s="4"/>
      <c r="K428" s="4"/>
      <c r="L428" s="4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9">
        <v>460</v>
      </c>
      <c r="B429" s="10" t="s">
        <v>495</v>
      </c>
      <c r="C429" s="13">
        <v>1</v>
      </c>
      <c r="D429" s="13" t="s">
        <v>68</v>
      </c>
      <c r="E429" s="13" t="s">
        <v>26</v>
      </c>
      <c r="F429" s="13" t="s">
        <v>12</v>
      </c>
      <c r="G429" s="13" t="s">
        <v>27</v>
      </c>
      <c r="H429" s="41"/>
      <c r="I429" s="4"/>
      <c r="J429" s="4"/>
      <c r="K429" s="4"/>
      <c r="L429" s="4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9">
        <v>461</v>
      </c>
      <c r="B430" s="10" t="s">
        <v>496</v>
      </c>
      <c r="C430" s="13">
        <v>4</v>
      </c>
      <c r="D430" s="13" t="s">
        <v>68</v>
      </c>
      <c r="E430" s="13" t="s">
        <v>26</v>
      </c>
      <c r="F430" s="13" t="s">
        <v>12</v>
      </c>
      <c r="G430" s="13" t="s">
        <v>27</v>
      </c>
      <c r="H430" s="41"/>
      <c r="I430" s="4"/>
      <c r="J430" s="4"/>
      <c r="K430" s="4"/>
      <c r="L430" s="4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9">
        <v>462</v>
      </c>
      <c r="B431" s="10" t="s">
        <v>497</v>
      </c>
      <c r="C431" s="13">
        <v>8</v>
      </c>
      <c r="D431" s="13" t="s">
        <v>68</v>
      </c>
      <c r="E431" s="13" t="s">
        <v>26</v>
      </c>
      <c r="F431" s="13" t="s">
        <v>170</v>
      </c>
      <c r="G431" s="13" t="s">
        <v>174</v>
      </c>
      <c r="H431" s="41"/>
      <c r="I431" s="4"/>
      <c r="J431" s="4"/>
      <c r="K431" s="4"/>
      <c r="L431" s="4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>
      <c r="A432" s="9">
        <v>463</v>
      </c>
      <c r="B432" s="10" t="s">
        <v>498</v>
      </c>
      <c r="C432" s="13">
        <v>7</v>
      </c>
      <c r="D432" s="13" t="s">
        <v>68</v>
      </c>
      <c r="E432" s="13" t="s">
        <v>26</v>
      </c>
      <c r="F432" s="13" t="s">
        <v>170</v>
      </c>
      <c r="G432" s="13" t="s">
        <v>174</v>
      </c>
      <c r="H432" s="41"/>
      <c r="I432" s="4"/>
      <c r="J432" s="4"/>
      <c r="K432" s="4"/>
      <c r="L432" s="4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9">
        <v>464</v>
      </c>
      <c r="B433" s="10" t="s">
        <v>499</v>
      </c>
      <c r="C433" s="13">
        <v>7</v>
      </c>
      <c r="D433" s="13" t="s">
        <v>68</v>
      </c>
      <c r="E433" s="13" t="s">
        <v>26</v>
      </c>
      <c r="F433" s="13" t="s">
        <v>170</v>
      </c>
      <c r="G433" s="13" t="s">
        <v>174</v>
      </c>
      <c r="H433" s="6"/>
      <c r="I433" s="4"/>
      <c r="J433" s="4"/>
      <c r="K433" s="4"/>
      <c r="L433" s="4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>
      <c r="A434" s="9">
        <v>465</v>
      </c>
      <c r="B434" s="10" t="s">
        <v>500</v>
      </c>
      <c r="C434" s="13">
        <v>2</v>
      </c>
      <c r="D434" s="13" t="s">
        <v>68</v>
      </c>
      <c r="E434" s="13" t="s">
        <v>11</v>
      </c>
      <c r="F434" s="13" t="s">
        <v>12</v>
      </c>
      <c r="G434" s="13" t="s">
        <v>13</v>
      </c>
      <c r="H434" s="41"/>
      <c r="I434" s="4"/>
      <c r="J434" s="4"/>
      <c r="K434" s="4"/>
      <c r="L434" s="4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>
      <c r="A435" s="9">
        <v>466</v>
      </c>
      <c r="B435" s="10" t="s">
        <v>501</v>
      </c>
      <c r="C435" s="13">
        <v>7</v>
      </c>
      <c r="D435" s="13" t="s">
        <v>68</v>
      </c>
      <c r="E435" s="13" t="s">
        <v>26</v>
      </c>
      <c r="F435" s="13" t="s">
        <v>170</v>
      </c>
      <c r="G435" s="13" t="s">
        <v>174</v>
      </c>
      <c r="H435" s="6"/>
      <c r="I435" s="4"/>
      <c r="J435" s="4"/>
      <c r="K435" s="4"/>
      <c r="L435" s="4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9">
        <v>467</v>
      </c>
      <c r="B436" s="10" t="s">
        <v>502</v>
      </c>
      <c r="C436" s="13">
        <v>5</v>
      </c>
      <c r="D436" s="13" t="s">
        <v>68</v>
      </c>
      <c r="E436" s="13" t="s">
        <v>11</v>
      </c>
      <c r="F436" s="13" t="s">
        <v>134</v>
      </c>
      <c r="G436" s="13" t="s">
        <v>135</v>
      </c>
      <c r="H436" s="41"/>
      <c r="I436" s="4"/>
      <c r="J436" s="4"/>
      <c r="K436" s="4"/>
      <c r="L436" s="4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9">
        <v>468</v>
      </c>
      <c r="B437" s="10" t="s">
        <v>503</v>
      </c>
      <c r="C437" s="13">
        <v>2</v>
      </c>
      <c r="D437" s="13" t="s">
        <v>68</v>
      </c>
      <c r="E437" s="13" t="s">
        <v>26</v>
      </c>
      <c r="F437" s="13" t="s">
        <v>12</v>
      </c>
      <c r="G437" s="13" t="s">
        <v>27</v>
      </c>
      <c r="H437" s="41"/>
      <c r="I437" s="4"/>
      <c r="J437" s="4"/>
      <c r="K437" s="4"/>
      <c r="L437" s="4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9">
        <v>469</v>
      </c>
      <c r="B438" s="10" t="s">
        <v>504</v>
      </c>
      <c r="C438" s="13">
        <v>5</v>
      </c>
      <c r="D438" s="13" t="s">
        <v>68</v>
      </c>
      <c r="E438" s="13" t="s">
        <v>11</v>
      </c>
      <c r="F438" s="13" t="s">
        <v>134</v>
      </c>
      <c r="G438" s="13" t="s">
        <v>135</v>
      </c>
      <c r="H438" s="41"/>
      <c r="I438" s="4"/>
      <c r="J438" s="4"/>
      <c r="K438" s="4"/>
      <c r="L438" s="4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9">
        <v>470</v>
      </c>
      <c r="B439" s="10" t="s">
        <v>505</v>
      </c>
      <c r="C439" s="13">
        <v>1</v>
      </c>
      <c r="D439" s="13" t="s">
        <v>68</v>
      </c>
      <c r="E439" s="13" t="s">
        <v>26</v>
      </c>
      <c r="F439" s="13" t="s">
        <v>12</v>
      </c>
      <c r="G439" s="13" t="s">
        <v>27</v>
      </c>
      <c r="H439" s="41"/>
      <c r="I439" s="4"/>
      <c r="J439" s="4"/>
      <c r="K439" s="4"/>
      <c r="L439" s="4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>
      <c r="A440" s="9">
        <v>471</v>
      </c>
      <c r="B440" s="10" t="s">
        <v>506</v>
      </c>
      <c r="C440" s="13">
        <v>6</v>
      </c>
      <c r="D440" s="13" t="s">
        <v>68</v>
      </c>
      <c r="E440" s="13" t="s">
        <v>11</v>
      </c>
      <c r="F440" s="13" t="s">
        <v>134</v>
      </c>
      <c r="G440" s="13" t="s">
        <v>135</v>
      </c>
      <c r="H440" s="41"/>
      <c r="I440" s="4"/>
      <c r="J440" s="4"/>
      <c r="K440" s="4"/>
      <c r="L440" s="4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>
      <c r="A441" s="9">
        <v>472</v>
      </c>
      <c r="B441" s="10" t="s">
        <v>507</v>
      </c>
      <c r="C441" s="13">
        <v>8</v>
      </c>
      <c r="D441" s="13" t="s">
        <v>68</v>
      </c>
      <c r="E441" s="13" t="s">
        <v>11</v>
      </c>
      <c r="F441" s="13" t="s">
        <v>170</v>
      </c>
      <c r="G441" s="13" t="s">
        <v>171</v>
      </c>
      <c r="H441" s="6"/>
      <c r="I441" s="4"/>
      <c r="J441" s="4"/>
      <c r="K441" s="4"/>
      <c r="L441" s="4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>
      <c r="A442" s="9">
        <v>473</v>
      </c>
      <c r="B442" s="10" t="s">
        <v>508</v>
      </c>
      <c r="C442" s="13" t="s">
        <v>124</v>
      </c>
      <c r="D442" s="13" t="s">
        <v>68</v>
      </c>
      <c r="E442" s="13" t="s">
        <v>26</v>
      </c>
      <c r="F442" s="13" t="s">
        <v>12</v>
      </c>
      <c r="G442" s="13" t="s">
        <v>27</v>
      </c>
      <c r="H442" s="41"/>
      <c r="I442" s="4"/>
      <c r="J442" s="4"/>
      <c r="K442" s="4"/>
      <c r="L442" s="4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>
      <c r="A443" s="9">
        <v>474</v>
      </c>
      <c r="B443" s="10" t="s">
        <v>509</v>
      </c>
      <c r="C443" s="13">
        <v>4</v>
      </c>
      <c r="D443" s="13" t="s">
        <v>68</v>
      </c>
      <c r="E443" s="13" t="s">
        <v>11</v>
      </c>
      <c r="F443" s="13" t="s">
        <v>12</v>
      </c>
      <c r="G443" s="13" t="s">
        <v>13</v>
      </c>
      <c r="H443" s="6"/>
      <c r="I443" s="4"/>
      <c r="J443" s="4"/>
      <c r="K443" s="4"/>
      <c r="L443" s="4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>
      <c r="A444" s="9">
        <v>475</v>
      </c>
      <c r="B444" s="10" t="s">
        <v>510</v>
      </c>
      <c r="C444" s="13">
        <v>2</v>
      </c>
      <c r="D444" s="13" t="s">
        <v>68</v>
      </c>
      <c r="E444" s="13" t="s">
        <v>11</v>
      </c>
      <c r="F444" s="13" t="s">
        <v>12</v>
      </c>
      <c r="G444" s="13" t="s">
        <v>13</v>
      </c>
      <c r="H444" s="6"/>
      <c r="I444" s="4"/>
      <c r="J444" s="4"/>
      <c r="K444" s="4"/>
      <c r="L444" s="4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9">
        <v>476</v>
      </c>
      <c r="B445" s="10" t="s">
        <v>511</v>
      </c>
      <c r="C445" s="13">
        <v>4</v>
      </c>
      <c r="D445" s="13" t="s">
        <v>68</v>
      </c>
      <c r="E445" s="13" t="s">
        <v>26</v>
      </c>
      <c r="F445" s="13" t="s">
        <v>12</v>
      </c>
      <c r="G445" s="13" t="s">
        <v>27</v>
      </c>
      <c r="H445" s="6"/>
      <c r="I445" s="4"/>
      <c r="J445" s="4"/>
      <c r="K445" s="4"/>
      <c r="L445" s="4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9">
        <v>477</v>
      </c>
      <c r="B446" s="10" t="s">
        <v>512</v>
      </c>
      <c r="C446" s="13">
        <v>5</v>
      </c>
      <c r="D446" s="13" t="s">
        <v>68</v>
      </c>
      <c r="E446" s="13" t="s">
        <v>11</v>
      </c>
      <c r="F446" s="13" t="s">
        <v>134</v>
      </c>
      <c r="G446" s="13" t="s">
        <v>135</v>
      </c>
      <c r="H446" s="6"/>
      <c r="I446" s="4"/>
      <c r="J446" s="4"/>
      <c r="K446" s="4"/>
      <c r="L446" s="4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9">
        <v>478</v>
      </c>
      <c r="B447" s="10" t="s">
        <v>513</v>
      </c>
      <c r="C447" s="13">
        <v>7</v>
      </c>
      <c r="D447" s="13" t="s">
        <v>68</v>
      </c>
      <c r="E447" s="13" t="s">
        <v>11</v>
      </c>
      <c r="F447" s="13" t="s">
        <v>170</v>
      </c>
      <c r="G447" s="13" t="s">
        <v>171</v>
      </c>
      <c r="H447" s="6"/>
      <c r="I447" s="4"/>
      <c r="J447" s="4"/>
      <c r="K447" s="4"/>
      <c r="L447" s="4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9">
        <v>479</v>
      </c>
      <c r="B448" s="10" t="s">
        <v>514</v>
      </c>
      <c r="C448" s="13">
        <v>6</v>
      </c>
      <c r="D448" s="13" t="s">
        <v>68</v>
      </c>
      <c r="E448" s="13" t="s">
        <v>11</v>
      </c>
      <c r="F448" s="13" t="s">
        <v>134</v>
      </c>
      <c r="G448" s="13" t="s">
        <v>135</v>
      </c>
      <c r="H448" s="6"/>
      <c r="I448" s="4"/>
      <c r="J448" s="4"/>
      <c r="K448" s="4"/>
      <c r="L448" s="4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9">
        <v>480</v>
      </c>
      <c r="B449" s="10" t="s">
        <v>515</v>
      </c>
      <c r="C449" s="13">
        <v>4</v>
      </c>
      <c r="D449" s="13" t="s">
        <v>68</v>
      </c>
      <c r="E449" s="13" t="s">
        <v>11</v>
      </c>
      <c r="F449" s="13" t="s">
        <v>12</v>
      </c>
      <c r="G449" s="13" t="s">
        <v>13</v>
      </c>
      <c r="H449" s="6"/>
      <c r="I449" s="4"/>
      <c r="J449" s="4"/>
      <c r="K449" s="4"/>
      <c r="L449" s="4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9">
        <v>481</v>
      </c>
      <c r="B450" s="10" t="s">
        <v>516</v>
      </c>
      <c r="C450" s="13">
        <v>6</v>
      </c>
      <c r="D450" s="13" t="s">
        <v>68</v>
      </c>
      <c r="E450" s="13" t="s">
        <v>11</v>
      </c>
      <c r="F450" s="13" t="s">
        <v>134</v>
      </c>
      <c r="G450" s="13" t="s">
        <v>135</v>
      </c>
      <c r="H450" s="6"/>
      <c r="I450" s="4"/>
      <c r="J450" s="4"/>
      <c r="K450" s="4"/>
      <c r="L450" s="4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9">
        <v>482</v>
      </c>
      <c r="B451" s="10" t="s">
        <v>517</v>
      </c>
      <c r="C451" s="13">
        <v>2</v>
      </c>
      <c r="D451" s="13" t="s">
        <v>68</v>
      </c>
      <c r="E451" s="13" t="s">
        <v>26</v>
      </c>
      <c r="F451" s="13" t="s">
        <v>12</v>
      </c>
      <c r="G451" s="13" t="s">
        <v>27</v>
      </c>
      <c r="H451" s="6"/>
      <c r="I451" s="4"/>
      <c r="J451" s="4"/>
      <c r="K451" s="4"/>
      <c r="L451" s="4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9">
        <v>483</v>
      </c>
      <c r="B452" s="10" t="s">
        <v>518</v>
      </c>
      <c r="C452" s="13">
        <v>6</v>
      </c>
      <c r="D452" s="13" t="s">
        <v>68</v>
      </c>
      <c r="E452" s="13" t="s">
        <v>11</v>
      </c>
      <c r="F452" s="13" t="s">
        <v>134</v>
      </c>
      <c r="G452" s="13" t="s">
        <v>135</v>
      </c>
      <c r="H452" s="6"/>
      <c r="I452" s="4"/>
      <c r="J452" s="4"/>
      <c r="K452" s="4"/>
      <c r="L452" s="4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9">
        <v>484</v>
      </c>
      <c r="B453" s="10" t="s">
        <v>519</v>
      </c>
      <c r="C453" s="13">
        <v>6</v>
      </c>
      <c r="D453" s="13" t="s">
        <v>68</v>
      </c>
      <c r="E453" s="13" t="s">
        <v>11</v>
      </c>
      <c r="F453" s="13" t="s">
        <v>134</v>
      </c>
      <c r="G453" s="13" t="s">
        <v>135</v>
      </c>
      <c r="H453" s="6"/>
      <c r="I453" s="4"/>
      <c r="J453" s="4"/>
      <c r="K453" s="4"/>
      <c r="L453" s="4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9">
        <v>485</v>
      </c>
      <c r="B454" s="10" t="s">
        <v>520</v>
      </c>
      <c r="C454" s="13" t="s">
        <v>124</v>
      </c>
      <c r="D454" s="13" t="s">
        <v>68</v>
      </c>
      <c r="E454" s="13" t="s">
        <v>26</v>
      </c>
      <c r="F454" s="13" t="s">
        <v>12</v>
      </c>
      <c r="G454" s="13" t="s">
        <v>27</v>
      </c>
      <c r="H454" s="6"/>
      <c r="I454" s="4"/>
      <c r="J454" s="4"/>
      <c r="K454" s="4"/>
      <c r="L454" s="4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9">
        <v>486</v>
      </c>
      <c r="B455" s="10" t="s">
        <v>521</v>
      </c>
      <c r="C455" s="13">
        <v>7</v>
      </c>
      <c r="D455" s="13" t="s">
        <v>68</v>
      </c>
      <c r="E455" s="13" t="s">
        <v>26</v>
      </c>
      <c r="F455" s="13" t="s">
        <v>170</v>
      </c>
      <c r="G455" s="13" t="s">
        <v>174</v>
      </c>
      <c r="H455" s="6"/>
      <c r="I455" s="4"/>
      <c r="J455" s="4"/>
      <c r="K455" s="4"/>
      <c r="L455" s="4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9">
        <v>487</v>
      </c>
      <c r="B456" s="10" t="s">
        <v>522</v>
      </c>
      <c r="C456" s="13">
        <v>3</v>
      </c>
      <c r="D456" s="13" t="s">
        <v>68</v>
      </c>
      <c r="E456" s="13" t="s">
        <v>26</v>
      </c>
      <c r="F456" s="13" t="s">
        <v>12</v>
      </c>
      <c r="G456" s="13" t="s">
        <v>27</v>
      </c>
      <c r="H456" s="6"/>
      <c r="I456" s="4"/>
      <c r="J456" s="4"/>
      <c r="K456" s="4"/>
      <c r="L456" s="4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9">
        <v>488</v>
      </c>
      <c r="B457" s="10" t="s">
        <v>523</v>
      </c>
      <c r="C457" s="13">
        <v>2</v>
      </c>
      <c r="D457" s="13" t="s">
        <v>68</v>
      </c>
      <c r="E457" s="13" t="s">
        <v>11</v>
      </c>
      <c r="F457" s="13" t="s">
        <v>12</v>
      </c>
      <c r="G457" s="13" t="s">
        <v>13</v>
      </c>
      <c r="H457" s="6"/>
      <c r="I457" s="4"/>
      <c r="J457" s="4"/>
      <c r="K457" s="4"/>
      <c r="L457" s="4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9">
        <v>489</v>
      </c>
      <c r="B458" s="10" t="s">
        <v>524</v>
      </c>
      <c r="C458" s="13">
        <v>5</v>
      </c>
      <c r="D458" s="13" t="s">
        <v>68</v>
      </c>
      <c r="E458" s="13" t="s">
        <v>11</v>
      </c>
      <c r="F458" s="13" t="s">
        <v>134</v>
      </c>
      <c r="G458" s="13" t="s">
        <v>135</v>
      </c>
      <c r="H458" s="4"/>
      <c r="I458" s="4"/>
      <c r="J458" s="4"/>
      <c r="K458" s="4"/>
      <c r="L458" s="4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9">
        <v>490</v>
      </c>
      <c r="B459" s="10" t="s">
        <v>525</v>
      </c>
      <c r="C459" s="13">
        <v>6</v>
      </c>
      <c r="D459" s="13" t="s">
        <v>68</v>
      </c>
      <c r="E459" s="13" t="s">
        <v>11</v>
      </c>
      <c r="F459" s="13" t="s">
        <v>134</v>
      </c>
      <c r="G459" s="13" t="s">
        <v>135</v>
      </c>
      <c r="H459" s="4"/>
      <c r="I459" s="4"/>
      <c r="J459" s="4"/>
      <c r="K459" s="4"/>
      <c r="L459" s="4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9">
        <v>491</v>
      </c>
      <c r="B460" s="10" t="s">
        <v>526</v>
      </c>
      <c r="C460" s="13" t="s">
        <v>124</v>
      </c>
      <c r="D460" s="13" t="s">
        <v>68</v>
      </c>
      <c r="E460" s="13" t="s">
        <v>26</v>
      </c>
      <c r="F460" s="13" t="s">
        <v>12</v>
      </c>
      <c r="G460" s="13" t="s">
        <v>27</v>
      </c>
      <c r="H460" s="4"/>
      <c r="I460" s="4"/>
      <c r="J460" s="4"/>
      <c r="K460" s="4"/>
      <c r="L460" s="4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9">
        <v>492</v>
      </c>
      <c r="B461" s="10" t="s">
        <v>527</v>
      </c>
      <c r="C461" s="13">
        <v>7</v>
      </c>
      <c r="D461" s="13" t="s">
        <v>68</v>
      </c>
      <c r="E461" s="13" t="s">
        <v>11</v>
      </c>
      <c r="F461" s="13" t="s">
        <v>170</v>
      </c>
      <c r="G461" s="13" t="s">
        <v>171</v>
      </c>
      <c r="H461" s="4"/>
      <c r="I461" s="4"/>
      <c r="J461" s="4"/>
      <c r="K461" s="4"/>
      <c r="L461" s="4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9">
        <v>493</v>
      </c>
      <c r="B462" s="10" t="s">
        <v>528</v>
      </c>
      <c r="C462" s="13">
        <v>8</v>
      </c>
      <c r="D462" s="13" t="s">
        <v>68</v>
      </c>
      <c r="E462" s="13" t="s">
        <v>26</v>
      </c>
      <c r="F462" s="13" t="s">
        <v>170</v>
      </c>
      <c r="G462" s="13" t="s">
        <v>174</v>
      </c>
      <c r="H462" s="4"/>
      <c r="I462" s="4"/>
      <c r="J462" s="4"/>
      <c r="K462" s="4"/>
      <c r="L462" s="4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9">
        <v>494</v>
      </c>
      <c r="B463" s="10" t="s">
        <v>529</v>
      </c>
      <c r="C463" s="13">
        <v>7</v>
      </c>
      <c r="D463" s="13" t="s">
        <v>68</v>
      </c>
      <c r="E463" s="13" t="s">
        <v>26</v>
      </c>
      <c r="F463" s="13" t="s">
        <v>170</v>
      </c>
      <c r="G463" s="13" t="s">
        <v>174</v>
      </c>
      <c r="H463" s="4"/>
      <c r="I463" s="4"/>
      <c r="J463" s="4"/>
      <c r="K463" s="4"/>
      <c r="L463" s="4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9">
        <v>495</v>
      </c>
      <c r="B464" s="10" t="s">
        <v>530</v>
      </c>
      <c r="C464" s="13">
        <v>7</v>
      </c>
      <c r="D464" s="13" t="s">
        <v>68</v>
      </c>
      <c r="E464" s="13" t="s">
        <v>26</v>
      </c>
      <c r="F464" s="13" t="s">
        <v>170</v>
      </c>
      <c r="G464" s="13" t="s">
        <v>174</v>
      </c>
      <c r="H464" s="4"/>
      <c r="I464" s="4"/>
      <c r="J464" s="4"/>
      <c r="K464" s="4"/>
      <c r="L464" s="4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9">
        <v>496</v>
      </c>
      <c r="B465" s="10" t="s">
        <v>531</v>
      </c>
      <c r="C465" s="13" t="s">
        <v>124</v>
      </c>
      <c r="D465" s="13" t="s">
        <v>68</v>
      </c>
      <c r="E465" s="13" t="s">
        <v>11</v>
      </c>
      <c r="F465" s="13" t="s">
        <v>12</v>
      </c>
      <c r="G465" s="13" t="s">
        <v>13</v>
      </c>
      <c r="H465" s="4"/>
      <c r="I465" s="4"/>
      <c r="J465" s="4"/>
      <c r="K465" s="4"/>
      <c r="L465" s="4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9">
        <v>497</v>
      </c>
      <c r="B466" s="10" t="s">
        <v>532</v>
      </c>
      <c r="C466" s="13">
        <v>7</v>
      </c>
      <c r="D466" s="13" t="s">
        <v>68</v>
      </c>
      <c r="E466" s="13" t="s">
        <v>26</v>
      </c>
      <c r="F466" s="13" t="s">
        <v>170</v>
      </c>
      <c r="G466" s="13" t="s">
        <v>174</v>
      </c>
      <c r="H466" s="4"/>
      <c r="I466" s="4"/>
      <c r="J466" s="4"/>
      <c r="K466" s="4"/>
      <c r="L466" s="4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9">
        <v>498</v>
      </c>
      <c r="B467" s="10" t="s">
        <v>533</v>
      </c>
      <c r="C467" s="13">
        <v>6</v>
      </c>
      <c r="D467" s="13" t="s">
        <v>68</v>
      </c>
      <c r="E467" s="13" t="s">
        <v>11</v>
      </c>
      <c r="F467" s="13" t="s">
        <v>134</v>
      </c>
      <c r="G467" s="13" t="s">
        <v>135</v>
      </c>
      <c r="H467" s="4"/>
      <c r="I467" s="4"/>
      <c r="J467" s="4"/>
      <c r="K467" s="4"/>
      <c r="L467" s="4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9">
        <v>499</v>
      </c>
      <c r="B468" s="10" t="s">
        <v>534</v>
      </c>
      <c r="C468" s="13">
        <v>6</v>
      </c>
      <c r="D468" s="13" t="s">
        <v>68</v>
      </c>
      <c r="E468" s="13" t="s">
        <v>11</v>
      </c>
      <c r="F468" s="13" t="s">
        <v>134</v>
      </c>
      <c r="G468" s="13" t="s">
        <v>135</v>
      </c>
      <c r="H468" s="4"/>
      <c r="I468" s="4"/>
      <c r="J468" s="4"/>
      <c r="K468" s="4"/>
      <c r="L468" s="4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9">
        <v>500</v>
      </c>
      <c r="B469" s="10" t="s">
        <v>535</v>
      </c>
      <c r="C469" s="13">
        <v>2</v>
      </c>
      <c r="D469" s="13" t="s">
        <v>68</v>
      </c>
      <c r="E469" s="13" t="s">
        <v>26</v>
      </c>
      <c r="F469" s="13" t="s">
        <v>12</v>
      </c>
      <c r="G469" s="13" t="s">
        <v>27</v>
      </c>
      <c r="H469" s="4"/>
      <c r="I469" s="4"/>
      <c r="J469" s="4"/>
      <c r="K469" s="4"/>
      <c r="L469" s="4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9">
        <v>501</v>
      </c>
      <c r="B470" s="10" t="s">
        <v>536</v>
      </c>
      <c r="C470" s="13">
        <v>3</v>
      </c>
      <c r="D470" s="13" t="s">
        <v>68</v>
      </c>
      <c r="E470" s="13" t="s">
        <v>26</v>
      </c>
      <c r="F470" s="13" t="s">
        <v>12</v>
      </c>
      <c r="G470" s="13" t="s">
        <v>27</v>
      </c>
      <c r="H470" s="4"/>
      <c r="I470" s="4"/>
      <c r="J470" s="4"/>
      <c r="K470" s="4"/>
      <c r="L470" s="4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9">
        <v>502</v>
      </c>
      <c r="B471" s="10" t="s">
        <v>537</v>
      </c>
      <c r="C471" s="13">
        <v>3</v>
      </c>
      <c r="D471" s="13" t="s">
        <v>68</v>
      </c>
      <c r="E471" s="13" t="s">
        <v>11</v>
      </c>
      <c r="F471" s="13" t="s">
        <v>12</v>
      </c>
      <c r="G471" s="13" t="s">
        <v>13</v>
      </c>
      <c r="H471" s="4"/>
      <c r="I471" s="4"/>
      <c r="J471" s="4"/>
      <c r="K471" s="4"/>
      <c r="L471" s="4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9">
        <v>503</v>
      </c>
      <c r="B472" s="10" t="s">
        <v>538</v>
      </c>
      <c r="C472" s="13">
        <v>2</v>
      </c>
      <c r="D472" s="13" t="s">
        <v>68</v>
      </c>
      <c r="E472" s="13" t="s">
        <v>11</v>
      </c>
      <c r="F472" s="13" t="s">
        <v>12</v>
      </c>
      <c r="G472" s="13" t="s">
        <v>13</v>
      </c>
      <c r="H472" s="4"/>
      <c r="I472" s="6"/>
      <c r="J472" s="4"/>
      <c r="K472" s="4"/>
      <c r="L472" s="4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9">
        <v>504</v>
      </c>
      <c r="B473" s="10" t="s">
        <v>539</v>
      </c>
      <c r="C473" s="13">
        <v>1</v>
      </c>
      <c r="D473" s="13" t="s">
        <v>68</v>
      </c>
      <c r="E473" s="13" t="s">
        <v>11</v>
      </c>
      <c r="F473" s="13" t="s">
        <v>12</v>
      </c>
      <c r="G473" s="13" t="s">
        <v>13</v>
      </c>
      <c r="H473" s="4"/>
      <c r="I473" s="6"/>
      <c r="J473" s="4"/>
      <c r="K473" s="4"/>
      <c r="L473" s="4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9">
        <v>505</v>
      </c>
      <c r="B474" s="10" t="s">
        <v>540</v>
      </c>
      <c r="C474" s="13">
        <v>6</v>
      </c>
      <c r="D474" s="13" t="s">
        <v>68</v>
      </c>
      <c r="E474" s="13" t="s">
        <v>11</v>
      </c>
      <c r="F474" s="13" t="s">
        <v>134</v>
      </c>
      <c r="G474" s="13" t="s">
        <v>135</v>
      </c>
      <c r="H474" s="4"/>
      <c r="I474" s="4"/>
      <c r="J474" s="4"/>
      <c r="K474" s="4"/>
      <c r="L474" s="4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9">
        <v>506</v>
      </c>
      <c r="B475" s="10" t="s">
        <v>541</v>
      </c>
      <c r="C475" s="13">
        <v>8</v>
      </c>
      <c r="D475" s="13" t="s">
        <v>68</v>
      </c>
      <c r="E475" s="13" t="s">
        <v>26</v>
      </c>
      <c r="F475" s="13" t="s">
        <v>170</v>
      </c>
      <c r="G475" s="13" t="s">
        <v>174</v>
      </c>
      <c r="H475" s="4"/>
      <c r="I475" s="4"/>
      <c r="J475" s="4"/>
      <c r="K475" s="4"/>
      <c r="L475" s="4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9">
        <v>507</v>
      </c>
      <c r="B476" s="10" t="s">
        <v>542</v>
      </c>
      <c r="C476" s="13">
        <v>3</v>
      </c>
      <c r="D476" s="13" t="s">
        <v>68</v>
      </c>
      <c r="E476" s="13" t="s">
        <v>11</v>
      </c>
      <c r="F476" s="13" t="s">
        <v>12</v>
      </c>
      <c r="G476" s="13" t="s">
        <v>13</v>
      </c>
      <c r="H476" s="4"/>
      <c r="I476" s="4"/>
      <c r="J476" s="4"/>
      <c r="K476" s="4"/>
      <c r="L476" s="4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9">
        <v>508</v>
      </c>
      <c r="B477" s="10" t="s">
        <v>543</v>
      </c>
      <c r="C477" s="13">
        <v>6</v>
      </c>
      <c r="D477" s="13" t="s">
        <v>68</v>
      </c>
      <c r="E477" s="13" t="s">
        <v>11</v>
      </c>
      <c r="F477" s="13" t="s">
        <v>134</v>
      </c>
      <c r="G477" s="13" t="s">
        <v>135</v>
      </c>
      <c r="H477" s="4"/>
      <c r="I477" s="4"/>
      <c r="J477" s="4"/>
      <c r="K477" s="4"/>
      <c r="L477" s="4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9">
        <v>509</v>
      </c>
      <c r="B478" s="10" t="s">
        <v>544</v>
      </c>
      <c r="C478" s="13">
        <v>7</v>
      </c>
      <c r="D478" s="13" t="s">
        <v>68</v>
      </c>
      <c r="E478" s="13" t="s">
        <v>26</v>
      </c>
      <c r="F478" s="13" t="s">
        <v>170</v>
      </c>
      <c r="G478" s="13" t="s">
        <v>174</v>
      </c>
      <c r="H478" s="4"/>
      <c r="I478" s="4"/>
      <c r="J478" s="4"/>
      <c r="K478" s="4"/>
      <c r="L478" s="4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9">
        <v>510</v>
      </c>
      <c r="B479" s="10" t="s">
        <v>545</v>
      </c>
      <c r="C479" s="13">
        <v>7</v>
      </c>
      <c r="D479" s="13" t="s">
        <v>68</v>
      </c>
      <c r="E479" s="13" t="s">
        <v>26</v>
      </c>
      <c r="F479" s="13" t="s">
        <v>170</v>
      </c>
      <c r="G479" s="13" t="s">
        <v>174</v>
      </c>
      <c r="H479" s="4"/>
      <c r="I479" s="4"/>
      <c r="J479" s="4"/>
      <c r="K479" s="4"/>
      <c r="L479" s="4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9">
        <v>511</v>
      </c>
      <c r="B480" s="10" t="s">
        <v>546</v>
      </c>
      <c r="C480" s="13">
        <v>7</v>
      </c>
      <c r="D480" s="13" t="s">
        <v>68</v>
      </c>
      <c r="E480" s="13" t="s">
        <v>26</v>
      </c>
      <c r="F480" s="13" t="s">
        <v>170</v>
      </c>
      <c r="G480" s="13" t="s">
        <v>174</v>
      </c>
      <c r="H480" s="4"/>
      <c r="I480" s="4"/>
      <c r="J480" s="4"/>
      <c r="K480" s="4"/>
      <c r="L480" s="4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9">
        <v>512</v>
      </c>
      <c r="B481" s="10" t="s">
        <v>547</v>
      </c>
      <c r="C481" s="13" t="s">
        <v>124</v>
      </c>
      <c r="D481" s="13" t="s">
        <v>68</v>
      </c>
      <c r="E481" s="13" t="s">
        <v>11</v>
      </c>
      <c r="F481" s="13" t="s">
        <v>12</v>
      </c>
      <c r="G481" s="13" t="s">
        <v>13</v>
      </c>
      <c r="H481" s="4"/>
      <c r="I481" s="4"/>
      <c r="J481" s="4"/>
      <c r="K481" s="4"/>
      <c r="L481" s="4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9">
        <v>513</v>
      </c>
      <c r="B482" s="10" t="s">
        <v>548</v>
      </c>
      <c r="C482" s="13">
        <v>8</v>
      </c>
      <c r="D482" s="13" t="s">
        <v>68</v>
      </c>
      <c r="E482" s="13" t="s">
        <v>26</v>
      </c>
      <c r="F482" s="13" t="s">
        <v>170</v>
      </c>
      <c r="G482" s="13" t="s">
        <v>174</v>
      </c>
      <c r="H482" s="4"/>
      <c r="I482" s="4"/>
      <c r="J482" s="4"/>
      <c r="K482" s="4"/>
      <c r="L482" s="4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9">
        <v>514</v>
      </c>
      <c r="B483" s="10" t="s">
        <v>549</v>
      </c>
      <c r="C483" s="13">
        <v>7</v>
      </c>
      <c r="D483" s="13" t="s">
        <v>68</v>
      </c>
      <c r="E483" s="13" t="s">
        <v>11</v>
      </c>
      <c r="F483" s="13" t="s">
        <v>170</v>
      </c>
      <c r="G483" s="13" t="s">
        <v>171</v>
      </c>
      <c r="H483" s="4"/>
      <c r="I483" s="4"/>
      <c r="J483" s="4"/>
      <c r="K483" s="4"/>
      <c r="L483" s="4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9">
        <v>515</v>
      </c>
      <c r="B484" s="10" t="s">
        <v>550</v>
      </c>
      <c r="C484" s="13">
        <v>3</v>
      </c>
      <c r="D484" s="13" t="s">
        <v>68</v>
      </c>
      <c r="E484" s="13" t="s">
        <v>11</v>
      </c>
      <c r="F484" s="13" t="s">
        <v>12</v>
      </c>
      <c r="G484" s="13" t="s">
        <v>13</v>
      </c>
      <c r="H484" s="6"/>
      <c r="I484" s="4"/>
      <c r="J484" s="4"/>
      <c r="K484" s="4"/>
      <c r="L484" s="4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9">
        <v>516</v>
      </c>
      <c r="B485" s="10" t="s">
        <v>551</v>
      </c>
      <c r="C485" s="13">
        <v>5</v>
      </c>
      <c r="D485" s="13" t="s">
        <v>68</v>
      </c>
      <c r="E485" s="13" t="s">
        <v>26</v>
      </c>
      <c r="F485" s="13" t="s">
        <v>134</v>
      </c>
      <c r="G485" s="13" t="s">
        <v>137</v>
      </c>
      <c r="H485" s="6"/>
      <c r="I485" s="4"/>
      <c r="J485" s="4"/>
      <c r="K485" s="4"/>
      <c r="L485" s="4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9">
        <v>517</v>
      </c>
      <c r="B486" s="10" t="s">
        <v>552</v>
      </c>
      <c r="C486" s="13">
        <v>5</v>
      </c>
      <c r="D486" s="13" t="s">
        <v>68</v>
      </c>
      <c r="E486" s="13" t="s">
        <v>26</v>
      </c>
      <c r="F486" s="13" t="s">
        <v>134</v>
      </c>
      <c r="G486" s="13" t="s">
        <v>137</v>
      </c>
      <c r="H486" s="6"/>
      <c r="I486" s="4"/>
      <c r="J486" s="4"/>
      <c r="K486" s="4"/>
      <c r="L486" s="4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9">
        <v>518</v>
      </c>
      <c r="B487" s="10" t="s">
        <v>553</v>
      </c>
      <c r="C487" s="13">
        <v>8</v>
      </c>
      <c r="D487" s="13" t="s">
        <v>68</v>
      </c>
      <c r="E487" s="13" t="s">
        <v>26</v>
      </c>
      <c r="F487" s="13" t="s">
        <v>170</v>
      </c>
      <c r="G487" s="13" t="s">
        <v>174</v>
      </c>
      <c r="H487" s="6"/>
      <c r="I487" s="4"/>
      <c r="J487" s="4"/>
      <c r="K487" s="4"/>
      <c r="L487" s="4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9">
        <v>519</v>
      </c>
      <c r="B488" s="10" t="s">
        <v>554</v>
      </c>
      <c r="C488" s="13">
        <v>4</v>
      </c>
      <c r="D488" s="13" t="s">
        <v>68</v>
      </c>
      <c r="E488" s="13" t="s">
        <v>11</v>
      </c>
      <c r="F488" s="13" t="s">
        <v>12</v>
      </c>
      <c r="G488" s="13" t="s">
        <v>13</v>
      </c>
      <c r="H488" s="6"/>
      <c r="I488" s="4"/>
      <c r="J488" s="4"/>
      <c r="K488" s="4"/>
      <c r="L488" s="4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9">
        <v>520</v>
      </c>
      <c r="B489" s="10" t="s">
        <v>555</v>
      </c>
      <c r="C489" s="13">
        <v>3</v>
      </c>
      <c r="D489" s="13" t="s">
        <v>68</v>
      </c>
      <c r="E489" s="13" t="s">
        <v>11</v>
      </c>
      <c r="F489" s="13" t="s">
        <v>12</v>
      </c>
      <c r="G489" s="13" t="s">
        <v>13</v>
      </c>
      <c r="H489" s="6"/>
      <c r="I489" s="4"/>
      <c r="J489" s="4"/>
      <c r="K489" s="4"/>
      <c r="L489" s="4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9">
        <v>521</v>
      </c>
      <c r="B490" s="10" t="s">
        <v>556</v>
      </c>
      <c r="C490" s="13">
        <v>5</v>
      </c>
      <c r="D490" s="13" t="s">
        <v>68</v>
      </c>
      <c r="E490" s="13" t="s">
        <v>26</v>
      </c>
      <c r="F490" s="13" t="s">
        <v>12</v>
      </c>
      <c r="G490" s="13" t="s">
        <v>27</v>
      </c>
      <c r="H490" s="6"/>
      <c r="I490" s="4"/>
      <c r="J490" s="4"/>
      <c r="K490" s="4"/>
      <c r="L490" s="4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9">
        <v>522</v>
      </c>
      <c r="B491" s="10" t="s">
        <v>557</v>
      </c>
      <c r="C491" s="13">
        <v>6</v>
      </c>
      <c r="D491" s="13" t="s">
        <v>68</v>
      </c>
      <c r="E491" s="13" t="s">
        <v>26</v>
      </c>
      <c r="F491" s="13" t="s">
        <v>134</v>
      </c>
      <c r="G491" s="13" t="s">
        <v>137</v>
      </c>
      <c r="H491" s="6"/>
      <c r="I491" s="4"/>
      <c r="J491" s="4"/>
      <c r="K491" s="4"/>
      <c r="L491" s="4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9">
        <v>523</v>
      </c>
      <c r="B492" s="10" t="s">
        <v>558</v>
      </c>
      <c r="C492" s="13">
        <v>4</v>
      </c>
      <c r="D492" s="13" t="s">
        <v>68</v>
      </c>
      <c r="E492" s="13" t="s">
        <v>11</v>
      </c>
      <c r="F492" s="13" t="s">
        <v>12</v>
      </c>
      <c r="G492" s="13" t="s">
        <v>13</v>
      </c>
      <c r="H492" s="6"/>
      <c r="I492" s="4"/>
      <c r="J492" s="4"/>
      <c r="K492" s="4"/>
      <c r="L492" s="4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9">
        <v>525</v>
      </c>
      <c r="B493" s="10" t="s">
        <v>559</v>
      </c>
      <c r="C493" s="13">
        <v>1</v>
      </c>
      <c r="D493" s="13" t="s">
        <v>29</v>
      </c>
      <c r="E493" s="13" t="s">
        <v>11</v>
      </c>
      <c r="F493" s="13" t="s">
        <v>12</v>
      </c>
      <c r="G493" s="13" t="s">
        <v>13</v>
      </c>
      <c r="H493" s="41"/>
      <c r="I493" s="4"/>
      <c r="J493" s="4"/>
      <c r="K493" s="4"/>
      <c r="L493" s="4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9">
        <v>526</v>
      </c>
      <c r="B494" s="10" t="s">
        <v>560</v>
      </c>
      <c r="C494" s="13">
        <v>1</v>
      </c>
      <c r="D494" s="13" t="s">
        <v>29</v>
      </c>
      <c r="E494" s="13" t="s">
        <v>11</v>
      </c>
      <c r="F494" s="13" t="s">
        <v>12</v>
      </c>
      <c r="G494" s="13" t="s">
        <v>13</v>
      </c>
      <c r="H494" s="6"/>
      <c r="I494" s="4"/>
      <c r="J494" s="4"/>
      <c r="K494" s="4"/>
      <c r="L494" s="4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9">
        <v>527</v>
      </c>
      <c r="B495" s="10" t="s">
        <v>561</v>
      </c>
      <c r="C495" s="13">
        <v>1</v>
      </c>
      <c r="D495" s="13" t="s">
        <v>29</v>
      </c>
      <c r="E495" s="13" t="s">
        <v>11</v>
      </c>
      <c r="F495" s="13" t="s">
        <v>12</v>
      </c>
      <c r="G495" s="13" t="s">
        <v>13</v>
      </c>
      <c r="H495" s="41"/>
      <c r="I495" s="4"/>
      <c r="J495" s="4"/>
      <c r="K495" s="4"/>
      <c r="L495" s="4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9">
        <v>528</v>
      </c>
      <c r="B496" s="10" t="s">
        <v>562</v>
      </c>
      <c r="C496" s="13">
        <v>1</v>
      </c>
      <c r="D496" s="13" t="s">
        <v>29</v>
      </c>
      <c r="E496" s="13" t="s">
        <v>11</v>
      </c>
      <c r="F496" s="13" t="s">
        <v>12</v>
      </c>
      <c r="G496" s="13" t="s">
        <v>13</v>
      </c>
      <c r="H496" s="6"/>
      <c r="I496" s="4"/>
      <c r="J496" s="4"/>
      <c r="K496" s="4"/>
      <c r="L496" s="4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9">
        <v>529</v>
      </c>
      <c r="B497" s="10" t="s">
        <v>563</v>
      </c>
      <c r="C497" s="13">
        <v>2</v>
      </c>
      <c r="D497" s="13" t="s">
        <v>29</v>
      </c>
      <c r="E497" s="13" t="s">
        <v>11</v>
      </c>
      <c r="F497" s="13" t="s">
        <v>12</v>
      </c>
      <c r="G497" s="13" t="s">
        <v>13</v>
      </c>
      <c r="H497" s="6"/>
      <c r="I497" s="4"/>
      <c r="J497" s="4"/>
      <c r="K497" s="4"/>
      <c r="L497" s="4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9">
        <v>530</v>
      </c>
      <c r="B498" s="10" t="s">
        <v>564</v>
      </c>
      <c r="C498" s="13">
        <v>2</v>
      </c>
      <c r="D498" s="13" t="s">
        <v>29</v>
      </c>
      <c r="E498" s="13" t="s">
        <v>11</v>
      </c>
      <c r="F498" s="13" t="s">
        <v>12</v>
      </c>
      <c r="G498" s="13" t="s">
        <v>13</v>
      </c>
      <c r="H498" s="41"/>
      <c r="I498" s="4"/>
      <c r="J498" s="4"/>
      <c r="K498" s="4"/>
      <c r="L498" s="4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9">
        <v>531</v>
      </c>
      <c r="B499" s="10" t="s">
        <v>565</v>
      </c>
      <c r="C499" s="13">
        <v>2</v>
      </c>
      <c r="D499" s="13" t="s">
        <v>29</v>
      </c>
      <c r="E499" s="13" t="s">
        <v>11</v>
      </c>
      <c r="F499" s="13" t="s">
        <v>12</v>
      </c>
      <c r="G499" s="13" t="s">
        <v>13</v>
      </c>
      <c r="H499" s="41"/>
      <c r="I499" s="4"/>
      <c r="J499" s="4"/>
      <c r="K499" s="4"/>
      <c r="L499" s="4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9">
        <v>532</v>
      </c>
      <c r="B500" s="10" t="s">
        <v>566</v>
      </c>
      <c r="C500" s="13">
        <v>2</v>
      </c>
      <c r="D500" s="13" t="s">
        <v>29</v>
      </c>
      <c r="E500" s="13" t="s">
        <v>11</v>
      </c>
      <c r="F500" s="13" t="s">
        <v>12</v>
      </c>
      <c r="G500" s="13" t="s">
        <v>13</v>
      </c>
      <c r="H500" s="41"/>
      <c r="I500" s="4"/>
      <c r="J500" s="4"/>
      <c r="K500" s="4"/>
      <c r="L500" s="4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9">
        <v>533</v>
      </c>
      <c r="B501" s="10" t="s">
        <v>567</v>
      </c>
      <c r="C501" s="13">
        <v>3</v>
      </c>
      <c r="D501" s="13" t="s">
        <v>29</v>
      </c>
      <c r="E501" s="13" t="s">
        <v>11</v>
      </c>
      <c r="F501" s="13" t="s">
        <v>12</v>
      </c>
      <c r="G501" s="13" t="s">
        <v>13</v>
      </c>
      <c r="H501" s="6"/>
      <c r="I501" s="4"/>
      <c r="J501" s="4"/>
      <c r="K501" s="4"/>
      <c r="L501" s="4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9">
        <v>534</v>
      </c>
      <c r="B502" s="10" t="s">
        <v>568</v>
      </c>
      <c r="C502" s="13">
        <v>3</v>
      </c>
      <c r="D502" s="13" t="s">
        <v>29</v>
      </c>
      <c r="E502" s="13" t="s">
        <v>11</v>
      </c>
      <c r="F502" s="13" t="s">
        <v>12</v>
      </c>
      <c r="G502" s="13" t="s">
        <v>13</v>
      </c>
      <c r="H502" s="6"/>
      <c r="I502" s="4"/>
      <c r="J502" s="4"/>
      <c r="K502" s="4"/>
      <c r="L502" s="4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9">
        <v>535</v>
      </c>
      <c r="B503" s="10" t="s">
        <v>569</v>
      </c>
      <c r="C503" s="13">
        <v>3</v>
      </c>
      <c r="D503" s="13" t="s">
        <v>29</v>
      </c>
      <c r="E503" s="13" t="s">
        <v>11</v>
      </c>
      <c r="F503" s="13" t="s">
        <v>12</v>
      </c>
      <c r="G503" s="13" t="s">
        <v>13</v>
      </c>
      <c r="H503" s="6"/>
      <c r="I503" s="4"/>
      <c r="J503" s="4"/>
      <c r="K503" s="4"/>
      <c r="L503" s="4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9">
        <v>536</v>
      </c>
      <c r="B504" s="10" t="s">
        <v>570</v>
      </c>
      <c r="C504" s="13">
        <v>3</v>
      </c>
      <c r="D504" s="13" t="s">
        <v>29</v>
      </c>
      <c r="E504" s="13" t="s">
        <v>11</v>
      </c>
      <c r="F504" s="13" t="s">
        <v>12</v>
      </c>
      <c r="G504" s="13" t="s">
        <v>13</v>
      </c>
      <c r="H504" s="41"/>
      <c r="I504" s="4"/>
      <c r="J504" s="4"/>
      <c r="K504" s="4"/>
      <c r="L504" s="4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9">
        <v>537</v>
      </c>
      <c r="B505" s="10" t="s">
        <v>571</v>
      </c>
      <c r="C505" s="13">
        <v>3</v>
      </c>
      <c r="D505" s="13" t="s">
        <v>29</v>
      </c>
      <c r="E505" s="13" t="s">
        <v>11</v>
      </c>
      <c r="F505" s="13" t="s">
        <v>12</v>
      </c>
      <c r="G505" s="13" t="s">
        <v>13</v>
      </c>
      <c r="H505" s="6"/>
      <c r="I505" s="4"/>
      <c r="J505" s="4"/>
      <c r="K505" s="4"/>
      <c r="L505" s="4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9">
        <v>538</v>
      </c>
      <c r="B506" s="10" t="s">
        <v>572</v>
      </c>
      <c r="C506" s="13">
        <v>3</v>
      </c>
      <c r="D506" s="13" t="s">
        <v>29</v>
      </c>
      <c r="E506" s="13" t="s">
        <v>11</v>
      </c>
      <c r="F506" s="13" t="s">
        <v>12</v>
      </c>
      <c r="G506" s="13" t="s">
        <v>13</v>
      </c>
      <c r="H506" s="6"/>
      <c r="I506" s="4"/>
      <c r="J506" s="4"/>
      <c r="K506" s="4"/>
      <c r="L506" s="4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9">
        <v>539</v>
      </c>
      <c r="B507" s="10" t="s">
        <v>573</v>
      </c>
      <c r="C507" s="13">
        <v>4</v>
      </c>
      <c r="D507" s="13" t="s">
        <v>29</v>
      </c>
      <c r="E507" s="13" t="s">
        <v>11</v>
      </c>
      <c r="F507" s="13" t="s">
        <v>12</v>
      </c>
      <c r="G507" s="13" t="s">
        <v>13</v>
      </c>
      <c r="H507" s="6"/>
      <c r="I507" s="4"/>
      <c r="J507" s="4"/>
      <c r="K507" s="4"/>
      <c r="L507" s="4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9">
        <v>540</v>
      </c>
      <c r="B508" s="10" t="s">
        <v>574</v>
      </c>
      <c r="C508" s="13">
        <v>4</v>
      </c>
      <c r="D508" s="13" t="s">
        <v>29</v>
      </c>
      <c r="E508" s="13" t="s">
        <v>11</v>
      </c>
      <c r="F508" s="13" t="s">
        <v>12</v>
      </c>
      <c r="G508" s="13" t="s">
        <v>13</v>
      </c>
      <c r="H508" s="6"/>
      <c r="I508" s="4"/>
      <c r="J508" s="4"/>
      <c r="K508" s="4"/>
      <c r="L508" s="4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9">
        <v>541</v>
      </c>
      <c r="B509" s="10" t="s">
        <v>575</v>
      </c>
      <c r="C509" s="13">
        <v>4</v>
      </c>
      <c r="D509" s="13" t="s">
        <v>29</v>
      </c>
      <c r="E509" s="13" t="s">
        <v>11</v>
      </c>
      <c r="F509" s="13" t="s">
        <v>12</v>
      </c>
      <c r="G509" s="13" t="s">
        <v>13</v>
      </c>
      <c r="H509" s="41"/>
      <c r="I509" s="4"/>
      <c r="J509" s="4"/>
      <c r="K509" s="4"/>
      <c r="L509" s="4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9">
        <v>542</v>
      </c>
      <c r="B510" s="10" t="s">
        <v>576</v>
      </c>
      <c r="C510" s="13">
        <v>4</v>
      </c>
      <c r="D510" s="13" t="s">
        <v>29</v>
      </c>
      <c r="E510" s="13" t="s">
        <v>11</v>
      </c>
      <c r="F510" s="13" t="s">
        <v>12</v>
      </c>
      <c r="G510" s="13" t="s">
        <v>13</v>
      </c>
      <c r="H510" s="41"/>
      <c r="I510" s="4"/>
      <c r="J510" s="4"/>
      <c r="K510" s="4"/>
      <c r="L510" s="4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9">
        <v>543</v>
      </c>
      <c r="B511" s="10" t="s">
        <v>577</v>
      </c>
      <c r="C511" s="13">
        <v>4</v>
      </c>
      <c r="D511" s="13" t="s">
        <v>29</v>
      </c>
      <c r="E511" s="13" t="s">
        <v>11</v>
      </c>
      <c r="F511" s="13" t="s">
        <v>12</v>
      </c>
      <c r="G511" s="13" t="s">
        <v>13</v>
      </c>
      <c r="H511" s="41"/>
      <c r="I511" s="4"/>
      <c r="J511" s="4"/>
      <c r="K511" s="4"/>
      <c r="L511" s="4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9">
        <v>544</v>
      </c>
      <c r="B512" s="10" t="s">
        <v>578</v>
      </c>
      <c r="C512" s="13">
        <v>4</v>
      </c>
      <c r="D512" s="13" t="s">
        <v>29</v>
      </c>
      <c r="E512" s="13" t="s">
        <v>11</v>
      </c>
      <c r="F512" s="13" t="s">
        <v>12</v>
      </c>
      <c r="G512" s="13" t="s">
        <v>13</v>
      </c>
      <c r="H512" s="41"/>
      <c r="I512" s="4"/>
      <c r="J512" s="4"/>
      <c r="K512" s="4"/>
      <c r="L512" s="4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9">
        <v>545</v>
      </c>
      <c r="B513" s="10" t="s">
        <v>579</v>
      </c>
      <c r="C513" s="13">
        <v>4</v>
      </c>
      <c r="D513" s="13" t="s">
        <v>29</v>
      </c>
      <c r="E513" s="13" t="s">
        <v>11</v>
      </c>
      <c r="F513" s="13" t="s">
        <v>12</v>
      </c>
      <c r="G513" s="13" t="s">
        <v>13</v>
      </c>
      <c r="H513" s="41"/>
      <c r="I513" s="4"/>
      <c r="J513" s="4"/>
      <c r="K513" s="4"/>
      <c r="L513" s="4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9">
        <v>546</v>
      </c>
      <c r="B514" s="10" t="s">
        <v>580</v>
      </c>
      <c r="C514" s="13">
        <v>4</v>
      </c>
      <c r="D514" s="13" t="s">
        <v>29</v>
      </c>
      <c r="E514" s="13" t="s">
        <v>11</v>
      </c>
      <c r="F514" s="13" t="s">
        <v>12</v>
      </c>
      <c r="G514" s="13" t="s">
        <v>13</v>
      </c>
      <c r="H514" s="41"/>
      <c r="I514" s="4"/>
      <c r="J514" s="4"/>
      <c r="K514" s="4"/>
      <c r="L514" s="4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9">
        <v>547</v>
      </c>
      <c r="B515" s="10" t="s">
        <v>581</v>
      </c>
      <c r="C515" s="13">
        <v>4</v>
      </c>
      <c r="D515" s="13" t="s">
        <v>29</v>
      </c>
      <c r="E515" s="13" t="s">
        <v>11</v>
      </c>
      <c r="F515" s="13" t="s">
        <v>12</v>
      </c>
      <c r="G515" s="13" t="s">
        <v>13</v>
      </c>
      <c r="H515" s="41"/>
      <c r="I515" s="4"/>
      <c r="J515" s="4"/>
      <c r="K515" s="4"/>
      <c r="L515" s="4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9">
        <v>548</v>
      </c>
      <c r="B516" s="10" t="s">
        <v>582</v>
      </c>
      <c r="C516" s="13">
        <v>4</v>
      </c>
      <c r="D516" s="13" t="s">
        <v>29</v>
      </c>
      <c r="E516" s="13" t="s">
        <v>11</v>
      </c>
      <c r="F516" s="13" t="s">
        <v>12</v>
      </c>
      <c r="G516" s="13" t="s">
        <v>13</v>
      </c>
      <c r="H516" s="41"/>
      <c r="I516" s="4"/>
      <c r="J516" s="4"/>
      <c r="K516" s="4"/>
      <c r="L516" s="4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9">
        <v>549</v>
      </c>
      <c r="B517" s="10" t="s">
        <v>583</v>
      </c>
      <c r="C517" s="13">
        <v>4</v>
      </c>
      <c r="D517" s="13" t="s">
        <v>29</v>
      </c>
      <c r="E517" s="13" t="s">
        <v>11</v>
      </c>
      <c r="F517" s="13" t="s">
        <v>12</v>
      </c>
      <c r="G517" s="13" t="s">
        <v>13</v>
      </c>
      <c r="H517" s="41"/>
      <c r="I517" s="4"/>
      <c r="J517" s="4"/>
      <c r="K517" s="4"/>
      <c r="L517" s="4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9">
        <v>550</v>
      </c>
      <c r="B518" s="10" t="s">
        <v>584</v>
      </c>
      <c r="C518" s="13">
        <v>4</v>
      </c>
      <c r="D518" s="13" t="s">
        <v>29</v>
      </c>
      <c r="E518" s="13" t="s">
        <v>11</v>
      </c>
      <c r="F518" s="13" t="s">
        <v>12</v>
      </c>
      <c r="G518" s="13" t="s">
        <v>13</v>
      </c>
      <c r="H518" s="41"/>
      <c r="I518" s="4"/>
      <c r="J518" s="4"/>
      <c r="K518" s="4"/>
      <c r="L518" s="4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9">
        <v>551</v>
      </c>
      <c r="B519" s="10" t="s">
        <v>585</v>
      </c>
      <c r="C519" s="13">
        <v>3</v>
      </c>
      <c r="D519" s="13" t="s">
        <v>29</v>
      </c>
      <c r="E519" s="13" t="s">
        <v>11</v>
      </c>
      <c r="F519" s="13" t="s">
        <v>12</v>
      </c>
      <c r="G519" s="13" t="s">
        <v>13</v>
      </c>
      <c r="H519" s="41"/>
      <c r="I519" s="4"/>
      <c r="J519" s="4"/>
      <c r="K519" s="4"/>
      <c r="L519" s="4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9">
        <v>552</v>
      </c>
      <c r="B520" s="10" t="s">
        <v>586</v>
      </c>
      <c r="C520" s="13">
        <v>1</v>
      </c>
      <c r="D520" s="13" t="s">
        <v>29</v>
      </c>
      <c r="E520" s="13" t="s">
        <v>26</v>
      </c>
      <c r="F520" s="13" t="s">
        <v>12</v>
      </c>
      <c r="G520" s="13" t="s">
        <v>27</v>
      </c>
      <c r="H520" s="41"/>
      <c r="I520" s="4"/>
      <c r="J520" s="4"/>
      <c r="K520" s="4"/>
      <c r="L520" s="4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9">
        <v>553</v>
      </c>
      <c r="B521" s="10" t="s">
        <v>587</v>
      </c>
      <c r="C521" s="13">
        <v>1</v>
      </c>
      <c r="D521" s="13" t="s">
        <v>29</v>
      </c>
      <c r="E521" s="13" t="s">
        <v>26</v>
      </c>
      <c r="F521" s="13" t="s">
        <v>12</v>
      </c>
      <c r="G521" s="13" t="s">
        <v>27</v>
      </c>
      <c r="H521" s="41"/>
      <c r="I521" s="4"/>
      <c r="J521" s="4"/>
      <c r="K521" s="4"/>
      <c r="L521" s="4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9">
        <v>554</v>
      </c>
      <c r="B522" s="10" t="s">
        <v>588</v>
      </c>
      <c r="C522" s="13">
        <v>1</v>
      </c>
      <c r="D522" s="13" t="s">
        <v>29</v>
      </c>
      <c r="E522" s="13" t="s">
        <v>26</v>
      </c>
      <c r="F522" s="13" t="s">
        <v>12</v>
      </c>
      <c r="G522" s="13" t="s">
        <v>27</v>
      </c>
      <c r="H522" s="41"/>
      <c r="I522" s="4"/>
      <c r="J522" s="4"/>
      <c r="K522" s="4"/>
      <c r="L522" s="4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9">
        <v>555</v>
      </c>
      <c r="B523" s="10" t="s">
        <v>589</v>
      </c>
      <c r="C523" s="13">
        <v>1</v>
      </c>
      <c r="D523" s="13" t="s">
        <v>29</v>
      </c>
      <c r="E523" s="13" t="s">
        <v>26</v>
      </c>
      <c r="F523" s="13" t="s">
        <v>12</v>
      </c>
      <c r="G523" s="13" t="s">
        <v>27</v>
      </c>
      <c r="H523" s="41"/>
      <c r="I523" s="4"/>
      <c r="J523" s="4"/>
      <c r="K523" s="4"/>
      <c r="L523" s="4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9">
        <v>556</v>
      </c>
      <c r="B524" s="10" t="s">
        <v>590</v>
      </c>
      <c r="C524" s="13">
        <v>1</v>
      </c>
      <c r="D524" s="13" t="s">
        <v>29</v>
      </c>
      <c r="E524" s="13" t="s">
        <v>26</v>
      </c>
      <c r="F524" s="13" t="s">
        <v>12</v>
      </c>
      <c r="G524" s="13" t="s">
        <v>27</v>
      </c>
      <c r="H524" s="41"/>
      <c r="I524" s="4"/>
      <c r="J524" s="4"/>
      <c r="K524" s="4"/>
      <c r="L524" s="4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9">
        <v>557</v>
      </c>
      <c r="B525" s="10" t="s">
        <v>591</v>
      </c>
      <c r="C525" s="13">
        <v>2</v>
      </c>
      <c r="D525" s="13" t="s">
        <v>29</v>
      </c>
      <c r="E525" s="13" t="s">
        <v>26</v>
      </c>
      <c r="F525" s="13" t="s">
        <v>12</v>
      </c>
      <c r="G525" s="13" t="s">
        <v>27</v>
      </c>
      <c r="H525" s="41"/>
      <c r="I525" s="4"/>
      <c r="J525" s="4"/>
      <c r="K525" s="4"/>
      <c r="L525" s="4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9">
        <v>558</v>
      </c>
      <c r="B526" s="10" t="s">
        <v>592</v>
      </c>
      <c r="C526" s="13">
        <v>2</v>
      </c>
      <c r="D526" s="13" t="s">
        <v>29</v>
      </c>
      <c r="E526" s="13" t="s">
        <v>26</v>
      </c>
      <c r="F526" s="13" t="s">
        <v>12</v>
      </c>
      <c r="G526" s="13" t="s">
        <v>27</v>
      </c>
      <c r="H526" s="41"/>
      <c r="I526" s="4"/>
      <c r="J526" s="4"/>
      <c r="K526" s="4"/>
      <c r="L526" s="4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9">
        <v>559</v>
      </c>
      <c r="B527" s="10" t="s">
        <v>593</v>
      </c>
      <c r="C527" s="13">
        <v>2</v>
      </c>
      <c r="D527" s="13" t="s">
        <v>29</v>
      </c>
      <c r="E527" s="13" t="s">
        <v>26</v>
      </c>
      <c r="F527" s="13" t="s">
        <v>12</v>
      </c>
      <c r="G527" s="13" t="s">
        <v>27</v>
      </c>
      <c r="H527" s="41"/>
      <c r="I527" s="4"/>
      <c r="J527" s="4"/>
      <c r="K527" s="4"/>
      <c r="L527" s="4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9">
        <v>560</v>
      </c>
      <c r="B528" s="10" t="s">
        <v>594</v>
      </c>
      <c r="C528" s="13">
        <v>2</v>
      </c>
      <c r="D528" s="13" t="s">
        <v>29</v>
      </c>
      <c r="E528" s="13" t="s">
        <v>26</v>
      </c>
      <c r="F528" s="13" t="s">
        <v>12</v>
      </c>
      <c r="G528" s="13" t="s">
        <v>27</v>
      </c>
      <c r="H528" s="41"/>
      <c r="I528" s="4"/>
      <c r="J528" s="4"/>
      <c r="K528" s="4"/>
      <c r="L528" s="4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9">
        <v>561</v>
      </c>
      <c r="B529" s="10" t="s">
        <v>595</v>
      </c>
      <c r="C529" s="13">
        <v>3</v>
      </c>
      <c r="D529" s="13" t="s">
        <v>29</v>
      </c>
      <c r="E529" s="13" t="s">
        <v>26</v>
      </c>
      <c r="F529" s="13" t="s">
        <v>12</v>
      </c>
      <c r="G529" s="13" t="s">
        <v>27</v>
      </c>
      <c r="H529" s="41"/>
      <c r="I529" s="4"/>
      <c r="J529" s="4"/>
      <c r="K529" s="4"/>
      <c r="L529" s="4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9">
        <v>562</v>
      </c>
      <c r="B530" s="10" t="s">
        <v>596</v>
      </c>
      <c r="C530" s="13">
        <v>3</v>
      </c>
      <c r="D530" s="13" t="s">
        <v>29</v>
      </c>
      <c r="E530" s="13" t="s">
        <v>26</v>
      </c>
      <c r="F530" s="13" t="s">
        <v>12</v>
      </c>
      <c r="G530" s="13" t="s">
        <v>27</v>
      </c>
      <c r="H530" s="41"/>
      <c r="I530" s="4"/>
      <c r="J530" s="4"/>
      <c r="K530" s="4"/>
      <c r="L530" s="4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9">
        <v>563</v>
      </c>
      <c r="B531" s="10" t="s">
        <v>597</v>
      </c>
      <c r="C531" s="13">
        <v>3</v>
      </c>
      <c r="D531" s="13" t="s">
        <v>29</v>
      </c>
      <c r="E531" s="13" t="s">
        <v>26</v>
      </c>
      <c r="F531" s="13" t="s">
        <v>12</v>
      </c>
      <c r="G531" s="13" t="s">
        <v>27</v>
      </c>
      <c r="H531" s="41"/>
      <c r="I531" s="4"/>
      <c r="J531" s="4"/>
      <c r="K531" s="4"/>
      <c r="L531" s="4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9">
        <v>564</v>
      </c>
      <c r="B532" s="10" t="s">
        <v>598</v>
      </c>
      <c r="C532" s="13">
        <v>3</v>
      </c>
      <c r="D532" s="13" t="s">
        <v>29</v>
      </c>
      <c r="E532" s="13" t="s">
        <v>26</v>
      </c>
      <c r="F532" s="13" t="s">
        <v>12</v>
      </c>
      <c r="G532" s="13" t="s">
        <v>27</v>
      </c>
      <c r="H532" s="41"/>
      <c r="I532" s="4"/>
      <c r="J532" s="4"/>
      <c r="K532" s="4"/>
      <c r="L532" s="4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9">
        <v>565</v>
      </c>
      <c r="B533" s="10" t="s">
        <v>599</v>
      </c>
      <c r="C533" s="13">
        <v>3</v>
      </c>
      <c r="D533" s="13" t="s">
        <v>29</v>
      </c>
      <c r="E533" s="13" t="s">
        <v>26</v>
      </c>
      <c r="F533" s="13" t="s">
        <v>12</v>
      </c>
      <c r="G533" s="13" t="s">
        <v>27</v>
      </c>
      <c r="H533" s="41"/>
      <c r="I533" s="4"/>
      <c r="J533" s="4"/>
      <c r="K533" s="4"/>
      <c r="L533" s="4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9">
        <v>566</v>
      </c>
      <c r="B534" s="10" t="s">
        <v>600</v>
      </c>
      <c r="C534" s="13">
        <v>3</v>
      </c>
      <c r="D534" s="13" t="s">
        <v>29</v>
      </c>
      <c r="E534" s="13" t="s">
        <v>26</v>
      </c>
      <c r="F534" s="13" t="s">
        <v>12</v>
      </c>
      <c r="G534" s="13" t="s">
        <v>27</v>
      </c>
      <c r="H534" s="41"/>
      <c r="I534" s="4"/>
      <c r="J534" s="4"/>
      <c r="K534" s="4"/>
      <c r="L534" s="4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9">
        <v>567</v>
      </c>
      <c r="B535" s="10" t="s">
        <v>601</v>
      </c>
      <c r="C535" s="13">
        <v>3</v>
      </c>
      <c r="D535" s="13" t="s">
        <v>29</v>
      </c>
      <c r="E535" s="13" t="s">
        <v>26</v>
      </c>
      <c r="F535" s="13" t="s">
        <v>12</v>
      </c>
      <c r="G535" s="13" t="s">
        <v>27</v>
      </c>
      <c r="H535" s="41"/>
      <c r="I535" s="4"/>
      <c r="J535" s="4"/>
      <c r="K535" s="4"/>
      <c r="L535" s="4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9">
        <v>568</v>
      </c>
      <c r="B536" s="10" t="s">
        <v>602</v>
      </c>
      <c r="C536" s="13">
        <v>3</v>
      </c>
      <c r="D536" s="13" t="s">
        <v>29</v>
      </c>
      <c r="E536" s="13" t="s">
        <v>26</v>
      </c>
      <c r="F536" s="13" t="s">
        <v>12</v>
      </c>
      <c r="G536" s="13" t="s">
        <v>27</v>
      </c>
      <c r="H536" s="41"/>
      <c r="I536" s="4"/>
      <c r="J536" s="4"/>
      <c r="K536" s="4"/>
      <c r="L536" s="4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9">
        <v>569</v>
      </c>
      <c r="B537" s="10" t="s">
        <v>603</v>
      </c>
      <c r="C537" s="13">
        <v>4</v>
      </c>
      <c r="D537" s="13" t="s">
        <v>29</v>
      </c>
      <c r="E537" s="13" t="s">
        <v>26</v>
      </c>
      <c r="F537" s="13" t="s">
        <v>12</v>
      </c>
      <c r="G537" s="13" t="s">
        <v>27</v>
      </c>
      <c r="H537" s="41"/>
      <c r="I537" s="4"/>
      <c r="J537" s="4"/>
      <c r="K537" s="4"/>
      <c r="L537" s="4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9">
        <v>570</v>
      </c>
      <c r="B538" s="10" t="s">
        <v>604</v>
      </c>
      <c r="C538" s="13">
        <v>4</v>
      </c>
      <c r="D538" s="13" t="s">
        <v>29</v>
      </c>
      <c r="E538" s="13" t="s">
        <v>26</v>
      </c>
      <c r="F538" s="13" t="s">
        <v>12</v>
      </c>
      <c r="G538" s="13" t="s">
        <v>27</v>
      </c>
      <c r="H538" s="41"/>
      <c r="I538" s="4"/>
      <c r="J538" s="4"/>
      <c r="K538" s="4"/>
      <c r="L538" s="4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9">
        <v>571</v>
      </c>
      <c r="B539" s="10" t="s">
        <v>605</v>
      </c>
      <c r="C539" s="13">
        <v>4</v>
      </c>
      <c r="D539" s="13" t="s">
        <v>29</v>
      </c>
      <c r="E539" s="13" t="s">
        <v>26</v>
      </c>
      <c r="F539" s="13" t="s">
        <v>12</v>
      </c>
      <c r="G539" s="13" t="s">
        <v>27</v>
      </c>
      <c r="H539" s="41"/>
      <c r="I539" s="4"/>
      <c r="J539" s="4"/>
      <c r="K539" s="4"/>
      <c r="L539" s="4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9">
        <v>572</v>
      </c>
      <c r="B540" s="10" t="s">
        <v>606</v>
      </c>
      <c r="C540" s="13">
        <v>4</v>
      </c>
      <c r="D540" s="13" t="s">
        <v>29</v>
      </c>
      <c r="E540" s="13" t="s">
        <v>26</v>
      </c>
      <c r="F540" s="13" t="s">
        <v>12</v>
      </c>
      <c r="G540" s="13" t="s">
        <v>27</v>
      </c>
      <c r="H540" s="41"/>
      <c r="I540" s="4"/>
      <c r="J540" s="4"/>
      <c r="K540" s="4"/>
      <c r="L540" s="4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9">
        <v>573</v>
      </c>
      <c r="B541" s="10" t="s">
        <v>607</v>
      </c>
      <c r="C541" s="13">
        <v>4</v>
      </c>
      <c r="D541" s="13" t="s">
        <v>29</v>
      </c>
      <c r="E541" s="13" t="s">
        <v>26</v>
      </c>
      <c r="F541" s="13" t="s">
        <v>12</v>
      </c>
      <c r="G541" s="13" t="s">
        <v>27</v>
      </c>
      <c r="H541" s="41"/>
      <c r="I541" s="4"/>
      <c r="J541" s="4"/>
      <c r="K541" s="4"/>
      <c r="L541" s="4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9">
        <v>574</v>
      </c>
      <c r="B542" s="10" t="s">
        <v>608</v>
      </c>
      <c r="C542" s="13">
        <v>4</v>
      </c>
      <c r="D542" s="13" t="s">
        <v>29</v>
      </c>
      <c r="E542" s="13" t="s">
        <v>26</v>
      </c>
      <c r="F542" s="13" t="s">
        <v>12</v>
      </c>
      <c r="G542" s="13" t="s">
        <v>27</v>
      </c>
      <c r="H542" s="41"/>
      <c r="I542" s="4"/>
      <c r="J542" s="4"/>
      <c r="K542" s="4"/>
      <c r="L542" s="4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9">
        <v>575</v>
      </c>
      <c r="B543" s="10" t="s">
        <v>609</v>
      </c>
      <c r="C543" s="13">
        <v>4</v>
      </c>
      <c r="D543" s="13" t="s">
        <v>29</v>
      </c>
      <c r="E543" s="13" t="s">
        <v>26</v>
      </c>
      <c r="F543" s="13" t="s">
        <v>12</v>
      </c>
      <c r="G543" s="13" t="s">
        <v>27</v>
      </c>
      <c r="H543" s="41"/>
      <c r="I543" s="4"/>
      <c r="J543" s="4"/>
      <c r="K543" s="4"/>
      <c r="L543" s="4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9">
        <v>576</v>
      </c>
      <c r="B544" s="10" t="s">
        <v>610</v>
      </c>
      <c r="C544" s="13">
        <v>5</v>
      </c>
      <c r="D544" s="13" t="s">
        <v>29</v>
      </c>
      <c r="E544" s="13" t="s">
        <v>11</v>
      </c>
      <c r="F544" s="13" t="s">
        <v>134</v>
      </c>
      <c r="G544" s="13" t="s">
        <v>135</v>
      </c>
      <c r="H544" s="41"/>
      <c r="I544" s="4"/>
      <c r="J544" s="4"/>
      <c r="K544" s="4"/>
      <c r="L544" s="4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9">
        <v>577</v>
      </c>
      <c r="B545" s="10" t="s">
        <v>611</v>
      </c>
      <c r="C545" s="13">
        <v>5</v>
      </c>
      <c r="D545" s="13" t="s">
        <v>29</v>
      </c>
      <c r="E545" s="13" t="s">
        <v>11</v>
      </c>
      <c r="F545" s="13" t="s">
        <v>134</v>
      </c>
      <c r="G545" s="13" t="s">
        <v>135</v>
      </c>
      <c r="H545" s="41"/>
      <c r="I545" s="4"/>
      <c r="J545" s="4"/>
      <c r="K545" s="4"/>
      <c r="L545" s="4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9">
        <v>578</v>
      </c>
      <c r="B546" s="10" t="s">
        <v>612</v>
      </c>
      <c r="C546" s="13">
        <v>6</v>
      </c>
      <c r="D546" s="13" t="s">
        <v>29</v>
      </c>
      <c r="E546" s="13" t="s">
        <v>11</v>
      </c>
      <c r="F546" s="13" t="s">
        <v>134</v>
      </c>
      <c r="G546" s="13" t="s">
        <v>135</v>
      </c>
      <c r="H546" s="41"/>
      <c r="I546" s="4"/>
      <c r="J546" s="4"/>
      <c r="K546" s="4"/>
      <c r="L546" s="4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9">
        <v>579</v>
      </c>
      <c r="B547" s="10" t="s">
        <v>613</v>
      </c>
      <c r="C547" s="13">
        <v>5</v>
      </c>
      <c r="D547" s="13" t="s">
        <v>29</v>
      </c>
      <c r="E547" s="13" t="s">
        <v>11</v>
      </c>
      <c r="F547" s="13" t="s">
        <v>134</v>
      </c>
      <c r="G547" s="13" t="s">
        <v>135</v>
      </c>
      <c r="H547" s="41"/>
      <c r="I547" s="4"/>
      <c r="J547" s="4"/>
      <c r="K547" s="4"/>
      <c r="L547" s="4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9">
        <v>580</v>
      </c>
      <c r="B548" s="10" t="s">
        <v>614</v>
      </c>
      <c r="C548" s="13">
        <v>6</v>
      </c>
      <c r="D548" s="13" t="s">
        <v>29</v>
      </c>
      <c r="E548" s="13" t="s">
        <v>11</v>
      </c>
      <c r="F548" s="13" t="s">
        <v>134</v>
      </c>
      <c r="G548" s="13" t="s">
        <v>135</v>
      </c>
      <c r="H548" s="41"/>
      <c r="I548" s="4"/>
      <c r="J548" s="4"/>
      <c r="K548" s="4"/>
      <c r="L548" s="4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9">
        <v>581</v>
      </c>
      <c r="B549" s="10" t="s">
        <v>615</v>
      </c>
      <c r="C549" s="13">
        <v>6</v>
      </c>
      <c r="D549" s="13" t="s">
        <v>29</v>
      </c>
      <c r="E549" s="13" t="s">
        <v>11</v>
      </c>
      <c r="F549" s="13" t="s">
        <v>134</v>
      </c>
      <c r="G549" s="13" t="s">
        <v>135</v>
      </c>
      <c r="H549" s="41"/>
      <c r="I549" s="4"/>
      <c r="J549" s="4"/>
      <c r="K549" s="4"/>
      <c r="L549" s="4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9">
        <v>582</v>
      </c>
      <c r="B550" s="10" t="s">
        <v>616</v>
      </c>
      <c r="C550" s="13">
        <v>6</v>
      </c>
      <c r="D550" s="13" t="s">
        <v>29</v>
      </c>
      <c r="E550" s="13" t="s">
        <v>11</v>
      </c>
      <c r="F550" s="13" t="s">
        <v>134</v>
      </c>
      <c r="G550" s="13" t="s">
        <v>135</v>
      </c>
      <c r="H550" s="41"/>
      <c r="I550" s="4"/>
      <c r="J550" s="4"/>
      <c r="K550" s="4"/>
      <c r="L550" s="4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9">
        <v>583</v>
      </c>
      <c r="B551" s="10" t="s">
        <v>617</v>
      </c>
      <c r="C551" s="13">
        <v>5</v>
      </c>
      <c r="D551" s="13" t="s">
        <v>29</v>
      </c>
      <c r="E551" s="13" t="s">
        <v>11</v>
      </c>
      <c r="F551" s="13" t="s">
        <v>134</v>
      </c>
      <c r="G551" s="13" t="s">
        <v>135</v>
      </c>
      <c r="H551" s="41"/>
      <c r="I551" s="4"/>
      <c r="J551" s="4"/>
      <c r="K551" s="4"/>
      <c r="L551" s="4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9">
        <v>584</v>
      </c>
      <c r="B552" s="10" t="s">
        <v>618</v>
      </c>
      <c r="C552" s="13">
        <v>6</v>
      </c>
      <c r="D552" s="13" t="s">
        <v>29</v>
      </c>
      <c r="E552" s="13" t="s">
        <v>11</v>
      </c>
      <c r="F552" s="13" t="s">
        <v>134</v>
      </c>
      <c r="G552" s="13" t="s">
        <v>135</v>
      </c>
      <c r="H552" s="41"/>
      <c r="I552" s="4"/>
      <c r="J552" s="4"/>
      <c r="K552" s="4"/>
      <c r="L552" s="4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9">
        <v>585</v>
      </c>
      <c r="B553" s="10" t="s">
        <v>619</v>
      </c>
      <c r="C553" s="13">
        <v>6</v>
      </c>
      <c r="D553" s="13" t="s">
        <v>29</v>
      </c>
      <c r="E553" s="13" t="s">
        <v>11</v>
      </c>
      <c r="F553" s="13" t="s">
        <v>134</v>
      </c>
      <c r="G553" s="13" t="s">
        <v>135</v>
      </c>
      <c r="H553" s="41"/>
      <c r="I553" s="4"/>
      <c r="J553" s="4"/>
      <c r="K553" s="4"/>
      <c r="L553" s="4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9">
        <v>586</v>
      </c>
      <c r="B554" s="10" t="s">
        <v>620</v>
      </c>
      <c r="C554" s="13">
        <v>6</v>
      </c>
      <c r="D554" s="13" t="s">
        <v>29</v>
      </c>
      <c r="E554" s="13" t="s">
        <v>11</v>
      </c>
      <c r="F554" s="13" t="s">
        <v>134</v>
      </c>
      <c r="G554" s="13" t="s">
        <v>135</v>
      </c>
      <c r="H554" s="6"/>
      <c r="I554" s="4"/>
      <c r="J554" s="4"/>
      <c r="K554" s="4"/>
      <c r="L554" s="4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9">
        <v>587</v>
      </c>
      <c r="B555" s="10" t="s">
        <v>621</v>
      </c>
      <c r="C555" s="13">
        <v>6</v>
      </c>
      <c r="D555" s="13" t="s">
        <v>29</v>
      </c>
      <c r="E555" s="13" t="s">
        <v>11</v>
      </c>
      <c r="F555" s="13" t="s">
        <v>134</v>
      </c>
      <c r="G555" s="13" t="s">
        <v>135</v>
      </c>
      <c r="H555" s="6"/>
      <c r="I555" s="4"/>
      <c r="J555" s="4"/>
      <c r="K555" s="4"/>
      <c r="L555" s="4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9">
        <v>588</v>
      </c>
      <c r="B556" s="10" t="s">
        <v>622</v>
      </c>
      <c r="C556" s="13">
        <v>6</v>
      </c>
      <c r="D556" s="13" t="s">
        <v>29</v>
      </c>
      <c r="E556" s="13" t="s">
        <v>11</v>
      </c>
      <c r="F556" s="13" t="s">
        <v>134</v>
      </c>
      <c r="G556" s="13" t="s">
        <v>135</v>
      </c>
      <c r="H556" s="6"/>
      <c r="I556" s="4"/>
      <c r="J556" s="4"/>
      <c r="K556" s="4"/>
      <c r="L556" s="4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9">
        <v>589</v>
      </c>
      <c r="B557" s="10" t="s">
        <v>623</v>
      </c>
      <c r="C557" s="13">
        <v>5</v>
      </c>
      <c r="D557" s="13" t="s">
        <v>29</v>
      </c>
      <c r="E557" s="13" t="s">
        <v>11</v>
      </c>
      <c r="F557" s="13" t="s">
        <v>134</v>
      </c>
      <c r="G557" s="13" t="s">
        <v>135</v>
      </c>
      <c r="H557" s="6"/>
      <c r="I557" s="4"/>
      <c r="J557" s="4"/>
      <c r="K557" s="4"/>
      <c r="L557" s="4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9">
        <v>590</v>
      </c>
      <c r="B558" s="10" t="s">
        <v>624</v>
      </c>
      <c r="C558" s="13">
        <v>6</v>
      </c>
      <c r="D558" s="13" t="s">
        <v>29</v>
      </c>
      <c r="E558" s="13" t="s">
        <v>11</v>
      </c>
      <c r="F558" s="13" t="s">
        <v>134</v>
      </c>
      <c r="G558" s="13" t="s">
        <v>135</v>
      </c>
      <c r="H558" s="6"/>
      <c r="I558" s="4"/>
      <c r="J558" s="4"/>
      <c r="K558" s="4"/>
      <c r="L558" s="4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9">
        <v>591</v>
      </c>
      <c r="B559" s="10" t="s">
        <v>625</v>
      </c>
      <c r="C559" s="13">
        <v>5</v>
      </c>
      <c r="D559" s="13" t="s">
        <v>29</v>
      </c>
      <c r="E559" s="13" t="s">
        <v>11</v>
      </c>
      <c r="F559" s="13" t="s">
        <v>134</v>
      </c>
      <c r="G559" s="13" t="s">
        <v>135</v>
      </c>
      <c r="H559" s="6"/>
      <c r="I559" s="4"/>
      <c r="J559" s="4"/>
      <c r="K559" s="4"/>
      <c r="L559" s="4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9">
        <v>592</v>
      </c>
      <c r="B560" s="10" t="s">
        <v>626</v>
      </c>
      <c r="C560" s="13">
        <v>5</v>
      </c>
      <c r="D560" s="13" t="s">
        <v>29</v>
      </c>
      <c r="E560" s="13" t="s">
        <v>26</v>
      </c>
      <c r="F560" s="13" t="s">
        <v>134</v>
      </c>
      <c r="G560" s="13" t="s">
        <v>137</v>
      </c>
      <c r="H560" s="4"/>
      <c r="I560" s="4"/>
      <c r="J560" s="4"/>
      <c r="K560" s="4"/>
      <c r="L560" s="4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9">
        <v>593</v>
      </c>
      <c r="B561" s="10" t="s">
        <v>627</v>
      </c>
      <c r="C561" s="13">
        <v>6</v>
      </c>
      <c r="D561" s="13" t="s">
        <v>29</v>
      </c>
      <c r="E561" s="13" t="s">
        <v>26</v>
      </c>
      <c r="F561" s="13" t="s">
        <v>134</v>
      </c>
      <c r="G561" s="13" t="s">
        <v>137</v>
      </c>
      <c r="H561" s="4"/>
      <c r="I561" s="4"/>
      <c r="J561" s="4"/>
      <c r="K561" s="4"/>
      <c r="L561" s="4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9">
        <v>594</v>
      </c>
      <c r="B562" s="10" t="s">
        <v>628</v>
      </c>
      <c r="C562" s="13">
        <v>5</v>
      </c>
      <c r="D562" s="13" t="s">
        <v>29</v>
      </c>
      <c r="E562" s="13" t="s">
        <v>26</v>
      </c>
      <c r="F562" s="13" t="s">
        <v>134</v>
      </c>
      <c r="G562" s="13" t="s">
        <v>137</v>
      </c>
      <c r="H562" s="4"/>
      <c r="I562" s="4"/>
      <c r="J562" s="4"/>
      <c r="K562" s="4"/>
      <c r="L562" s="4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9">
        <v>595</v>
      </c>
      <c r="B563" s="10" t="s">
        <v>629</v>
      </c>
      <c r="C563" s="13">
        <v>6</v>
      </c>
      <c r="D563" s="13" t="s">
        <v>29</v>
      </c>
      <c r="E563" s="13" t="s">
        <v>26</v>
      </c>
      <c r="F563" s="13" t="s">
        <v>134</v>
      </c>
      <c r="G563" s="13" t="s">
        <v>137</v>
      </c>
      <c r="H563" s="4"/>
      <c r="I563" s="4"/>
      <c r="J563" s="4"/>
      <c r="K563" s="4"/>
      <c r="L563" s="4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9">
        <v>596</v>
      </c>
      <c r="B564" s="10" t="s">
        <v>630</v>
      </c>
      <c r="C564" s="13">
        <v>6</v>
      </c>
      <c r="D564" s="13" t="s">
        <v>29</v>
      </c>
      <c r="E564" s="13" t="s">
        <v>26</v>
      </c>
      <c r="F564" s="13" t="s">
        <v>134</v>
      </c>
      <c r="G564" s="13" t="s">
        <v>137</v>
      </c>
      <c r="H564" s="4"/>
      <c r="I564" s="4"/>
      <c r="J564" s="4"/>
      <c r="K564" s="4"/>
      <c r="L564" s="4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9">
        <v>597</v>
      </c>
      <c r="B565" s="10" t="s">
        <v>631</v>
      </c>
      <c r="C565" s="13">
        <v>6</v>
      </c>
      <c r="D565" s="13" t="s">
        <v>29</v>
      </c>
      <c r="E565" s="13" t="s">
        <v>26</v>
      </c>
      <c r="F565" s="13" t="s">
        <v>134</v>
      </c>
      <c r="G565" s="13" t="s">
        <v>137</v>
      </c>
      <c r="H565" s="4"/>
      <c r="I565" s="4"/>
      <c r="J565" s="4"/>
      <c r="K565" s="4"/>
      <c r="L565" s="4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9">
        <v>598</v>
      </c>
      <c r="B566" s="10" t="s">
        <v>632</v>
      </c>
      <c r="C566" s="13">
        <v>5</v>
      </c>
      <c r="D566" s="13" t="s">
        <v>29</v>
      </c>
      <c r="E566" s="13" t="s">
        <v>26</v>
      </c>
      <c r="F566" s="13" t="s">
        <v>134</v>
      </c>
      <c r="G566" s="13" t="s">
        <v>137</v>
      </c>
      <c r="H566" s="4"/>
      <c r="I566" s="4"/>
      <c r="J566" s="4"/>
      <c r="K566" s="4"/>
      <c r="L566" s="4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9">
        <v>599</v>
      </c>
      <c r="B567" s="10" t="s">
        <v>633</v>
      </c>
      <c r="C567" s="13">
        <v>7</v>
      </c>
      <c r="D567" s="13" t="s">
        <v>29</v>
      </c>
      <c r="E567" s="13" t="s">
        <v>26</v>
      </c>
      <c r="F567" s="13" t="s">
        <v>170</v>
      </c>
      <c r="G567" s="13" t="s">
        <v>174</v>
      </c>
      <c r="H567" s="4"/>
      <c r="I567" s="4"/>
      <c r="J567" s="4"/>
      <c r="K567" s="4"/>
      <c r="L567" s="4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9">
        <v>600</v>
      </c>
      <c r="B568" s="10" t="s">
        <v>634</v>
      </c>
      <c r="C568" s="13">
        <v>8</v>
      </c>
      <c r="D568" s="13" t="s">
        <v>29</v>
      </c>
      <c r="E568" s="13" t="s">
        <v>26</v>
      </c>
      <c r="F568" s="13" t="s">
        <v>170</v>
      </c>
      <c r="G568" s="13" t="s">
        <v>174</v>
      </c>
      <c r="H568" s="4"/>
      <c r="I568" s="4"/>
      <c r="J568" s="4"/>
      <c r="K568" s="4"/>
      <c r="L568" s="4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9">
        <v>601</v>
      </c>
      <c r="B569" s="10" t="s">
        <v>635</v>
      </c>
      <c r="C569" s="13">
        <v>8</v>
      </c>
      <c r="D569" s="13" t="s">
        <v>29</v>
      </c>
      <c r="E569" s="13" t="s">
        <v>11</v>
      </c>
      <c r="F569" s="13" t="s">
        <v>170</v>
      </c>
      <c r="G569" s="13" t="s">
        <v>171</v>
      </c>
      <c r="H569" s="4"/>
      <c r="I569" s="4"/>
      <c r="J569" s="4"/>
      <c r="K569" s="4"/>
      <c r="L569" s="4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9">
        <v>602</v>
      </c>
      <c r="B570" s="10" t="s">
        <v>636</v>
      </c>
      <c r="C570" s="13">
        <v>7</v>
      </c>
      <c r="D570" s="13" t="s">
        <v>29</v>
      </c>
      <c r="E570" s="13" t="s">
        <v>11</v>
      </c>
      <c r="F570" s="13" t="s">
        <v>170</v>
      </c>
      <c r="G570" s="13" t="s">
        <v>171</v>
      </c>
      <c r="H570" s="4"/>
      <c r="I570" s="4"/>
      <c r="J570" s="4"/>
      <c r="K570" s="4"/>
      <c r="L570" s="4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9">
        <v>603</v>
      </c>
      <c r="B571" s="10" t="s">
        <v>637</v>
      </c>
      <c r="C571" s="13">
        <v>8</v>
      </c>
      <c r="D571" s="13" t="s">
        <v>29</v>
      </c>
      <c r="E571" s="13" t="s">
        <v>11</v>
      </c>
      <c r="F571" s="13" t="s">
        <v>170</v>
      </c>
      <c r="G571" s="13" t="s">
        <v>171</v>
      </c>
      <c r="H571" s="4"/>
      <c r="I571" s="4"/>
      <c r="J571" s="4"/>
      <c r="K571" s="4"/>
      <c r="L571" s="4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9">
        <v>604</v>
      </c>
      <c r="B572" s="10" t="s">
        <v>638</v>
      </c>
      <c r="C572" s="13">
        <v>7</v>
      </c>
      <c r="D572" s="13" t="s">
        <v>29</v>
      </c>
      <c r="E572" s="13" t="s">
        <v>11</v>
      </c>
      <c r="F572" s="13" t="s">
        <v>170</v>
      </c>
      <c r="G572" s="13" t="s">
        <v>171</v>
      </c>
      <c r="H572" s="4"/>
      <c r="I572" s="4"/>
      <c r="J572" s="4"/>
      <c r="K572" s="4"/>
      <c r="L572" s="4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9">
        <v>605</v>
      </c>
      <c r="B573" s="10" t="s">
        <v>639</v>
      </c>
      <c r="C573" s="13">
        <v>7</v>
      </c>
      <c r="D573" s="13" t="s">
        <v>29</v>
      </c>
      <c r="E573" s="13" t="s">
        <v>11</v>
      </c>
      <c r="F573" s="13" t="s">
        <v>170</v>
      </c>
      <c r="G573" s="13" t="s">
        <v>171</v>
      </c>
      <c r="H573" s="4"/>
      <c r="I573" s="4"/>
      <c r="J573" s="4"/>
      <c r="K573" s="4"/>
      <c r="L573" s="4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9">
        <v>606</v>
      </c>
      <c r="B574" s="10" t="s">
        <v>640</v>
      </c>
      <c r="C574" s="13">
        <v>7</v>
      </c>
      <c r="D574" s="13" t="s">
        <v>29</v>
      </c>
      <c r="E574" s="13" t="s">
        <v>11</v>
      </c>
      <c r="F574" s="13" t="s">
        <v>170</v>
      </c>
      <c r="G574" s="13" t="s">
        <v>171</v>
      </c>
      <c r="H574" s="4"/>
      <c r="I574" s="4"/>
      <c r="J574" s="4"/>
      <c r="K574" s="4"/>
      <c r="L574" s="4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9">
        <v>607</v>
      </c>
      <c r="B575" s="10" t="s">
        <v>641</v>
      </c>
      <c r="C575" s="13">
        <v>8</v>
      </c>
      <c r="D575" s="13" t="s">
        <v>29</v>
      </c>
      <c r="E575" s="13" t="s">
        <v>11</v>
      </c>
      <c r="F575" s="13" t="s">
        <v>170</v>
      </c>
      <c r="G575" s="13" t="s">
        <v>171</v>
      </c>
      <c r="H575" s="4"/>
      <c r="I575" s="4"/>
      <c r="J575" s="4"/>
      <c r="K575" s="4"/>
      <c r="L575" s="4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9">
        <v>608</v>
      </c>
      <c r="B576" s="10" t="s">
        <v>642</v>
      </c>
      <c r="C576" s="13">
        <v>7</v>
      </c>
      <c r="D576" s="13" t="s">
        <v>29</v>
      </c>
      <c r="E576" s="13" t="s">
        <v>11</v>
      </c>
      <c r="F576" s="13" t="s">
        <v>170</v>
      </c>
      <c r="G576" s="13" t="s">
        <v>171</v>
      </c>
      <c r="H576" s="4"/>
      <c r="I576" s="4"/>
      <c r="J576" s="4"/>
      <c r="K576" s="4"/>
      <c r="L576" s="4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9">
        <v>609</v>
      </c>
      <c r="B577" s="10" t="s">
        <v>643</v>
      </c>
      <c r="C577" s="13">
        <v>7</v>
      </c>
      <c r="D577" s="13" t="s">
        <v>29</v>
      </c>
      <c r="E577" s="13" t="s">
        <v>26</v>
      </c>
      <c r="F577" s="13" t="s">
        <v>170</v>
      </c>
      <c r="G577" s="13" t="s">
        <v>174</v>
      </c>
      <c r="H577" s="4"/>
      <c r="I577" s="4"/>
      <c r="J577" s="4"/>
      <c r="K577" s="4"/>
      <c r="L577" s="4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9">
        <v>610</v>
      </c>
      <c r="B578" s="10" t="s">
        <v>644</v>
      </c>
      <c r="C578" s="13">
        <v>7</v>
      </c>
      <c r="D578" s="13" t="s">
        <v>29</v>
      </c>
      <c r="E578" s="13" t="s">
        <v>26</v>
      </c>
      <c r="F578" s="13" t="s">
        <v>170</v>
      </c>
      <c r="G578" s="13" t="s">
        <v>174</v>
      </c>
      <c r="H578" s="4"/>
      <c r="I578" s="4"/>
      <c r="J578" s="4"/>
      <c r="K578" s="4"/>
      <c r="L578" s="4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>
      <c r="A579" s="9">
        <v>611</v>
      </c>
      <c r="B579" s="10" t="s">
        <v>645</v>
      </c>
      <c r="C579" s="13">
        <v>7</v>
      </c>
      <c r="D579" s="13" t="s">
        <v>29</v>
      </c>
      <c r="E579" s="13" t="s">
        <v>26</v>
      </c>
      <c r="F579" s="13" t="s">
        <v>170</v>
      </c>
      <c r="G579" s="13" t="s">
        <v>174</v>
      </c>
      <c r="H579" s="4"/>
      <c r="I579" s="4"/>
      <c r="J579" s="4"/>
      <c r="K579" s="4"/>
      <c r="L579" s="4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9">
        <v>612</v>
      </c>
      <c r="B580" s="10" t="s">
        <v>646</v>
      </c>
      <c r="C580" s="13">
        <v>8</v>
      </c>
      <c r="D580" s="13" t="s">
        <v>29</v>
      </c>
      <c r="E580" s="13" t="s">
        <v>26</v>
      </c>
      <c r="F580" s="13" t="s">
        <v>170</v>
      </c>
      <c r="G580" s="13" t="s">
        <v>174</v>
      </c>
    </row>
    <row r="581" spans="1:26" ht="15.75" customHeight="1">
      <c r="A581" s="9">
        <v>613</v>
      </c>
      <c r="B581" s="10" t="s">
        <v>647</v>
      </c>
      <c r="C581" s="13">
        <v>7</v>
      </c>
      <c r="D581" s="13" t="s">
        <v>29</v>
      </c>
      <c r="E581" s="13" t="s">
        <v>26</v>
      </c>
      <c r="F581" s="13" t="s">
        <v>170</v>
      </c>
      <c r="G581" s="13" t="s">
        <v>174</v>
      </c>
    </row>
    <row r="582" spans="1:26" ht="15.75" customHeight="1">
      <c r="A582" s="9">
        <v>614</v>
      </c>
      <c r="B582" s="10" t="s">
        <v>648</v>
      </c>
      <c r="C582" s="13">
        <v>7</v>
      </c>
      <c r="D582" s="13" t="s">
        <v>29</v>
      </c>
      <c r="E582" s="13" t="s">
        <v>26</v>
      </c>
      <c r="F582" s="13" t="s">
        <v>170</v>
      </c>
      <c r="G582" s="13" t="s">
        <v>174</v>
      </c>
    </row>
    <row r="583" spans="1:26" ht="15.75" customHeight="1">
      <c r="A583" s="9">
        <v>615</v>
      </c>
      <c r="B583" s="10" t="s">
        <v>649</v>
      </c>
      <c r="C583" s="13">
        <v>8</v>
      </c>
      <c r="D583" s="13" t="s">
        <v>29</v>
      </c>
      <c r="E583" s="13" t="s">
        <v>26</v>
      </c>
      <c r="F583" s="13" t="s">
        <v>170</v>
      </c>
      <c r="G583" s="13" t="s">
        <v>174</v>
      </c>
    </row>
    <row r="584" spans="1:26" ht="15.75" customHeight="1">
      <c r="A584" s="9">
        <v>616</v>
      </c>
      <c r="B584" s="10" t="s">
        <v>650</v>
      </c>
      <c r="C584" s="13">
        <v>8</v>
      </c>
      <c r="D584" s="13" t="s">
        <v>29</v>
      </c>
      <c r="E584" s="13" t="s">
        <v>26</v>
      </c>
      <c r="F584" s="13" t="s">
        <v>170</v>
      </c>
      <c r="G584" s="13" t="s">
        <v>174</v>
      </c>
    </row>
    <row r="585" spans="1:26" ht="15.75" customHeight="1">
      <c r="A585" s="9">
        <v>617</v>
      </c>
      <c r="B585" s="10" t="s">
        <v>651</v>
      </c>
      <c r="C585" s="13">
        <v>7</v>
      </c>
      <c r="D585" s="13" t="s">
        <v>29</v>
      </c>
      <c r="E585" s="13" t="s">
        <v>26</v>
      </c>
      <c r="F585" s="13" t="s">
        <v>170</v>
      </c>
      <c r="G585" s="13" t="s">
        <v>174</v>
      </c>
    </row>
    <row r="586" spans="1:26" ht="15.75" customHeight="1">
      <c r="A586" s="9">
        <v>618</v>
      </c>
      <c r="B586" s="10" t="s">
        <v>652</v>
      </c>
      <c r="C586" s="13">
        <v>7</v>
      </c>
      <c r="D586" s="13" t="s">
        <v>29</v>
      </c>
      <c r="E586" s="13" t="s">
        <v>26</v>
      </c>
      <c r="F586" s="13" t="s">
        <v>170</v>
      </c>
      <c r="G586" s="13" t="s">
        <v>174</v>
      </c>
    </row>
    <row r="587" spans="1:26" ht="15.75" customHeight="1">
      <c r="A587" s="9">
        <v>619</v>
      </c>
      <c r="B587" s="10" t="s">
        <v>653</v>
      </c>
      <c r="C587" s="13">
        <v>7</v>
      </c>
      <c r="D587" s="13" t="s">
        <v>29</v>
      </c>
      <c r="E587" s="13" t="s">
        <v>26</v>
      </c>
      <c r="F587" s="13" t="s">
        <v>170</v>
      </c>
      <c r="G587" s="13" t="s">
        <v>174</v>
      </c>
    </row>
    <row r="588" spans="1:26" ht="15.75" customHeight="1">
      <c r="A588" s="9">
        <v>625</v>
      </c>
      <c r="B588" s="10" t="s">
        <v>654</v>
      </c>
      <c r="C588" s="13">
        <v>2</v>
      </c>
      <c r="D588" s="13" t="s">
        <v>38</v>
      </c>
      <c r="E588" s="13" t="s">
        <v>11</v>
      </c>
      <c r="F588" s="13" t="s">
        <v>12</v>
      </c>
      <c r="G588" s="13" t="s">
        <v>13</v>
      </c>
    </row>
    <row r="589" spans="1:26" ht="15.75" customHeight="1">
      <c r="A589" s="9">
        <v>626</v>
      </c>
      <c r="B589" s="10" t="s">
        <v>655</v>
      </c>
      <c r="C589" s="13">
        <v>3</v>
      </c>
      <c r="D589" s="13" t="s">
        <v>38</v>
      </c>
      <c r="E589" s="13" t="s">
        <v>11</v>
      </c>
      <c r="F589" s="13" t="s">
        <v>12</v>
      </c>
      <c r="G589" s="13" t="s">
        <v>13</v>
      </c>
    </row>
    <row r="590" spans="1:26" ht="15.75" customHeight="1">
      <c r="A590" s="9">
        <v>627</v>
      </c>
      <c r="B590" s="10" t="s">
        <v>656</v>
      </c>
      <c r="C590" s="13">
        <v>4</v>
      </c>
      <c r="D590" s="13" t="s">
        <v>38</v>
      </c>
      <c r="E590" s="13" t="s">
        <v>11</v>
      </c>
      <c r="F590" s="13" t="s">
        <v>12</v>
      </c>
      <c r="G590" s="13" t="s">
        <v>13</v>
      </c>
    </row>
    <row r="591" spans="1:26" ht="15.75" customHeight="1">
      <c r="A591" s="9">
        <v>628</v>
      </c>
      <c r="B591" s="10" t="s">
        <v>657</v>
      </c>
      <c r="C591" s="13">
        <v>3</v>
      </c>
      <c r="D591" s="13" t="s">
        <v>38</v>
      </c>
      <c r="E591" s="13" t="s">
        <v>11</v>
      </c>
      <c r="F591" s="13" t="s">
        <v>12</v>
      </c>
      <c r="G591" s="13" t="s">
        <v>13</v>
      </c>
    </row>
    <row r="592" spans="1:26" ht="15.75" customHeight="1">
      <c r="A592" s="9">
        <v>629</v>
      </c>
      <c r="B592" s="10" t="s">
        <v>658</v>
      </c>
      <c r="C592" s="13">
        <v>2</v>
      </c>
      <c r="D592" s="13" t="s">
        <v>38</v>
      </c>
      <c r="E592" s="13" t="s">
        <v>11</v>
      </c>
      <c r="F592" s="13" t="s">
        <v>12</v>
      </c>
      <c r="G592" s="13" t="s">
        <v>13</v>
      </c>
    </row>
    <row r="593" spans="1:7" ht="15.75" customHeight="1">
      <c r="A593" s="9">
        <v>630</v>
      </c>
      <c r="B593" s="10" t="s">
        <v>659</v>
      </c>
      <c r="C593" s="13">
        <v>3</v>
      </c>
      <c r="D593" s="13" t="s">
        <v>38</v>
      </c>
      <c r="E593" s="13" t="s">
        <v>11</v>
      </c>
      <c r="F593" s="13" t="s">
        <v>12</v>
      </c>
      <c r="G593" s="13" t="s">
        <v>13</v>
      </c>
    </row>
    <row r="594" spans="1:7" ht="15.75" customHeight="1">
      <c r="A594" s="9">
        <v>631</v>
      </c>
      <c r="B594" s="10" t="s">
        <v>660</v>
      </c>
      <c r="C594" s="13">
        <v>2</v>
      </c>
      <c r="D594" s="13" t="s">
        <v>38</v>
      </c>
      <c r="E594" s="13" t="s">
        <v>11</v>
      </c>
      <c r="F594" s="13" t="s">
        <v>12</v>
      </c>
      <c r="G594" s="13" t="s">
        <v>13</v>
      </c>
    </row>
    <row r="595" spans="1:7" ht="15.75" customHeight="1">
      <c r="A595" s="9">
        <v>632</v>
      </c>
      <c r="B595" s="10" t="s">
        <v>661</v>
      </c>
      <c r="C595" s="13">
        <v>2</v>
      </c>
      <c r="D595" s="13" t="s">
        <v>38</v>
      </c>
      <c r="E595" s="13" t="s">
        <v>11</v>
      </c>
      <c r="F595" s="13" t="s">
        <v>12</v>
      </c>
      <c r="G595" s="13" t="s">
        <v>13</v>
      </c>
    </row>
    <row r="596" spans="1:7" ht="15.75" customHeight="1">
      <c r="A596" s="9">
        <v>633</v>
      </c>
      <c r="B596" s="10" t="s">
        <v>662</v>
      </c>
      <c r="C596" s="13">
        <v>2</v>
      </c>
      <c r="D596" s="13" t="s">
        <v>38</v>
      </c>
      <c r="E596" s="13" t="s">
        <v>11</v>
      </c>
      <c r="F596" s="13" t="s">
        <v>12</v>
      </c>
      <c r="G596" s="13" t="s">
        <v>13</v>
      </c>
    </row>
    <row r="597" spans="1:7" ht="15.75" customHeight="1">
      <c r="A597" s="9">
        <v>634</v>
      </c>
      <c r="B597" s="10" t="s">
        <v>663</v>
      </c>
      <c r="C597" s="13">
        <v>3</v>
      </c>
      <c r="D597" s="13" t="s">
        <v>38</v>
      </c>
      <c r="E597" s="13" t="s">
        <v>11</v>
      </c>
      <c r="F597" s="13" t="s">
        <v>12</v>
      </c>
      <c r="G597" s="13" t="s">
        <v>13</v>
      </c>
    </row>
    <row r="598" spans="1:7" ht="15.75" customHeight="1">
      <c r="A598" s="9">
        <v>635</v>
      </c>
      <c r="B598" s="10" t="s">
        <v>664</v>
      </c>
      <c r="C598" s="13">
        <v>1</v>
      </c>
      <c r="D598" s="13" t="s">
        <v>38</v>
      </c>
      <c r="E598" s="13" t="s">
        <v>11</v>
      </c>
      <c r="F598" s="13" t="s">
        <v>12</v>
      </c>
      <c r="G598" s="13" t="s">
        <v>13</v>
      </c>
    </row>
    <row r="599" spans="1:7" ht="15.75" customHeight="1">
      <c r="A599" s="9">
        <v>636</v>
      </c>
      <c r="B599" s="10" t="s">
        <v>665</v>
      </c>
      <c r="C599" s="13">
        <v>3</v>
      </c>
      <c r="D599" s="13" t="s">
        <v>38</v>
      </c>
      <c r="E599" s="13" t="s">
        <v>26</v>
      </c>
      <c r="F599" s="13" t="s">
        <v>12</v>
      </c>
      <c r="G599" s="13" t="s">
        <v>27</v>
      </c>
    </row>
    <row r="600" spans="1:7" ht="15.75" customHeight="1">
      <c r="A600" s="9">
        <v>637</v>
      </c>
      <c r="B600" s="10" t="s">
        <v>666</v>
      </c>
      <c r="C600" s="13">
        <v>2</v>
      </c>
      <c r="D600" s="13" t="s">
        <v>38</v>
      </c>
      <c r="E600" s="13" t="s">
        <v>26</v>
      </c>
      <c r="F600" s="13" t="s">
        <v>12</v>
      </c>
      <c r="G600" s="13" t="s">
        <v>27</v>
      </c>
    </row>
    <row r="601" spans="1:7" ht="15.75" customHeight="1">
      <c r="A601" s="9">
        <v>638</v>
      </c>
      <c r="B601" s="10" t="s">
        <v>667</v>
      </c>
      <c r="C601" s="13" t="s">
        <v>124</v>
      </c>
      <c r="D601" s="13" t="s">
        <v>38</v>
      </c>
      <c r="E601" s="13" t="s">
        <v>26</v>
      </c>
      <c r="F601" s="13" t="s">
        <v>12</v>
      </c>
      <c r="G601" s="13" t="s">
        <v>27</v>
      </c>
    </row>
    <row r="602" spans="1:7" ht="15.75" customHeight="1">
      <c r="A602" s="9">
        <v>639</v>
      </c>
      <c r="B602" s="10" t="s">
        <v>668</v>
      </c>
      <c r="C602" s="13">
        <v>3</v>
      </c>
      <c r="D602" s="13" t="s">
        <v>38</v>
      </c>
      <c r="E602" s="13" t="s">
        <v>26</v>
      </c>
      <c r="F602" s="13" t="s">
        <v>12</v>
      </c>
      <c r="G602" s="13" t="s">
        <v>27</v>
      </c>
    </row>
    <row r="603" spans="1:7" ht="15.75" customHeight="1">
      <c r="A603" s="9">
        <v>640</v>
      </c>
      <c r="B603" s="10" t="s">
        <v>669</v>
      </c>
      <c r="C603" s="13">
        <v>4</v>
      </c>
      <c r="D603" s="13" t="s">
        <v>38</v>
      </c>
      <c r="E603" s="13" t="s">
        <v>26</v>
      </c>
      <c r="F603" s="13" t="s">
        <v>12</v>
      </c>
      <c r="G603" s="13" t="s">
        <v>27</v>
      </c>
    </row>
    <row r="604" spans="1:7" ht="15.75" customHeight="1">
      <c r="A604" s="9">
        <v>641</v>
      </c>
      <c r="B604" s="10" t="s">
        <v>670</v>
      </c>
      <c r="C604" s="13">
        <v>4</v>
      </c>
      <c r="D604" s="13" t="s">
        <v>38</v>
      </c>
      <c r="E604" s="13" t="s">
        <v>26</v>
      </c>
      <c r="F604" s="13" t="s">
        <v>12</v>
      </c>
      <c r="G604" s="13" t="s">
        <v>27</v>
      </c>
    </row>
    <row r="605" spans="1:7" ht="15.75" customHeight="1">
      <c r="A605" s="9">
        <v>642</v>
      </c>
      <c r="B605" s="10" t="s">
        <v>671</v>
      </c>
      <c r="C605" s="13">
        <v>3</v>
      </c>
      <c r="D605" s="13" t="s">
        <v>38</v>
      </c>
      <c r="E605" s="13" t="s">
        <v>26</v>
      </c>
      <c r="F605" s="13" t="s">
        <v>12</v>
      </c>
      <c r="G605" s="13" t="s">
        <v>27</v>
      </c>
    </row>
    <row r="606" spans="1:7" ht="15.75" customHeight="1">
      <c r="A606" s="9">
        <v>643</v>
      </c>
      <c r="B606" s="10" t="s">
        <v>672</v>
      </c>
      <c r="C606" s="13">
        <v>4</v>
      </c>
      <c r="D606" s="13" t="s">
        <v>38</v>
      </c>
      <c r="E606" s="13" t="s">
        <v>26</v>
      </c>
      <c r="F606" s="13" t="s">
        <v>12</v>
      </c>
      <c r="G606" s="13" t="s">
        <v>27</v>
      </c>
    </row>
    <row r="607" spans="1:7" ht="15.75" customHeight="1">
      <c r="A607" s="9">
        <v>644</v>
      </c>
      <c r="B607" s="10" t="s">
        <v>673</v>
      </c>
      <c r="C607" s="13">
        <v>4</v>
      </c>
      <c r="D607" s="13" t="s">
        <v>38</v>
      </c>
      <c r="E607" s="13" t="s">
        <v>26</v>
      </c>
      <c r="F607" s="13" t="s">
        <v>12</v>
      </c>
      <c r="G607" s="13" t="s">
        <v>27</v>
      </c>
    </row>
    <row r="608" spans="1:7" ht="15.75" customHeight="1">
      <c r="A608" s="9">
        <v>645</v>
      </c>
      <c r="B608" s="10" t="s">
        <v>674</v>
      </c>
      <c r="C608" s="13">
        <v>3</v>
      </c>
      <c r="D608" s="13" t="s">
        <v>38</v>
      </c>
      <c r="E608" s="13" t="s">
        <v>26</v>
      </c>
      <c r="F608" s="13" t="s">
        <v>12</v>
      </c>
      <c r="G608" s="13" t="s">
        <v>27</v>
      </c>
    </row>
    <row r="609" spans="1:7" ht="15.75" customHeight="1">
      <c r="A609" s="9">
        <v>646</v>
      </c>
      <c r="B609" s="10" t="s">
        <v>675</v>
      </c>
      <c r="C609" s="13">
        <v>4</v>
      </c>
      <c r="D609" s="13" t="s">
        <v>38</v>
      </c>
      <c r="E609" s="13" t="s">
        <v>26</v>
      </c>
      <c r="F609" s="13" t="s">
        <v>12</v>
      </c>
      <c r="G609" s="13" t="s">
        <v>27</v>
      </c>
    </row>
    <row r="610" spans="1:7" ht="15.75" customHeight="1">
      <c r="A610" s="9">
        <v>647</v>
      </c>
      <c r="B610" s="10" t="s">
        <v>676</v>
      </c>
      <c r="C610" s="13">
        <v>2</v>
      </c>
      <c r="D610" s="13" t="s">
        <v>38</v>
      </c>
      <c r="E610" s="13" t="s">
        <v>26</v>
      </c>
      <c r="F610" s="13" t="s">
        <v>12</v>
      </c>
      <c r="G610" s="13" t="s">
        <v>27</v>
      </c>
    </row>
    <row r="611" spans="1:7" ht="15.75" customHeight="1">
      <c r="A611" s="9">
        <v>648</v>
      </c>
      <c r="B611" s="10" t="s">
        <v>677</v>
      </c>
      <c r="C611" s="13">
        <v>4</v>
      </c>
      <c r="D611" s="13" t="s">
        <v>38</v>
      </c>
      <c r="E611" s="13" t="s">
        <v>26</v>
      </c>
      <c r="F611" s="13" t="s">
        <v>12</v>
      </c>
      <c r="G611" s="13" t="s">
        <v>27</v>
      </c>
    </row>
    <row r="612" spans="1:7" ht="15.75" customHeight="1">
      <c r="A612" s="9">
        <v>649</v>
      </c>
      <c r="B612" s="10" t="s">
        <v>678</v>
      </c>
      <c r="C612" s="13">
        <v>3</v>
      </c>
      <c r="D612" s="13" t="s">
        <v>38</v>
      </c>
      <c r="E612" s="13" t="s">
        <v>26</v>
      </c>
      <c r="F612" s="13" t="s">
        <v>12</v>
      </c>
      <c r="G612" s="13" t="s">
        <v>27</v>
      </c>
    </row>
    <row r="613" spans="1:7" ht="15.75" customHeight="1">
      <c r="A613" s="9">
        <v>650</v>
      </c>
      <c r="B613" s="10" t="s">
        <v>679</v>
      </c>
      <c r="C613" s="13">
        <v>3</v>
      </c>
      <c r="D613" s="13" t="s">
        <v>38</v>
      </c>
      <c r="E613" s="13" t="s">
        <v>26</v>
      </c>
      <c r="F613" s="13" t="s">
        <v>12</v>
      </c>
      <c r="G613" s="13" t="s">
        <v>27</v>
      </c>
    </row>
    <row r="614" spans="1:7" ht="15.75" customHeight="1">
      <c r="A614" s="9">
        <v>651</v>
      </c>
      <c r="B614" s="10" t="s">
        <v>680</v>
      </c>
      <c r="C614" s="13">
        <v>4</v>
      </c>
      <c r="D614" s="13" t="s">
        <v>38</v>
      </c>
      <c r="E614" s="13" t="s">
        <v>26</v>
      </c>
      <c r="F614" s="13" t="s">
        <v>12</v>
      </c>
      <c r="G614" s="13" t="s">
        <v>27</v>
      </c>
    </row>
    <row r="615" spans="1:7" ht="15.75" customHeight="1">
      <c r="A615" s="9">
        <v>652</v>
      </c>
      <c r="B615" s="10" t="s">
        <v>681</v>
      </c>
      <c r="C615" s="13">
        <v>4</v>
      </c>
      <c r="D615" s="13" t="s">
        <v>38</v>
      </c>
      <c r="E615" s="13" t="s">
        <v>11</v>
      </c>
      <c r="F615" s="13" t="s">
        <v>12</v>
      </c>
      <c r="G615" s="13" t="s">
        <v>13</v>
      </c>
    </row>
    <row r="616" spans="1:7" ht="15.75" customHeight="1">
      <c r="A616" s="9">
        <v>653</v>
      </c>
      <c r="B616" s="10" t="s">
        <v>682</v>
      </c>
      <c r="C616" s="13">
        <v>5</v>
      </c>
      <c r="D616" s="13" t="s">
        <v>38</v>
      </c>
      <c r="E616" s="13" t="s">
        <v>11</v>
      </c>
      <c r="F616" s="13" t="s">
        <v>134</v>
      </c>
      <c r="G616" s="13" t="s">
        <v>135</v>
      </c>
    </row>
    <row r="617" spans="1:7" ht="15.75" customHeight="1">
      <c r="A617" s="9">
        <v>654</v>
      </c>
      <c r="B617" s="10" t="s">
        <v>683</v>
      </c>
      <c r="C617" s="13">
        <v>6</v>
      </c>
      <c r="D617" s="13" t="s">
        <v>38</v>
      </c>
      <c r="E617" s="13" t="s">
        <v>11</v>
      </c>
      <c r="F617" s="13" t="s">
        <v>134</v>
      </c>
      <c r="G617" s="13" t="s">
        <v>135</v>
      </c>
    </row>
    <row r="618" spans="1:7" ht="15.75" customHeight="1">
      <c r="A618" s="9">
        <v>655</v>
      </c>
      <c r="B618" s="10" t="s">
        <v>684</v>
      </c>
      <c r="C618" s="13">
        <v>6</v>
      </c>
      <c r="D618" s="13" t="s">
        <v>38</v>
      </c>
      <c r="E618" s="13" t="s">
        <v>11</v>
      </c>
      <c r="F618" s="13" t="s">
        <v>134</v>
      </c>
      <c r="G618" s="13" t="s">
        <v>135</v>
      </c>
    </row>
    <row r="619" spans="1:7" ht="15.75" customHeight="1">
      <c r="A619" s="9">
        <v>656</v>
      </c>
      <c r="B619" s="10" t="s">
        <v>685</v>
      </c>
      <c r="C619" s="13">
        <v>6</v>
      </c>
      <c r="D619" s="13" t="s">
        <v>38</v>
      </c>
      <c r="E619" s="13" t="s">
        <v>11</v>
      </c>
      <c r="F619" s="13" t="s">
        <v>134</v>
      </c>
      <c r="G619" s="13" t="s">
        <v>135</v>
      </c>
    </row>
    <row r="620" spans="1:7" ht="15.75" customHeight="1">
      <c r="A620" s="9">
        <v>657</v>
      </c>
      <c r="B620" s="10" t="s">
        <v>686</v>
      </c>
      <c r="C620" s="13">
        <v>6</v>
      </c>
      <c r="D620" s="13" t="s">
        <v>38</v>
      </c>
      <c r="E620" s="13" t="s">
        <v>11</v>
      </c>
      <c r="F620" s="13" t="s">
        <v>134</v>
      </c>
      <c r="G620" s="13" t="s">
        <v>135</v>
      </c>
    </row>
    <row r="621" spans="1:7" ht="15.75" customHeight="1">
      <c r="A621" s="9">
        <v>658</v>
      </c>
      <c r="B621" s="10" t="s">
        <v>687</v>
      </c>
      <c r="C621" s="13">
        <v>6</v>
      </c>
      <c r="D621" s="13" t="s">
        <v>38</v>
      </c>
      <c r="E621" s="13" t="s">
        <v>11</v>
      </c>
      <c r="F621" s="13" t="s">
        <v>134</v>
      </c>
      <c r="G621" s="13" t="s">
        <v>135</v>
      </c>
    </row>
    <row r="622" spans="1:7" ht="15.75" customHeight="1">
      <c r="A622" s="9">
        <v>659</v>
      </c>
      <c r="B622" s="10" t="s">
        <v>688</v>
      </c>
      <c r="C622" s="13">
        <v>6</v>
      </c>
      <c r="D622" s="13" t="s">
        <v>38</v>
      </c>
      <c r="E622" s="13" t="s">
        <v>11</v>
      </c>
      <c r="F622" s="13" t="s">
        <v>134</v>
      </c>
      <c r="G622" s="13" t="s">
        <v>135</v>
      </c>
    </row>
    <row r="623" spans="1:7" ht="15.75" customHeight="1">
      <c r="A623" s="9">
        <v>660</v>
      </c>
      <c r="B623" s="10" t="s">
        <v>689</v>
      </c>
      <c r="C623" s="13">
        <v>5</v>
      </c>
      <c r="D623" s="13" t="s">
        <v>38</v>
      </c>
      <c r="E623" s="13" t="s">
        <v>26</v>
      </c>
      <c r="F623" s="13" t="s">
        <v>134</v>
      </c>
      <c r="G623" s="13" t="s">
        <v>137</v>
      </c>
    </row>
    <row r="624" spans="1:7" ht="15.75" customHeight="1">
      <c r="A624" s="9">
        <v>661</v>
      </c>
      <c r="B624" s="10" t="s">
        <v>690</v>
      </c>
      <c r="C624" s="13">
        <v>5</v>
      </c>
      <c r="D624" s="13" t="s">
        <v>38</v>
      </c>
      <c r="E624" s="13" t="s">
        <v>26</v>
      </c>
      <c r="F624" s="13" t="s">
        <v>134</v>
      </c>
      <c r="G624" s="13" t="s">
        <v>137</v>
      </c>
    </row>
    <row r="625" spans="1:7" ht="15.75" customHeight="1">
      <c r="A625" s="9">
        <v>662</v>
      </c>
      <c r="B625" s="10" t="s">
        <v>691</v>
      </c>
      <c r="C625" s="13">
        <v>6</v>
      </c>
      <c r="D625" s="13" t="s">
        <v>38</v>
      </c>
      <c r="E625" s="13" t="s">
        <v>26</v>
      </c>
      <c r="F625" s="13" t="s">
        <v>134</v>
      </c>
      <c r="G625" s="13" t="s">
        <v>137</v>
      </c>
    </row>
    <row r="626" spans="1:7" ht="15.75" customHeight="1">
      <c r="A626" s="9">
        <v>663</v>
      </c>
      <c r="B626" s="10" t="s">
        <v>692</v>
      </c>
      <c r="C626" s="13">
        <v>5</v>
      </c>
      <c r="D626" s="13" t="s">
        <v>38</v>
      </c>
      <c r="E626" s="13" t="s">
        <v>26</v>
      </c>
      <c r="F626" s="13" t="s">
        <v>134</v>
      </c>
      <c r="G626" s="13" t="s">
        <v>137</v>
      </c>
    </row>
    <row r="627" spans="1:7" ht="15.75" customHeight="1">
      <c r="A627" s="9">
        <v>664</v>
      </c>
      <c r="B627" s="10" t="s">
        <v>693</v>
      </c>
      <c r="C627" s="13">
        <v>5</v>
      </c>
      <c r="D627" s="13" t="s">
        <v>38</v>
      </c>
      <c r="E627" s="13" t="s">
        <v>26</v>
      </c>
      <c r="F627" s="13" t="s">
        <v>134</v>
      </c>
      <c r="G627" s="13" t="s">
        <v>137</v>
      </c>
    </row>
    <row r="628" spans="1:7" ht="15.75" customHeight="1">
      <c r="A628" s="9">
        <v>665</v>
      </c>
      <c r="B628" s="10" t="s">
        <v>694</v>
      </c>
      <c r="C628" s="13">
        <v>6</v>
      </c>
      <c r="D628" s="13" t="s">
        <v>38</v>
      </c>
      <c r="E628" s="13" t="s">
        <v>26</v>
      </c>
      <c r="F628" s="13" t="s">
        <v>134</v>
      </c>
      <c r="G628" s="13" t="s">
        <v>137</v>
      </c>
    </row>
    <row r="629" spans="1:7" ht="15.75" customHeight="1">
      <c r="A629" s="9">
        <v>667</v>
      </c>
      <c r="B629" s="10" t="s">
        <v>695</v>
      </c>
      <c r="C629" s="13">
        <v>8</v>
      </c>
      <c r="D629" s="13" t="s">
        <v>38</v>
      </c>
      <c r="E629" s="13" t="s">
        <v>11</v>
      </c>
      <c r="F629" s="13" t="s">
        <v>170</v>
      </c>
      <c r="G629" s="13" t="s">
        <v>171</v>
      </c>
    </row>
    <row r="630" spans="1:7" ht="15.75" customHeight="1">
      <c r="A630" s="9">
        <v>668</v>
      </c>
      <c r="B630" s="10" t="s">
        <v>696</v>
      </c>
      <c r="C630" s="13">
        <v>8</v>
      </c>
      <c r="D630" s="13" t="s">
        <v>38</v>
      </c>
      <c r="E630" s="13" t="s">
        <v>11</v>
      </c>
      <c r="F630" s="13" t="s">
        <v>170</v>
      </c>
      <c r="G630" s="13" t="s">
        <v>171</v>
      </c>
    </row>
    <row r="631" spans="1:7" ht="15.75" customHeight="1">
      <c r="A631" s="9">
        <v>669</v>
      </c>
      <c r="B631" s="10" t="s">
        <v>697</v>
      </c>
      <c r="C631" s="13">
        <v>7</v>
      </c>
      <c r="D631" s="13" t="s">
        <v>38</v>
      </c>
      <c r="E631" s="13" t="s">
        <v>11</v>
      </c>
      <c r="F631" s="13" t="s">
        <v>170</v>
      </c>
      <c r="G631" s="13" t="s">
        <v>171</v>
      </c>
    </row>
    <row r="632" spans="1:7" ht="15.75" customHeight="1">
      <c r="A632" s="9">
        <v>670</v>
      </c>
      <c r="B632" s="10" t="s">
        <v>698</v>
      </c>
      <c r="C632" s="13">
        <v>6</v>
      </c>
      <c r="D632" s="13" t="s">
        <v>38</v>
      </c>
      <c r="E632" s="13" t="s">
        <v>11</v>
      </c>
      <c r="F632" s="13" t="s">
        <v>134</v>
      </c>
      <c r="G632" s="13" t="s">
        <v>135</v>
      </c>
    </row>
    <row r="633" spans="1:7" ht="15.75" customHeight="1">
      <c r="A633" s="9">
        <v>671</v>
      </c>
      <c r="B633" s="10" t="s">
        <v>699</v>
      </c>
      <c r="C633" s="13">
        <v>7</v>
      </c>
      <c r="D633" s="13" t="s">
        <v>38</v>
      </c>
      <c r="E633" s="13" t="s">
        <v>11</v>
      </c>
      <c r="F633" s="13" t="s">
        <v>170</v>
      </c>
      <c r="G633" s="13" t="s">
        <v>171</v>
      </c>
    </row>
    <row r="634" spans="1:7" ht="15.75" customHeight="1">
      <c r="A634" s="9">
        <v>672</v>
      </c>
      <c r="B634" s="10" t="s">
        <v>700</v>
      </c>
      <c r="C634" s="13">
        <v>8</v>
      </c>
      <c r="D634" s="13" t="s">
        <v>38</v>
      </c>
      <c r="E634" s="13" t="s">
        <v>11</v>
      </c>
      <c r="F634" s="13" t="s">
        <v>170</v>
      </c>
      <c r="G634" s="13" t="s">
        <v>171</v>
      </c>
    </row>
    <row r="635" spans="1:7" ht="15.75" customHeight="1">
      <c r="A635" s="9">
        <v>673</v>
      </c>
      <c r="B635" s="10" t="s">
        <v>701</v>
      </c>
      <c r="C635" s="13">
        <v>7</v>
      </c>
      <c r="D635" s="13" t="s">
        <v>38</v>
      </c>
      <c r="E635" s="13" t="s">
        <v>26</v>
      </c>
      <c r="F635" s="13" t="s">
        <v>170</v>
      </c>
      <c r="G635" s="13" t="s">
        <v>174</v>
      </c>
    </row>
    <row r="636" spans="1:7" ht="15.75" customHeight="1">
      <c r="A636" s="9">
        <v>674</v>
      </c>
      <c r="B636" s="10" t="s">
        <v>702</v>
      </c>
      <c r="C636" s="13">
        <v>7</v>
      </c>
      <c r="D636" s="13" t="s">
        <v>38</v>
      </c>
      <c r="E636" s="13" t="s">
        <v>26</v>
      </c>
      <c r="F636" s="13" t="s">
        <v>170</v>
      </c>
      <c r="G636" s="13" t="s">
        <v>174</v>
      </c>
    </row>
    <row r="637" spans="1:7" ht="15.75" customHeight="1">
      <c r="A637" s="9">
        <v>675</v>
      </c>
      <c r="B637" s="10" t="s">
        <v>703</v>
      </c>
      <c r="C637" s="13">
        <v>7</v>
      </c>
      <c r="D637" s="13" t="s">
        <v>38</v>
      </c>
      <c r="E637" s="13" t="s">
        <v>26</v>
      </c>
      <c r="F637" s="13" t="s">
        <v>170</v>
      </c>
      <c r="G637" s="13" t="s">
        <v>174</v>
      </c>
    </row>
    <row r="638" spans="1:7" ht="15.75" customHeight="1">
      <c r="A638" s="9">
        <v>676</v>
      </c>
      <c r="B638" s="10" t="s">
        <v>704</v>
      </c>
      <c r="C638" s="13">
        <v>7</v>
      </c>
      <c r="D638" s="13" t="s">
        <v>38</v>
      </c>
      <c r="E638" s="13" t="s">
        <v>26</v>
      </c>
      <c r="F638" s="13" t="s">
        <v>170</v>
      </c>
      <c r="G638" s="13" t="s">
        <v>174</v>
      </c>
    </row>
    <row r="639" spans="1:7" ht="15.75" customHeight="1">
      <c r="A639" s="9">
        <v>677</v>
      </c>
      <c r="B639" s="10" t="s">
        <v>705</v>
      </c>
      <c r="C639" s="13">
        <v>7</v>
      </c>
      <c r="D639" s="13" t="s">
        <v>38</v>
      </c>
      <c r="E639" s="13" t="s">
        <v>26</v>
      </c>
      <c r="F639" s="13" t="s">
        <v>170</v>
      </c>
      <c r="G639" s="13" t="s">
        <v>174</v>
      </c>
    </row>
    <row r="640" spans="1:7" ht="15.75" customHeight="1">
      <c r="A640" s="9">
        <v>678</v>
      </c>
      <c r="B640" s="10" t="s">
        <v>706</v>
      </c>
      <c r="C640" s="13">
        <v>7</v>
      </c>
      <c r="D640" s="13" t="s">
        <v>38</v>
      </c>
      <c r="E640" s="13" t="s">
        <v>26</v>
      </c>
      <c r="F640" s="13" t="s">
        <v>170</v>
      </c>
      <c r="G640" s="13" t="s">
        <v>174</v>
      </c>
    </row>
    <row r="641" spans="1:7" ht="15.75" customHeight="1">
      <c r="A641" s="9">
        <v>679</v>
      </c>
      <c r="B641" s="10" t="s">
        <v>707</v>
      </c>
      <c r="C641" s="13">
        <v>8</v>
      </c>
      <c r="D641" s="13" t="s">
        <v>38</v>
      </c>
      <c r="E641" s="13" t="s">
        <v>26</v>
      </c>
      <c r="F641" s="13" t="s">
        <v>170</v>
      </c>
      <c r="G641" s="13" t="s">
        <v>174</v>
      </c>
    </row>
    <row r="642" spans="1:7" ht="15.75" customHeight="1">
      <c r="A642" s="9">
        <v>680</v>
      </c>
      <c r="B642" s="10" t="s">
        <v>708</v>
      </c>
      <c r="C642" s="13">
        <v>7</v>
      </c>
      <c r="D642" s="13" t="s">
        <v>38</v>
      </c>
      <c r="E642" s="13" t="s">
        <v>26</v>
      </c>
      <c r="F642" s="13" t="s">
        <v>170</v>
      </c>
      <c r="G642" s="13" t="s">
        <v>174</v>
      </c>
    </row>
    <row r="643" spans="1:7" ht="15.75" customHeight="1">
      <c r="A643" s="9">
        <v>681</v>
      </c>
      <c r="B643" s="10" t="s">
        <v>709</v>
      </c>
      <c r="C643" s="13">
        <v>5</v>
      </c>
      <c r="D643" s="13" t="s">
        <v>38</v>
      </c>
      <c r="E643" s="13" t="s">
        <v>26</v>
      </c>
      <c r="F643" s="13" t="s">
        <v>134</v>
      </c>
      <c r="G643" s="13" t="s">
        <v>137</v>
      </c>
    </row>
    <row r="644" spans="1:7" ht="15.75" customHeight="1">
      <c r="A644" s="42">
        <v>682</v>
      </c>
      <c r="B644" s="10" t="s">
        <v>710</v>
      </c>
      <c r="C644" s="42">
        <v>8</v>
      </c>
      <c r="D644" s="42" t="s">
        <v>38</v>
      </c>
      <c r="E644" s="42" t="s">
        <v>26</v>
      </c>
      <c r="F644" s="42" t="s">
        <v>170</v>
      </c>
      <c r="G644" s="13" t="s">
        <v>174</v>
      </c>
    </row>
    <row r="645" spans="1:7" ht="15.75" customHeight="1">
      <c r="A645" s="9">
        <v>683</v>
      </c>
      <c r="B645" s="10" t="s">
        <v>711</v>
      </c>
      <c r="C645" s="13">
        <v>2</v>
      </c>
      <c r="D645" s="13" t="s">
        <v>38</v>
      </c>
      <c r="E645" s="13" t="s">
        <v>11</v>
      </c>
      <c r="F645" s="13" t="s">
        <v>12</v>
      </c>
      <c r="G645" s="13" t="s">
        <v>13</v>
      </c>
    </row>
    <row r="646" spans="1:7" ht="15.75" customHeight="1">
      <c r="A646" s="9">
        <v>684</v>
      </c>
      <c r="B646" s="10" t="s">
        <v>712</v>
      </c>
      <c r="C646" s="13">
        <v>6</v>
      </c>
      <c r="D646" s="13" t="s">
        <v>38</v>
      </c>
      <c r="E646" s="13" t="s">
        <v>26</v>
      </c>
      <c r="F646" s="13" t="s">
        <v>134</v>
      </c>
      <c r="G646" s="13" t="s">
        <v>137</v>
      </c>
    </row>
    <row r="647" spans="1:7" ht="15.75" customHeight="1">
      <c r="A647" s="9">
        <v>690</v>
      </c>
      <c r="B647" s="10" t="s">
        <v>713</v>
      </c>
      <c r="C647" s="13" t="s">
        <v>124</v>
      </c>
      <c r="D647" s="13" t="s">
        <v>62</v>
      </c>
      <c r="E647" s="13" t="s">
        <v>11</v>
      </c>
      <c r="F647" s="13" t="s">
        <v>12</v>
      </c>
      <c r="G647" s="13" t="s">
        <v>13</v>
      </c>
    </row>
    <row r="648" spans="1:7" ht="15.75" customHeight="1">
      <c r="A648" s="9">
        <v>691</v>
      </c>
      <c r="B648" s="10" t="s">
        <v>714</v>
      </c>
      <c r="C648" s="13" t="s">
        <v>124</v>
      </c>
      <c r="D648" s="13" t="s">
        <v>62</v>
      </c>
      <c r="E648" s="13" t="s">
        <v>11</v>
      </c>
      <c r="F648" s="13" t="s">
        <v>12</v>
      </c>
      <c r="G648" s="13" t="s">
        <v>13</v>
      </c>
    </row>
    <row r="649" spans="1:7" ht="15.75" customHeight="1">
      <c r="A649" s="9">
        <v>692</v>
      </c>
      <c r="B649" s="10" t="s">
        <v>715</v>
      </c>
      <c r="C649" s="13" t="s">
        <v>124</v>
      </c>
      <c r="D649" s="13" t="s">
        <v>62</v>
      </c>
      <c r="E649" s="13" t="s">
        <v>26</v>
      </c>
      <c r="F649" s="13" t="s">
        <v>12</v>
      </c>
      <c r="G649" s="13" t="s">
        <v>27</v>
      </c>
    </row>
    <row r="650" spans="1:7" ht="15.75" customHeight="1">
      <c r="A650" s="9">
        <v>693</v>
      </c>
      <c r="B650" s="10" t="s">
        <v>716</v>
      </c>
      <c r="C650" s="13" t="s">
        <v>124</v>
      </c>
      <c r="D650" s="13" t="s">
        <v>62</v>
      </c>
      <c r="E650" s="13" t="s">
        <v>26</v>
      </c>
      <c r="F650" s="13" t="s">
        <v>12</v>
      </c>
      <c r="G650" s="13" t="s">
        <v>27</v>
      </c>
    </row>
    <row r="651" spans="1:7" ht="15.75" customHeight="1">
      <c r="A651" s="9">
        <v>694</v>
      </c>
      <c r="B651" s="10" t="s">
        <v>717</v>
      </c>
      <c r="C651" s="13" t="s">
        <v>124</v>
      </c>
      <c r="D651" s="13" t="s">
        <v>62</v>
      </c>
      <c r="E651" s="13" t="s">
        <v>26</v>
      </c>
      <c r="F651" s="13" t="s">
        <v>12</v>
      </c>
      <c r="G651" s="13" t="s">
        <v>27</v>
      </c>
    </row>
    <row r="652" spans="1:7" ht="15.75" customHeight="1">
      <c r="A652" s="9">
        <v>695</v>
      </c>
      <c r="B652" s="10" t="s">
        <v>718</v>
      </c>
      <c r="C652" s="13" t="s">
        <v>124</v>
      </c>
      <c r="D652" s="13" t="s">
        <v>62</v>
      </c>
      <c r="E652" s="13" t="s">
        <v>26</v>
      </c>
      <c r="F652" s="13" t="s">
        <v>12</v>
      </c>
      <c r="G652" s="13" t="s">
        <v>27</v>
      </c>
    </row>
    <row r="653" spans="1:7" ht="15.75" customHeight="1">
      <c r="A653" s="9">
        <v>696</v>
      </c>
      <c r="B653" s="10" t="s">
        <v>719</v>
      </c>
      <c r="C653" s="13">
        <v>1</v>
      </c>
      <c r="D653" s="13" t="s">
        <v>62</v>
      </c>
      <c r="E653" s="13" t="s">
        <v>11</v>
      </c>
      <c r="F653" s="13" t="s">
        <v>12</v>
      </c>
      <c r="G653" s="13" t="s">
        <v>13</v>
      </c>
    </row>
    <row r="654" spans="1:7" ht="15.75" customHeight="1">
      <c r="A654" s="9">
        <v>697</v>
      </c>
      <c r="B654" s="10" t="s">
        <v>720</v>
      </c>
      <c r="C654" s="13">
        <v>1</v>
      </c>
      <c r="D654" s="13" t="s">
        <v>62</v>
      </c>
      <c r="E654" s="13" t="s">
        <v>26</v>
      </c>
      <c r="F654" s="13" t="s">
        <v>12</v>
      </c>
      <c r="G654" s="13" t="s">
        <v>27</v>
      </c>
    </row>
    <row r="655" spans="1:7" ht="15.75" customHeight="1">
      <c r="A655" s="9">
        <v>698</v>
      </c>
      <c r="B655" s="10" t="s">
        <v>721</v>
      </c>
      <c r="C655" s="13">
        <v>1</v>
      </c>
      <c r="D655" s="13" t="s">
        <v>62</v>
      </c>
      <c r="E655" s="13" t="s">
        <v>11</v>
      </c>
      <c r="F655" s="13" t="s">
        <v>12</v>
      </c>
      <c r="G655" s="13" t="s">
        <v>13</v>
      </c>
    </row>
    <row r="656" spans="1:7" ht="15.75" customHeight="1">
      <c r="A656" s="9">
        <v>699</v>
      </c>
      <c r="B656" s="10" t="s">
        <v>722</v>
      </c>
      <c r="C656" s="13">
        <v>1</v>
      </c>
      <c r="D656" s="13" t="s">
        <v>62</v>
      </c>
      <c r="E656" s="13" t="s">
        <v>26</v>
      </c>
      <c r="F656" s="13" t="s">
        <v>12</v>
      </c>
      <c r="G656" s="13" t="s">
        <v>27</v>
      </c>
    </row>
    <row r="657" spans="1:7" ht="15.75" customHeight="1">
      <c r="A657" s="9">
        <v>700</v>
      </c>
      <c r="B657" s="10" t="s">
        <v>723</v>
      </c>
      <c r="C657" s="13">
        <v>2</v>
      </c>
      <c r="D657" s="13" t="s">
        <v>62</v>
      </c>
      <c r="E657" s="13" t="s">
        <v>11</v>
      </c>
      <c r="F657" s="13" t="s">
        <v>12</v>
      </c>
      <c r="G657" s="13" t="s">
        <v>13</v>
      </c>
    </row>
    <row r="658" spans="1:7" ht="15.75" customHeight="1">
      <c r="A658" s="9">
        <v>701</v>
      </c>
      <c r="B658" s="10" t="s">
        <v>724</v>
      </c>
      <c r="C658" s="13">
        <v>2</v>
      </c>
      <c r="D658" s="13" t="s">
        <v>62</v>
      </c>
      <c r="E658" s="13" t="s">
        <v>11</v>
      </c>
      <c r="F658" s="13" t="s">
        <v>12</v>
      </c>
      <c r="G658" s="13" t="s">
        <v>13</v>
      </c>
    </row>
    <row r="659" spans="1:7" ht="15.75" customHeight="1">
      <c r="A659" s="9">
        <v>702</v>
      </c>
      <c r="B659" s="10" t="s">
        <v>725</v>
      </c>
      <c r="C659" s="13">
        <v>2</v>
      </c>
      <c r="D659" s="13" t="s">
        <v>62</v>
      </c>
      <c r="E659" s="13" t="s">
        <v>11</v>
      </c>
      <c r="F659" s="13" t="s">
        <v>12</v>
      </c>
      <c r="G659" s="13" t="s">
        <v>13</v>
      </c>
    </row>
    <row r="660" spans="1:7" ht="15.75" customHeight="1">
      <c r="A660" s="9">
        <v>703</v>
      </c>
      <c r="B660" s="10" t="s">
        <v>726</v>
      </c>
      <c r="C660" s="13">
        <v>2</v>
      </c>
      <c r="D660" s="13" t="s">
        <v>62</v>
      </c>
      <c r="E660" s="13" t="s">
        <v>11</v>
      </c>
      <c r="F660" s="13" t="s">
        <v>12</v>
      </c>
      <c r="G660" s="13" t="s">
        <v>13</v>
      </c>
    </row>
    <row r="661" spans="1:7" ht="15.75" customHeight="1">
      <c r="A661" s="9">
        <v>704</v>
      </c>
      <c r="B661" s="10" t="s">
        <v>727</v>
      </c>
      <c r="C661" s="13">
        <v>2</v>
      </c>
      <c r="D661" s="13" t="s">
        <v>62</v>
      </c>
      <c r="E661" s="13" t="s">
        <v>11</v>
      </c>
      <c r="F661" s="13" t="s">
        <v>12</v>
      </c>
      <c r="G661" s="13" t="s">
        <v>13</v>
      </c>
    </row>
    <row r="662" spans="1:7" ht="15.75" customHeight="1">
      <c r="A662" s="9">
        <v>705</v>
      </c>
      <c r="B662" s="10" t="s">
        <v>728</v>
      </c>
      <c r="C662" s="13">
        <v>2</v>
      </c>
      <c r="D662" s="13" t="s">
        <v>62</v>
      </c>
      <c r="E662" s="13" t="s">
        <v>11</v>
      </c>
      <c r="F662" s="13" t="s">
        <v>12</v>
      </c>
      <c r="G662" s="13" t="s">
        <v>13</v>
      </c>
    </row>
    <row r="663" spans="1:7" ht="15.75" customHeight="1">
      <c r="A663" s="9">
        <v>706</v>
      </c>
      <c r="B663" s="10" t="s">
        <v>729</v>
      </c>
      <c r="C663" s="13">
        <v>2</v>
      </c>
      <c r="D663" s="13" t="s">
        <v>62</v>
      </c>
      <c r="E663" s="13" t="s">
        <v>11</v>
      </c>
      <c r="F663" s="13" t="s">
        <v>12</v>
      </c>
      <c r="G663" s="13" t="s">
        <v>13</v>
      </c>
    </row>
    <row r="664" spans="1:7" ht="15.75" customHeight="1">
      <c r="A664" s="9">
        <v>707</v>
      </c>
      <c r="B664" s="10" t="s">
        <v>730</v>
      </c>
      <c r="C664" s="13">
        <v>2</v>
      </c>
      <c r="D664" s="13" t="s">
        <v>62</v>
      </c>
      <c r="E664" s="13" t="s">
        <v>11</v>
      </c>
      <c r="F664" s="13" t="s">
        <v>12</v>
      </c>
      <c r="G664" s="13" t="s">
        <v>13</v>
      </c>
    </row>
    <row r="665" spans="1:7" ht="15.75" customHeight="1">
      <c r="A665" s="9">
        <v>708</v>
      </c>
      <c r="B665" s="10" t="s">
        <v>731</v>
      </c>
      <c r="C665" s="13">
        <v>3</v>
      </c>
      <c r="D665" s="13" t="s">
        <v>62</v>
      </c>
      <c r="E665" s="13" t="s">
        <v>11</v>
      </c>
      <c r="F665" s="13" t="s">
        <v>12</v>
      </c>
      <c r="G665" s="13" t="s">
        <v>13</v>
      </c>
    </row>
    <row r="666" spans="1:7" ht="15.75" customHeight="1">
      <c r="A666" s="9">
        <v>709</v>
      </c>
      <c r="B666" s="10" t="s">
        <v>732</v>
      </c>
      <c r="C666" s="13">
        <v>3</v>
      </c>
      <c r="D666" s="13" t="s">
        <v>62</v>
      </c>
      <c r="E666" s="13" t="s">
        <v>26</v>
      </c>
      <c r="F666" s="13" t="s">
        <v>12</v>
      </c>
      <c r="G666" s="13" t="s">
        <v>27</v>
      </c>
    </row>
    <row r="667" spans="1:7" ht="15.75" customHeight="1">
      <c r="A667" s="9">
        <v>710</v>
      </c>
      <c r="B667" s="10" t="s">
        <v>733</v>
      </c>
      <c r="C667" s="13">
        <v>4</v>
      </c>
      <c r="D667" s="13" t="s">
        <v>62</v>
      </c>
      <c r="E667" s="13" t="s">
        <v>11</v>
      </c>
      <c r="F667" s="13" t="s">
        <v>12</v>
      </c>
      <c r="G667" s="13" t="s">
        <v>13</v>
      </c>
    </row>
    <row r="668" spans="1:7" ht="15.75" customHeight="1">
      <c r="A668" s="9">
        <v>711</v>
      </c>
      <c r="B668" s="10" t="s">
        <v>734</v>
      </c>
      <c r="C668" s="13">
        <v>4</v>
      </c>
      <c r="D668" s="13" t="s">
        <v>62</v>
      </c>
      <c r="E668" s="13" t="s">
        <v>26</v>
      </c>
      <c r="F668" s="13" t="s">
        <v>12</v>
      </c>
      <c r="G668" s="13" t="s">
        <v>27</v>
      </c>
    </row>
    <row r="669" spans="1:7" ht="15.75" customHeight="1">
      <c r="A669" s="9">
        <v>712</v>
      </c>
      <c r="B669" s="10" t="s">
        <v>735</v>
      </c>
      <c r="C669" s="13">
        <v>4</v>
      </c>
      <c r="D669" s="13" t="s">
        <v>62</v>
      </c>
      <c r="E669" s="13" t="s">
        <v>11</v>
      </c>
      <c r="F669" s="13" t="s">
        <v>12</v>
      </c>
      <c r="G669" s="13" t="s">
        <v>13</v>
      </c>
    </row>
    <row r="670" spans="1:7" ht="15.75" customHeight="1">
      <c r="A670" s="9">
        <v>713</v>
      </c>
      <c r="B670" s="10" t="s">
        <v>736</v>
      </c>
      <c r="C670" s="13">
        <v>5</v>
      </c>
      <c r="D670" s="13" t="s">
        <v>62</v>
      </c>
      <c r="E670" s="13" t="s">
        <v>26</v>
      </c>
      <c r="F670" s="13" t="s">
        <v>134</v>
      </c>
      <c r="G670" s="13" t="s">
        <v>137</v>
      </c>
    </row>
    <row r="671" spans="1:7" ht="15.75" customHeight="1">
      <c r="A671" s="9">
        <v>714</v>
      </c>
      <c r="B671" s="10" t="s">
        <v>737</v>
      </c>
      <c r="C671" s="13">
        <v>5</v>
      </c>
      <c r="D671" s="13" t="s">
        <v>62</v>
      </c>
      <c r="E671" s="13" t="s">
        <v>11</v>
      </c>
      <c r="F671" s="13" t="s">
        <v>134</v>
      </c>
      <c r="G671" s="13" t="s">
        <v>135</v>
      </c>
    </row>
    <row r="672" spans="1:7" ht="15.75" customHeight="1">
      <c r="A672" s="9">
        <v>715</v>
      </c>
      <c r="B672" s="10" t="s">
        <v>738</v>
      </c>
      <c r="C672" s="13">
        <v>5</v>
      </c>
      <c r="D672" s="13" t="s">
        <v>62</v>
      </c>
      <c r="E672" s="13" t="s">
        <v>26</v>
      </c>
      <c r="F672" s="13" t="s">
        <v>134</v>
      </c>
      <c r="G672" s="13" t="s">
        <v>137</v>
      </c>
    </row>
    <row r="673" spans="1:7" ht="15.75" customHeight="1">
      <c r="A673" s="9">
        <v>716</v>
      </c>
      <c r="B673" s="10" t="s">
        <v>739</v>
      </c>
      <c r="C673" s="13">
        <v>6</v>
      </c>
      <c r="D673" s="13" t="s">
        <v>62</v>
      </c>
      <c r="E673" s="13" t="s">
        <v>11</v>
      </c>
      <c r="F673" s="13" t="s">
        <v>134</v>
      </c>
      <c r="G673" s="13" t="s">
        <v>135</v>
      </c>
    </row>
    <row r="674" spans="1:7" ht="15.75" customHeight="1">
      <c r="A674" s="9">
        <v>717</v>
      </c>
      <c r="B674" s="10" t="s">
        <v>740</v>
      </c>
      <c r="C674" s="13">
        <v>6</v>
      </c>
      <c r="D674" s="13" t="s">
        <v>62</v>
      </c>
      <c r="E674" s="13" t="s">
        <v>26</v>
      </c>
      <c r="F674" s="13" t="s">
        <v>134</v>
      </c>
      <c r="G674" s="13" t="s">
        <v>137</v>
      </c>
    </row>
    <row r="675" spans="1:7" ht="15.75" customHeight="1">
      <c r="A675" s="9">
        <v>718</v>
      </c>
      <c r="B675" s="10" t="s">
        <v>741</v>
      </c>
      <c r="C675" s="13">
        <v>6</v>
      </c>
      <c r="D675" s="13" t="s">
        <v>62</v>
      </c>
      <c r="E675" s="13" t="s">
        <v>11</v>
      </c>
      <c r="F675" s="13" t="s">
        <v>134</v>
      </c>
      <c r="G675" s="13" t="s">
        <v>135</v>
      </c>
    </row>
    <row r="676" spans="1:7" ht="15.75" customHeight="1">
      <c r="A676" s="9">
        <v>719</v>
      </c>
      <c r="B676" s="10" t="s">
        <v>742</v>
      </c>
      <c r="C676" s="13">
        <v>6</v>
      </c>
      <c r="D676" s="13" t="s">
        <v>62</v>
      </c>
      <c r="E676" s="13" t="s">
        <v>26</v>
      </c>
      <c r="F676" s="13" t="s">
        <v>134</v>
      </c>
      <c r="G676" s="13" t="s">
        <v>137</v>
      </c>
    </row>
    <row r="677" spans="1:7" ht="15.75" customHeight="1">
      <c r="A677" s="9">
        <v>720</v>
      </c>
      <c r="B677" s="10" t="s">
        <v>743</v>
      </c>
      <c r="C677" s="13">
        <v>7</v>
      </c>
      <c r="D677" s="13" t="s">
        <v>62</v>
      </c>
      <c r="E677" s="13" t="s">
        <v>11</v>
      </c>
      <c r="F677" s="13" t="s">
        <v>170</v>
      </c>
      <c r="G677" s="13" t="s">
        <v>171</v>
      </c>
    </row>
    <row r="678" spans="1:7" ht="15.75" customHeight="1">
      <c r="A678" s="9">
        <v>721</v>
      </c>
      <c r="B678" s="10" t="s">
        <v>744</v>
      </c>
      <c r="C678" s="13">
        <v>7</v>
      </c>
      <c r="D678" s="13" t="s">
        <v>62</v>
      </c>
      <c r="E678" s="13" t="s">
        <v>11</v>
      </c>
      <c r="F678" s="13" t="s">
        <v>170</v>
      </c>
      <c r="G678" s="13" t="s">
        <v>171</v>
      </c>
    </row>
    <row r="679" spans="1:7" ht="15.75" customHeight="1">
      <c r="A679" s="9">
        <v>722</v>
      </c>
      <c r="B679" s="10" t="s">
        <v>745</v>
      </c>
      <c r="C679" s="13">
        <v>7</v>
      </c>
      <c r="D679" s="13" t="s">
        <v>62</v>
      </c>
      <c r="E679" s="13" t="s">
        <v>11</v>
      </c>
      <c r="F679" s="13" t="s">
        <v>170</v>
      </c>
      <c r="G679" s="13" t="s">
        <v>171</v>
      </c>
    </row>
    <row r="680" spans="1:7" ht="15.75" customHeight="1">
      <c r="A680" s="9">
        <v>723</v>
      </c>
      <c r="B680" s="10" t="s">
        <v>746</v>
      </c>
      <c r="C680" s="13">
        <v>7</v>
      </c>
      <c r="D680" s="13" t="s">
        <v>62</v>
      </c>
      <c r="E680" s="13" t="s">
        <v>11</v>
      </c>
      <c r="F680" s="13" t="s">
        <v>170</v>
      </c>
      <c r="G680" s="13" t="s">
        <v>171</v>
      </c>
    </row>
    <row r="681" spans="1:7" ht="15.75" customHeight="1">
      <c r="A681" s="9">
        <v>724</v>
      </c>
      <c r="B681" s="10" t="s">
        <v>747</v>
      </c>
      <c r="C681" s="13">
        <v>7</v>
      </c>
      <c r="D681" s="13" t="s">
        <v>62</v>
      </c>
      <c r="E681" s="13" t="s">
        <v>26</v>
      </c>
      <c r="F681" s="13" t="s">
        <v>170</v>
      </c>
      <c r="G681" s="13" t="s">
        <v>174</v>
      </c>
    </row>
    <row r="682" spans="1:7" ht="15.75" customHeight="1">
      <c r="A682" s="9">
        <v>725</v>
      </c>
      <c r="B682" s="10" t="s">
        <v>748</v>
      </c>
      <c r="C682" s="13">
        <v>7</v>
      </c>
      <c r="D682" s="13" t="s">
        <v>62</v>
      </c>
      <c r="E682" s="13" t="s">
        <v>11</v>
      </c>
      <c r="F682" s="13" t="s">
        <v>170</v>
      </c>
      <c r="G682" s="13" t="s">
        <v>171</v>
      </c>
    </row>
    <row r="683" spans="1:7" ht="15.75" customHeight="1">
      <c r="A683" s="9">
        <v>726</v>
      </c>
      <c r="B683" s="10" t="s">
        <v>749</v>
      </c>
      <c r="C683" s="13">
        <v>7</v>
      </c>
      <c r="D683" s="13" t="s">
        <v>62</v>
      </c>
      <c r="E683" s="13" t="s">
        <v>11</v>
      </c>
      <c r="F683" s="13" t="s">
        <v>170</v>
      </c>
      <c r="G683" s="13" t="s">
        <v>171</v>
      </c>
    </row>
    <row r="684" spans="1:7" ht="15.75" customHeight="1">
      <c r="A684" s="9">
        <v>727</v>
      </c>
      <c r="B684" s="10" t="s">
        <v>750</v>
      </c>
      <c r="C684" s="13">
        <v>7</v>
      </c>
      <c r="D684" s="13" t="s">
        <v>62</v>
      </c>
      <c r="E684" s="13" t="s">
        <v>11</v>
      </c>
      <c r="F684" s="13" t="s">
        <v>170</v>
      </c>
      <c r="G684" s="13" t="s">
        <v>171</v>
      </c>
    </row>
    <row r="685" spans="1:7" ht="15.75" customHeight="1">
      <c r="A685" s="9">
        <v>728</v>
      </c>
      <c r="B685" s="10" t="s">
        <v>751</v>
      </c>
      <c r="C685" s="13">
        <v>7</v>
      </c>
      <c r="D685" s="13" t="s">
        <v>62</v>
      </c>
      <c r="E685" s="13" t="s">
        <v>11</v>
      </c>
      <c r="F685" s="13" t="s">
        <v>170</v>
      </c>
      <c r="G685" s="13" t="s">
        <v>171</v>
      </c>
    </row>
    <row r="686" spans="1:7" ht="15.75" customHeight="1">
      <c r="A686" s="9">
        <v>729</v>
      </c>
      <c r="B686" s="10" t="s">
        <v>752</v>
      </c>
      <c r="C686" s="13">
        <v>7</v>
      </c>
      <c r="D686" s="13" t="s">
        <v>62</v>
      </c>
      <c r="E686" s="13" t="s">
        <v>26</v>
      </c>
      <c r="F686" s="13" t="s">
        <v>170</v>
      </c>
      <c r="G686" s="13" t="s">
        <v>174</v>
      </c>
    </row>
    <row r="687" spans="1:7" ht="15.75" customHeight="1">
      <c r="A687" s="9">
        <v>730</v>
      </c>
      <c r="B687" s="10" t="s">
        <v>753</v>
      </c>
      <c r="C687" s="13">
        <v>7</v>
      </c>
      <c r="D687" s="13" t="s">
        <v>62</v>
      </c>
      <c r="E687" s="13" t="s">
        <v>11</v>
      </c>
      <c r="F687" s="13" t="s">
        <v>170</v>
      </c>
      <c r="G687" s="13" t="s">
        <v>171</v>
      </c>
    </row>
    <row r="688" spans="1:7" ht="15.75" customHeight="1">
      <c r="A688" s="9">
        <v>731</v>
      </c>
      <c r="B688" s="10" t="s">
        <v>754</v>
      </c>
      <c r="C688" s="13">
        <v>7</v>
      </c>
      <c r="D688" s="13" t="s">
        <v>62</v>
      </c>
      <c r="E688" s="13" t="s">
        <v>11</v>
      </c>
      <c r="F688" s="13" t="s">
        <v>170</v>
      </c>
      <c r="G688" s="13" t="s">
        <v>171</v>
      </c>
    </row>
    <row r="689" spans="1:7" ht="15.75" customHeight="1">
      <c r="A689" s="9">
        <v>732</v>
      </c>
      <c r="B689" s="10" t="s">
        <v>755</v>
      </c>
      <c r="C689" s="13">
        <v>8</v>
      </c>
      <c r="D689" s="13" t="s">
        <v>62</v>
      </c>
      <c r="E689" s="13" t="s">
        <v>11</v>
      </c>
      <c r="F689" s="13" t="s">
        <v>170</v>
      </c>
      <c r="G689" s="13" t="s">
        <v>171</v>
      </c>
    </row>
    <row r="690" spans="1:7" ht="15.75" customHeight="1">
      <c r="A690" s="9">
        <v>733</v>
      </c>
      <c r="B690" s="10" t="s">
        <v>756</v>
      </c>
      <c r="C690" s="13">
        <v>8</v>
      </c>
      <c r="D690" s="13" t="s">
        <v>62</v>
      </c>
      <c r="E690" s="13" t="s">
        <v>26</v>
      </c>
      <c r="F690" s="13" t="s">
        <v>170</v>
      </c>
      <c r="G690" s="13" t="s">
        <v>174</v>
      </c>
    </row>
    <row r="691" spans="1:7" ht="15.75" customHeight="1">
      <c r="A691" s="9">
        <v>734</v>
      </c>
      <c r="B691" s="10" t="s">
        <v>757</v>
      </c>
      <c r="C691" s="13">
        <v>8</v>
      </c>
      <c r="D691" s="13" t="s">
        <v>62</v>
      </c>
      <c r="E691" s="13" t="s">
        <v>26</v>
      </c>
      <c r="F691" s="13" t="s">
        <v>170</v>
      </c>
      <c r="G691" s="13" t="s">
        <v>174</v>
      </c>
    </row>
    <row r="692" spans="1:7" ht="15.75" customHeight="1">
      <c r="A692" s="9">
        <v>735</v>
      </c>
      <c r="B692" s="10" t="s">
        <v>758</v>
      </c>
      <c r="C692" s="13">
        <v>8</v>
      </c>
      <c r="D692" s="13" t="s">
        <v>62</v>
      </c>
      <c r="E692" s="13" t="s">
        <v>26</v>
      </c>
      <c r="F692" s="13" t="s">
        <v>170</v>
      </c>
      <c r="G692" s="13" t="s">
        <v>174</v>
      </c>
    </row>
    <row r="693" spans="1:7" ht="15.75" customHeight="1">
      <c r="A693" s="9">
        <v>736</v>
      </c>
      <c r="B693" s="10" t="s">
        <v>759</v>
      </c>
      <c r="C693" s="13">
        <v>8</v>
      </c>
      <c r="D693" s="13" t="s">
        <v>62</v>
      </c>
      <c r="E693" s="13" t="s">
        <v>26</v>
      </c>
      <c r="F693" s="13" t="s">
        <v>170</v>
      </c>
      <c r="G693" s="13" t="s">
        <v>174</v>
      </c>
    </row>
    <row r="694" spans="1:7" ht="15.75" customHeight="1">
      <c r="A694" s="9">
        <v>737</v>
      </c>
      <c r="B694" s="10" t="s">
        <v>760</v>
      </c>
      <c r="C694" s="13">
        <v>8</v>
      </c>
      <c r="D694" s="13" t="s">
        <v>62</v>
      </c>
      <c r="E694" s="13" t="s">
        <v>11</v>
      </c>
      <c r="F694" s="13" t="s">
        <v>170</v>
      </c>
      <c r="G694" s="13" t="s">
        <v>171</v>
      </c>
    </row>
    <row r="695" spans="1:7" ht="15.75" customHeight="1">
      <c r="A695" s="9">
        <v>738</v>
      </c>
      <c r="B695" s="10" t="s">
        <v>761</v>
      </c>
      <c r="C695" s="13">
        <v>8</v>
      </c>
      <c r="D695" s="13" t="s">
        <v>62</v>
      </c>
      <c r="E695" s="13" t="s">
        <v>11</v>
      </c>
      <c r="F695" s="13" t="s">
        <v>170</v>
      </c>
      <c r="G695" s="13" t="s">
        <v>171</v>
      </c>
    </row>
    <row r="696" spans="1:7" ht="15.75" customHeight="1">
      <c r="A696" s="9">
        <v>739</v>
      </c>
      <c r="B696" s="10" t="s">
        <v>762</v>
      </c>
      <c r="C696" s="13">
        <v>8</v>
      </c>
      <c r="D696" s="13" t="s">
        <v>62</v>
      </c>
      <c r="E696" s="13" t="s">
        <v>26</v>
      </c>
      <c r="F696" s="13" t="s">
        <v>170</v>
      </c>
      <c r="G696" s="13" t="s">
        <v>174</v>
      </c>
    </row>
    <row r="697" spans="1:7" ht="15.75" customHeight="1">
      <c r="A697" s="9">
        <v>740</v>
      </c>
      <c r="B697" s="10" t="s">
        <v>763</v>
      </c>
      <c r="C697" s="13">
        <v>8</v>
      </c>
      <c r="D697" s="13" t="s">
        <v>62</v>
      </c>
      <c r="E697" s="13" t="s">
        <v>26</v>
      </c>
      <c r="F697" s="13" t="s">
        <v>170</v>
      </c>
      <c r="G697" s="13" t="s">
        <v>174</v>
      </c>
    </row>
    <row r="698" spans="1:7" ht="15.75" customHeight="1">
      <c r="A698" s="9">
        <v>741</v>
      </c>
      <c r="B698" s="10" t="s">
        <v>764</v>
      </c>
      <c r="C698" s="13">
        <v>8</v>
      </c>
      <c r="D698" s="13" t="s">
        <v>62</v>
      </c>
      <c r="E698" s="13" t="s">
        <v>26</v>
      </c>
      <c r="F698" s="13" t="s">
        <v>170</v>
      </c>
      <c r="G698" s="13" t="s">
        <v>174</v>
      </c>
    </row>
    <row r="699" spans="1:7" ht="15.75" customHeight="1">
      <c r="A699" s="9">
        <v>742</v>
      </c>
      <c r="B699" s="10" t="s">
        <v>765</v>
      </c>
      <c r="C699" s="13">
        <v>3</v>
      </c>
      <c r="D699" s="13" t="s">
        <v>62</v>
      </c>
      <c r="E699" s="13" t="s">
        <v>11</v>
      </c>
      <c r="F699" s="13" t="s">
        <v>12</v>
      </c>
      <c r="G699" s="13" t="s">
        <v>13</v>
      </c>
    </row>
    <row r="700" spans="1:7" ht="15.75" customHeight="1">
      <c r="A700" s="9">
        <v>743</v>
      </c>
      <c r="B700" s="10" t="s">
        <v>766</v>
      </c>
      <c r="C700" s="13">
        <v>5</v>
      </c>
      <c r="D700" s="13" t="s">
        <v>62</v>
      </c>
      <c r="E700" s="13" t="s">
        <v>26</v>
      </c>
      <c r="F700" s="13" t="s">
        <v>134</v>
      </c>
      <c r="G700" s="13" t="s">
        <v>137</v>
      </c>
    </row>
    <row r="701" spans="1:7" ht="15.75" customHeight="1">
      <c r="A701" s="9">
        <v>744</v>
      </c>
      <c r="B701" s="10" t="s">
        <v>767</v>
      </c>
      <c r="C701" s="13">
        <v>1</v>
      </c>
      <c r="D701" s="13" t="s">
        <v>62</v>
      </c>
      <c r="E701" s="13" t="s">
        <v>11</v>
      </c>
      <c r="F701" s="13" t="s">
        <v>12</v>
      </c>
      <c r="G701" s="13" t="s">
        <v>13</v>
      </c>
    </row>
    <row r="702" spans="1:7" ht="15.75" customHeight="1">
      <c r="A702" s="9">
        <v>745</v>
      </c>
      <c r="B702" s="10" t="s">
        <v>768</v>
      </c>
      <c r="C702" s="13">
        <v>4</v>
      </c>
      <c r="D702" s="13" t="s">
        <v>62</v>
      </c>
      <c r="E702" s="13" t="s">
        <v>26</v>
      </c>
      <c r="F702" s="13" t="s">
        <v>12</v>
      </c>
      <c r="G702" s="13" t="s">
        <v>27</v>
      </c>
    </row>
    <row r="703" spans="1:7" ht="15.75" customHeight="1">
      <c r="A703" s="9">
        <v>746</v>
      </c>
      <c r="B703" s="10" t="s">
        <v>769</v>
      </c>
      <c r="C703" s="13">
        <v>4</v>
      </c>
      <c r="D703" s="13" t="s">
        <v>62</v>
      </c>
      <c r="E703" s="13" t="s">
        <v>26</v>
      </c>
      <c r="F703" s="13" t="s">
        <v>12</v>
      </c>
      <c r="G703" s="13" t="s">
        <v>27</v>
      </c>
    </row>
    <row r="704" spans="1:7" ht="15.75" customHeight="1">
      <c r="A704" s="9">
        <v>747</v>
      </c>
      <c r="B704" s="10" t="s">
        <v>770</v>
      </c>
      <c r="C704" s="13" t="s">
        <v>124</v>
      </c>
      <c r="D704" s="13" t="s">
        <v>62</v>
      </c>
      <c r="E704" s="13" t="s">
        <v>26</v>
      </c>
      <c r="F704" s="13" t="s">
        <v>12</v>
      </c>
      <c r="G704" s="13" t="s">
        <v>27</v>
      </c>
    </row>
    <row r="705" spans="1:7" ht="15.75" customHeight="1">
      <c r="A705" s="9">
        <v>750</v>
      </c>
      <c r="B705" s="10" t="s">
        <v>771</v>
      </c>
      <c r="C705" s="13">
        <v>3</v>
      </c>
      <c r="D705" s="13" t="s">
        <v>47</v>
      </c>
      <c r="E705" s="13" t="s">
        <v>11</v>
      </c>
      <c r="F705" s="13" t="s">
        <v>12</v>
      </c>
      <c r="G705" s="13" t="s">
        <v>13</v>
      </c>
    </row>
    <row r="706" spans="1:7" ht="15.75" customHeight="1">
      <c r="A706" s="9">
        <v>751</v>
      </c>
      <c r="B706" s="10" t="s">
        <v>772</v>
      </c>
      <c r="C706" s="13">
        <v>3</v>
      </c>
      <c r="D706" s="13" t="s">
        <v>47</v>
      </c>
      <c r="E706" s="13" t="s">
        <v>26</v>
      </c>
      <c r="F706" s="13" t="s">
        <v>12</v>
      </c>
      <c r="G706" s="13" t="s">
        <v>27</v>
      </c>
    </row>
    <row r="707" spans="1:7" ht="15.75" customHeight="1">
      <c r="A707" s="9">
        <v>752</v>
      </c>
      <c r="B707" s="10" t="s">
        <v>773</v>
      </c>
      <c r="C707" s="13">
        <v>2</v>
      </c>
      <c r="D707" s="13" t="s">
        <v>47</v>
      </c>
      <c r="E707" s="13" t="s">
        <v>26</v>
      </c>
      <c r="F707" s="13" t="s">
        <v>12</v>
      </c>
      <c r="G707" s="13" t="s">
        <v>27</v>
      </c>
    </row>
    <row r="708" spans="1:7" ht="15.75" customHeight="1">
      <c r="A708" s="9">
        <v>753</v>
      </c>
      <c r="B708" s="10" t="s">
        <v>774</v>
      </c>
      <c r="C708" s="13">
        <v>3</v>
      </c>
      <c r="D708" s="13" t="s">
        <v>47</v>
      </c>
      <c r="E708" s="13" t="s">
        <v>11</v>
      </c>
      <c r="F708" s="13" t="s">
        <v>12</v>
      </c>
      <c r="G708" s="13" t="s">
        <v>13</v>
      </c>
    </row>
    <row r="709" spans="1:7" ht="15.75" customHeight="1">
      <c r="A709" s="9">
        <v>754</v>
      </c>
      <c r="B709" s="10" t="s">
        <v>775</v>
      </c>
      <c r="C709" s="13">
        <v>4</v>
      </c>
      <c r="D709" s="13" t="s">
        <v>47</v>
      </c>
      <c r="E709" s="13" t="s">
        <v>11</v>
      </c>
      <c r="F709" s="13" t="s">
        <v>12</v>
      </c>
      <c r="G709" s="13" t="s">
        <v>13</v>
      </c>
    </row>
    <row r="710" spans="1:7" ht="15.75" customHeight="1">
      <c r="A710" s="9">
        <v>755</v>
      </c>
      <c r="B710" s="10" t="s">
        <v>776</v>
      </c>
      <c r="C710" s="13">
        <v>3</v>
      </c>
      <c r="D710" s="13" t="s">
        <v>47</v>
      </c>
      <c r="E710" s="13" t="s">
        <v>26</v>
      </c>
      <c r="F710" s="13" t="s">
        <v>12</v>
      </c>
      <c r="G710" s="13" t="s">
        <v>27</v>
      </c>
    </row>
    <row r="711" spans="1:7" ht="15.75" customHeight="1">
      <c r="A711" s="9">
        <v>756</v>
      </c>
      <c r="B711" s="10" t="s">
        <v>777</v>
      </c>
      <c r="C711" s="13">
        <v>2</v>
      </c>
      <c r="D711" s="13" t="s">
        <v>47</v>
      </c>
      <c r="E711" s="13" t="s">
        <v>26</v>
      </c>
      <c r="F711" s="13" t="s">
        <v>12</v>
      </c>
      <c r="G711" s="13" t="s">
        <v>27</v>
      </c>
    </row>
    <row r="712" spans="1:7" ht="15.75" customHeight="1">
      <c r="A712" s="9">
        <v>757</v>
      </c>
      <c r="B712" s="10" t="s">
        <v>778</v>
      </c>
      <c r="C712" s="13">
        <v>4</v>
      </c>
      <c r="D712" s="13" t="s">
        <v>47</v>
      </c>
      <c r="E712" s="13" t="s">
        <v>26</v>
      </c>
      <c r="F712" s="13" t="s">
        <v>12</v>
      </c>
      <c r="G712" s="13" t="s">
        <v>27</v>
      </c>
    </row>
    <row r="713" spans="1:7" ht="15.75" customHeight="1">
      <c r="A713" s="9">
        <v>758</v>
      </c>
      <c r="B713" s="10" t="s">
        <v>779</v>
      </c>
      <c r="C713" s="13">
        <v>2</v>
      </c>
      <c r="D713" s="13" t="s">
        <v>47</v>
      </c>
      <c r="E713" s="13" t="s">
        <v>11</v>
      </c>
      <c r="F713" s="13" t="s">
        <v>12</v>
      </c>
      <c r="G713" s="13" t="s">
        <v>13</v>
      </c>
    </row>
    <row r="714" spans="1:7" ht="15.75" customHeight="1">
      <c r="A714" s="9">
        <v>759</v>
      </c>
      <c r="B714" s="10" t="s">
        <v>780</v>
      </c>
      <c r="C714" s="13">
        <v>3</v>
      </c>
      <c r="D714" s="13" t="s">
        <v>47</v>
      </c>
      <c r="E714" s="13" t="s">
        <v>26</v>
      </c>
      <c r="F714" s="13" t="s">
        <v>12</v>
      </c>
      <c r="G714" s="13" t="s">
        <v>27</v>
      </c>
    </row>
    <row r="715" spans="1:7" ht="15.75" customHeight="1">
      <c r="A715" s="9">
        <v>760</v>
      </c>
      <c r="B715" s="10" t="s">
        <v>781</v>
      </c>
      <c r="C715" s="13">
        <v>3</v>
      </c>
      <c r="D715" s="13" t="s">
        <v>47</v>
      </c>
      <c r="E715" s="13" t="s">
        <v>11</v>
      </c>
      <c r="F715" s="13" t="s">
        <v>12</v>
      </c>
      <c r="G715" s="13" t="s">
        <v>13</v>
      </c>
    </row>
    <row r="716" spans="1:7" ht="15.75" customHeight="1">
      <c r="A716" s="9">
        <v>761</v>
      </c>
      <c r="B716" s="10" t="s">
        <v>782</v>
      </c>
      <c r="C716" s="13">
        <v>2</v>
      </c>
      <c r="D716" s="13" t="s">
        <v>47</v>
      </c>
      <c r="E716" s="13" t="s">
        <v>26</v>
      </c>
      <c r="F716" s="13" t="s">
        <v>12</v>
      </c>
      <c r="G716" s="13" t="s">
        <v>27</v>
      </c>
    </row>
    <row r="717" spans="1:7" ht="15.75" customHeight="1">
      <c r="A717" s="9">
        <v>762</v>
      </c>
      <c r="B717" s="10" t="s">
        <v>783</v>
      </c>
      <c r="C717" s="13">
        <v>3</v>
      </c>
      <c r="D717" s="13" t="s">
        <v>47</v>
      </c>
      <c r="E717" s="13" t="s">
        <v>26</v>
      </c>
      <c r="F717" s="13" t="s">
        <v>12</v>
      </c>
      <c r="G717" s="13" t="s">
        <v>27</v>
      </c>
    </row>
    <row r="718" spans="1:7" ht="15.75" customHeight="1">
      <c r="A718" s="9">
        <v>763</v>
      </c>
      <c r="B718" s="10" t="s">
        <v>784</v>
      </c>
      <c r="C718" s="13">
        <v>3</v>
      </c>
      <c r="D718" s="13" t="s">
        <v>47</v>
      </c>
      <c r="E718" s="13" t="s">
        <v>11</v>
      </c>
      <c r="F718" s="13" t="s">
        <v>12</v>
      </c>
      <c r="G718" s="13" t="s">
        <v>13</v>
      </c>
    </row>
    <row r="719" spans="1:7" ht="15.75" customHeight="1">
      <c r="A719" s="9">
        <v>764</v>
      </c>
      <c r="B719" s="10" t="s">
        <v>785</v>
      </c>
      <c r="C719" s="13">
        <v>3</v>
      </c>
      <c r="D719" s="13" t="s">
        <v>47</v>
      </c>
      <c r="E719" s="13" t="s">
        <v>26</v>
      </c>
      <c r="F719" s="13" t="s">
        <v>12</v>
      </c>
      <c r="G719" s="13" t="s">
        <v>27</v>
      </c>
    </row>
    <row r="720" spans="1:7" ht="15.75" customHeight="1">
      <c r="A720" s="9">
        <v>765</v>
      </c>
      <c r="B720" s="10" t="s">
        <v>786</v>
      </c>
      <c r="C720" s="13">
        <v>4</v>
      </c>
      <c r="D720" s="13" t="s">
        <v>47</v>
      </c>
      <c r="E720" s="13" t="s">
        <v>11</v>
      </c>
      <c r="F720" s="13" t="s">
        <v>12</v>
      </c>
      <c r="G720" s="13" t="s">
        <v>13</v>
      </c>
    </row>
    <row r="721" spans="1:7" ht="15.75" customHeight="1">
      <c r="A721" s="9">
        <v>766</v>
      </c>
      <c r="B721" s="10" t="s">
        <v>787</v>
      </c>
      <c r="C721" s="13">
        <v>4</v>
      </c>
      <c r="D721" s="13" t="s">
        <v>47</v>
      </c>
      <c r="E721" s="13" t="s">
        <v>11</v>
      </c>
      <c r="F721" s="13" t="s">
        <v>12</v>
      </c>
      <c r="G721" s="13" t="s">
        <v>13</v>
      </c>
    </row>
    <row r="722" spans="1:7" ht="15.75" customHeight="1">
      <c r="A722" s="9">
        <v>767</v>
      </c>
      <c r="B722" s="10" t="s">
        <v>788</v>
      </c>
      <c r="C722" s="13">
        <v>4</v>
      </c>
      <c r="D722" s="13" t="s">
        <v>47</v>
      </c>
      <c r="E722" s="13" t="s">
        <v>26</v>
      </c>
      <c r="F722" s="13" t="s">
        <v>12</v>
      </c>
      <c r="G722" s="13" t="s">
        <v>27</v>
      </c>
    </row>
    <row r="723" spans="1:7" ht="15.75" customHeight="1">
      <c r="A723" s="9">
        <v>768</v>
      </c>
      <c r="B723" s="10" t="s">
        <v>789</v>
      </c>
      <c r="C723" s="13">
        <v>2</v>
      </c>
      <c r="D723" s="13" t="s">
        <v>47</v>
      </c>
      <c r="E723" s="13" t="s">
        <v>26</v>
      </c>
      <c r="F723" s="13" t="s">
        <v>12</v>
      </c>
      <c r="G723" s="13" t="s">
        <v>27</v>
      </c>
    </row>
    <row r="724" spans="1:7" ht="15.75" customHeight="1">
      <c r="A724" s="9">
        <v>769</v>
      </c>
      <c r="B724" s="10" t="s">
        <v>790</v>
      </c>
      <c r="C724" s="13">
        <v>4</v>
      </c>
      <c r="D724" s="13" t="s">
        <v>47</v>
      </c>
      <c r="E724" s="13" t="s">
        <v>26</v>
      </c>
      <c r="F724" s="13" t="s">
        <v>12</v>
      </c>
      <c r="G724" s="13" t="s">
        <v>27</v>
      </c>
    </row>
    <row r="725" spans="1:7" ht="15.75" customHeight="1">
      <c r="A725" s="9">
        <v>770</v>
      </c>
      <c r="B725" s="10" t="s">
        <v>791</v>
      </c>
      <c r="C725" s="13">
        <v>3</v>
      </c>
      <c r="D725" s="13" t="s">
        <v>47</v>
      </c>
      <c r="E725" s="13" t="s">
        <v>11</v>
      </c>
      <c r="F725" s="13" t="s">
        <v>12</v>
      </c>
      <c r="G725" s="13" t="s">
        <v>13</v>
      </c>
    </row>
    <row r="726" spans="1:7" ht="15.75" customHeight="1">
      <c r="A726" s="9">
        <v>771</v>
      </c>
      <c r="B726" s="10" t="s">
        <v>792</v>
      </c>
      <c r="C726" s="13">
        <v>3</v>
      </c>
      <c r="D726" s="13" t="s">
        <v>47</v>
      </c>
      <c r="E726" s="13" t="s">
        <v>26</v>
      </c>
      <c r="F726" s="13" t="s">
        <v>12</v>
      </c>
      <c r="G726" s="13" t="s">
        <v>27</v>
      </c>
    </row>
    <row r="727" spans="1:7" ht="15.75" customHeight="1">
      <c r="A727" s="9">
        <v>772</v>
      </c>
      <c r="B727" s="10" t="s">
        <v>793</v>
      </c>
      <c r="C727" s="13">
        <v>2</v>
      </c>
      <c r="D727" s="13" t="s">
        <v>47</v>
      </c>
      <c r="E727" s="13" t="s">
        <v>11</v>
      </c>
      <c r="F727" s="13" t="s">
        <v>12</v>
      </c>
      <c r="G727" s="13" t="s">
        <v>13</v>
      </c>
    </row>
    <row r="728" spans="1:7" ht="15.75" customHeight="1">
      <c r="A728" s="9">
        <v>773</v>
      </c>
      <c r="B728" s="10" t="s">
        <v>794</v>
      </c>
      <c r="C728" s="13">
        <v>2</v>
      </c>
      <c r="D728" s="13" t="s">
        <v>47</v>
      </c>
      <c r="E728" s="13" t="s">
        <v>11</v>
      </c>
      <c r="F728" s="13" t="s">
        <v>12</v>
      </c>
      <c r="G728" s="13" t="s">
        <v>13</v>
      </c>
    </row>
    <row r="729" spans="1:7" ht="15.75" customHeight="1">
      <c r="A729" s="9">
        <v>774</v>
      </c>
      <c r="B729" s="10" t="s">
        <v>795</v>
      </c>
      <c r="C729" s="13">
        <v>3</v>
      </c>
      <c r="D729" s="13" t="s">
        <v>47</v>
      </c>
      <c r="E729" s="13" t="s">
        <v>26</v>
      </c>
      <c r="F729" s="13" t="s">
        <v>12</v>
      </c>
      <c r="G729" s="13" t="s">
        <v>27</v>
      </c>
    </row>
    <row r="730" spans="1:7" ht="15.75" customHeight="1">
      <c r="A730" s="9">
        <v>775</v>
      </c>
      <c r="B730" s="10" t="s">
        <v>796</v>
      </c>
      <c r="C730" s="13">
        <v>3</v>
      </c>
      <c r="D730" s="13" t="s">
        <v>47</v>
      </c>
      <c r="E730" s="13" t="s">
        <v>11</v>
      </c>
      <c r="F730" s="13" t="s">
        <v>12</v>
      </c>
      <c r="G730" s="13" t="s">
        <v>13</v>
      </c>
    </row>
    <row r="731" spans="1:7" ht="15.75" customHeight="1">
      <c r="A731" s="9">
        <v>776</v>
      </c>
      <c r="B731" s="10" t="s">
        <v>797</v>
      </c>
      <c r="C731" s="13">
        <v>3</v>
      </c>
      <c r="D731" s="13" t="s">
        <v>47</v>
      </c>
      <c r="E731" s="13" t="s">
        <v>11</v>
      </c>
      <c r="F731" s="13" t="s">
        <v>12</v>
      </c>
      <c r="G731" s="13" t="s">
        <v>13</v>
      </c>
    </row>
    <row r="732" spans="1:7" ht="15.75" customHeight="1">
      <c r="A732" s="9">
        <v>777</v>
      </c>
      <c r="B732" s="10" t="s">
        <v>798</v>
      </c>
      <c r="C732" s="13">
        <v>6</v>
      </c>
      <c r="D732" s="13" t="s">
        <v>47</v>
      </c>
      <c r="E732" s="13" t="s">
        <v>26</v>
      </c>
      <c r="F732" s="13" t="s">
        <v>134</v>
      </c>
      <c r="G732" s="13" t="s">
        <v>137</v>
      </c>
    </row>
    <row r="733" spans="1:7" ht="15.75" customHeight="1">
      <c r="A733" s="9">
        <v>778</v>
      </c>
      <c r="B733" s="10" t="s">
        <v>799</v>
      </c>
      <c r="C733" s="13">
        <v>5</v>
      </c>
      <c r="D733" s="13" t="s">
        <v>47</v>
      </c>
      <c r="E733" s="13" t="s">
        <v>11</v>
      </c>
      <c r="F733" s="13" t="s">
        <v>134</v>
      </c>
      <c r="G733" s="13" t="s">
        <v>135</v>
      </c>
    </row>
    <row r="734" spans="1:7" ht="15.75" customHeight="1">
      <c r="A734" s="9">
        <v>779</v>
      </c>
      <c r="B734" s="10" t="s">
        <v>800</v>
      </c>
      <c r="C734" s="13">
        <v>6</v>
      </c>
      <c r="D734" s="13" t="s">
        <v>47</v>
      </c>
      <c r="E734" s="13" t="s">
        <v>26</v>
      </c>
      <c r="F734" s="13" t="s">
        <v>134</v>
      </c>
      <c r="G734" s="13" t="s">
        <v>137</v>
      </c>
    </row>
    <row r="735" spans="1:7" ht="15.75" customHeight="1">
      <c r="A735" s="9">
        <v>780</v>
      </c>
      <c r="B735" s="10" t="s">
        <v>801</v>
      </c>
      <c r="C735" s="13">
        <v>6</v>
      </c>
      <c r="D735" s="13" t="s">
        <v>47</v>
      </c>
      <c r="E735" s="13" t="s">
        <v>26</v>
      </c>
      <c r="F735" s="13" t="s">
        <v>134</v>
      </c>
      <c r="G735" s="13" t="s">
        <v>137</v>
      </c>
    </row>
    <row r="736" spans="1:7" ht="15.75" customHeight="1">
      <c r="A736" s="9">
        <v>781</v>
      </c>
      <c r="B736" s="10" t="s">
        <v>802</v>
      </c>
      <c r="C736" s="13">
        <v>5</v>
      </c>
      <c r="D736" s="13" t="s">
        <v>47</v>
      </c>
      <c r="E736" s="13" t="s">
        <v>11</v>
      </c>
      <c r="F736" s="13" t="s">
        <v>134</v>
      </c>
      <c r="G736" s="13" t="s">
        <v>135</v>
      </c>
    </row>
    <row r="737" spans="1:7" ht="15.75" customHeight="1">
      <c r="A737" s="9">
        <v>782</v>
      </c>
      <c r="B737" s="10" t="s">
        <v>803</v>
      </c>
      <c r="C737" s="13">
        <v>5</v>
      </c>
      <c r="D737" s="13" t="s">
        <v>47</v>
      </c>
      <c r="E737" s="13" t="s">
        <v>26</v>
      </c>
      <c r="F737" s="13" t="s">
        <v>134</v>
      </c>
      <c r="G737" s="13" t="s">
        <v>137</v>
      </c>
    </row>
    <row r="738" spans="1:7" ht="15.75" customHeight="1">
      <c r="A738" s="9">
        <v>783</v>
      </c>
      <c r="B738" s="10" t="s">
        <v>804</v>
      </c>
      <c r="C738" s="13">
        <v>5</v>
      </c>
      <c r="D738" s="13" t="s">
        <v>47</v>
      </c>
      <c r="E738" s="13" t="s">
        <v>11</v>
      </c>
      <c r="F738" s="13" t="s">
        <v>134</v>
      </c>
      <c r="G738" s="13" t="s">
        <v>135</v>
      </c>
    </row>
    <row r="739" spans="1:7" ht="15.75" customHeight="1">
      <c r="A739" s="9">
        <v>784</v>
      </c>
      <c r="B739" s="10" t="s">
        <v>805</v>
      </c>
      <c r="C739" s="13">
        <v>6</v>
      </c>
      <c r="D739" s="13" t="s">
        <v>47</v>
      </c>
      <c r="E739" s="13" t="s">
        <v>11</v>
      </c>
      <c r="F739" s="13" t="s">
        <v>134</v>
      </c>
      <c r="G739" s="13" t="s">
        <v>135</v>
      </c>
    </row>
    <row r="740" spans="1:7" ht="15.75" customHeight="1">
      <c r="A740" s="9">
        <v>785</v>
      </c>
      <c r="B740" s="10" t="s">
        <v>806</v>
      </c>
      <c r="C740" s="13">
        <v>5</v>
      </c>
      <c r="D740" s="13" t="s">
        <v>47</v>
      </c>
      <c r="E740" s="13" t="s">
        <v>11</v>
      </c>
      <c r="F740" s="13" t="s">
        <v>134</v>
      </c>
      <c r="G740" s="13" t="s">
        <v>135</v>
      </c>
    </row>
    <row r="741" spans="1:7" ht="15.75" customHeight="1">
      <c r="A741" s="9">
        <v>786</v>
      </c>
      <c r="B741" s="10" t="s">
        <v>807</v>
      </c>
      <c r="C741" s="13">
        <v>5</v>
      </c>
      <c r="D741" s="13" t="s">
        <v>47</v>
      </c>
      <c r="E741" s="13" t="s">
        <v>11</v>
      </c>
      <c r="F741" s="13" t="s">
        <v>134</v>
      </c>
      <c r="G741" s="13" t="s">
        <v>135</v>
      </c>
    </row>
    <row r="742" spans="1:7" ht="15.75" customHeight="1">
      <c r="A742" s="9">
        <v>787</v>
      </c>
      <c r="B742" s="10" t="s">
        <v>808</v>
      </c>
      <c r="C742" s="13">
        <v>5</v>
      </c>
      <c r="D742" s="13" t="s">
        <v>47</v>
      </c>
      <c r="E742" s="13" t="s">
        <v>11</v>
      </c>
      <c r="F742" s="13" t="s">
        <v>134</v>
      </c>
      <c r="G742" s="13" t="s">
        <v>135</v>
      </c>
    </row>
    <row r="743" spans="1:7" ht="15.75" customHeight="1">
      <c r="A743" s="9">
        <v>788</v>
      </c>
      <c r="B743" s="10" t="s">
        <v>809</v>
      </c>
      <c r="C743" s="13">
        <v>6</v>
      </c>
      <c r="D743" s="13" t="s">
        <v>47</v>
      </c>
      <c r="E743" s="13" t="s">
        <v>26</v>
      </c>
      <c r="F743" s="13" t="s">
        <v>134</v>
      </c>
      <c r="G743" s="13" t="s">
        <v>137</v>
      </c>
    </row>
    <row r="744" spans="1:7" ht="15.75" customHeight="1">
      <c r="A744" s="9">
        <v>789</v>
      </c>
      <c r="B744" s="10" t="s">
        <v>810</v>
      </c>
      <c r="C744" s="13">
        <v>5</v>
      </c>
      <c r="D744" s="13" t="s">
        <v>47</v>
      </c>
      <c r="E744" s="13" t="s">
        <v>11</v>
      </c>
      <c r="F744" s="13" t="s">
        <v>134</v>
      </c>
      <c r="G744" s="13" t="s">
        <v>135</v>
      </c>
    </row>
    <row r="745" spans="1:7" ht="15.75" customHeight="1">
      <c r="A745" s="9">
        <v>790</v>
      </c>
      <c r="B745" s="10" t="s">
        <v>811</v>
      </c>
      <c r="C745" s="13">
        <v>6</v>
      </c>
      <c r="D745" s="13" t="s">
        <v>47</v>
      </c>
      <c r="E745" s="13" t="s">
        <v>11</v>
      </c>
      <c r="F745" s="13" t="s">
        <v>134</v>
      </c>
      <c r="G745" s="13" t="s">
        <v>135</v>
      </c>
    </row>
    <row r="746" spans="1:7" ht="15.75" customHeight="1">
      <c r="A746" s="9">
        <v>791</v>
      </c>
      <c r="B746" s="10" t="s">
        <v>812</v>
      </c>
      <c r="C746" s="13">
        <v>5</v>
      </c>
      <c r="D746" s="13" t="s">
        <v>47</v>
      </c>
      <c r="E746" s="13" t="s">
        <v>11</v>
      </c>
      <c r="F746" s="13" t="s">
        <v>134</v>
      </c>
      <c r="G746" s="13" t="s">
        <v>135</v>
      </c>
    </row>
    <row r="747" spans="1:7" ht="15.75" customHeight="1">
      <c r="A747" s="9">
        <v>792</v>
      </c>
      <c r="B747" s="10" t="s">
        <v>813</v>
      </c>
      <c r="C747" s="13">
        <v>7</v>
      </c>
      <c r="D747" s="13" t="s">
        <v>47</v>
      </c>
      <c r="E747" s="13" t="s">
        <v>11</v>
      </c>
      <c r="F747" s="13" t="s">
        <v>170</v>
      </c>
      <c r="G747" s="13" t="s">
        <v>171</v>
      </c>
    </row>
    <row r="748" spans="1:7" ht="15.75" customHeight="1">
      <c r="A748" s="9">
        <v>793</v>
      </c>
      <c r="B748" s="10" t="s">
        <v>814</v>
      </c>
      <c r="C748" s="13">
        <v>8</v>
      </c>
      <c r="D748" s="13" t="s">
        <v>47</v>
      </c>
      <c r="E748" s="13" t="s">
        <v>26</v>
      </c>
      <c r="F748" s="13" t="s">
        <v>170</v>
      </c>
      <c r="G748" s="13" t="s">
        <v>174</v>
      </c>
    </row>
    <row r="749" spans="1:7" ht="15.75" customHeight="1">
      <c r="A749" s="9">
        <v>794</v>
      </c>
      <c r="B749" s="10" t="s">
        <v>815</v>
      </c>
      <c r="C749" s="13">
        <v>8</v>
      </c>
      <c r="D749" s="13" t="s">
        <v>47</v>
      </c>
      <c r="E749" s="13" t="s">
        <v>11</v>
      </c>
      <c r="F749" s="13" t="s">
        <v>170</v>
      </c>
      <c r="G749" s="13" t="s">
        <v>171</v>
      </c>
    </row>
    <row r="750" spans="1:7" ht="15.75" customHeight="1">
      <c r="A750" s="9">
        <v>795</v>
      </c>
      <c r="B750" s="10" t="s">
        <v>816</v>
      </c>
      <c r="C750" s="13">
        <v>8</v>
      </c>
      <c r="D750" s="13" t="s">
        <v>47</v>
      </c>
      <c r="E750" s="13" t="s">
        <v>26</v>
      </c>
      <c r="F750" s="13" t="s">
        <v>170</v>
      </c>
      <c r="G750" s="13" t="s">
        <v>174</v>
      </c>
    </row>
    <row r="751" spans="1:7" ht="15.75" customHeight="1">
      <c r="A751" s="9">
        <v>796</v>
      </c>
      <c r="B751" s="10" t="s">
        <v>817</v>
      </c>
      <c r="C751" s="13">
        <v>7</v>
      </c>
      <c r="D751" s="13" t="s">
        <v>47</v>
      </c>
      <c r="E751" s="13" t="s">
        <v>11</v>
      </c>
      <c r="F751" s="13" t="s">
        <v>170</v>
      </c>
      <c r="G751" s="13" t="s">
        <v>171</v>
      </c>
    </row>
    <row r="752" spans="1:7" ht="15.75" customHeight="1">
      <c r="A752" s="9">
        <v>797</v>
      </c>
      <c r="B752" s="10" t="s">
        <v>818</v>
      </c>
      <c r="C752" s="13">
        <v>7</v>
      </c>
      <c r="D752" s="13" t="s">
        <v>47</v>
      </c>
      <c r="E752" s="13" t="s">
        <v>11</v>
      </c>
      <c r="F752" s="13" t="s">
        <v>170</v>
      </c>
      <c r="G752" s="13" t="s">
        <v>171</v>
      </c>
    </row>
    <row r="753" spans="1:7" ht="15.75" customHeight="1">
      <c r="A753" s="9">
        <v>798</v>
      </c>
      <c r="B753" s="10" t="s">
        <v>819</v>
      </c>
      <c r="C753" s="13">
        <v>7</v>
      </c>
      <c r="D753" s="13" t="s">
        <v>47</v>
      </c>
      <c r="E753" s="13" t="s">
        <v>11</v>
      </c>
      <c r="F753" s="13" t="s">
        <v>170</v>
      </c>
      <c r="G753" s="13" t="s">
        <v>171</v>
      </c>
    </row>
    <row r="754" spans="1:7" ht="15.75" customHeight="1">
      <c r="A754" s="9">
        <v>799</v>
      </c>
      <c r="B754" s="10" t="s">
        <v>820</v>
      </c>
      <c r="C754" s="13">
        <v>7</v>
      </c>
      <c r="D754" s="13" t="s">
        <v>47</v>
      </c>
      <c r="E754" s="13" t="s">
        <v>26</v>
      </c>
      <c r="F754" s="13" t="s">
        <v>170</v>
      </c>
      <c r="G754" s="13" t="s">
        <v>174</v>
      </c>
    </row>
    <row r="755" spans="1:7" ht="15.75" customHeight="1">
      <c r="A755" s="9">
        <v>800</v>
      </c>
      <c r="B755" s="10" t="s">
        <v>821</v>
      </c>
      <c r="C755" s="13">
        <v>8</v>
      </c>
      <c r="D755" s="13" t="s">
        <v>47</v>
      </c>
      <c r="E755" s="13" t="s">
        <v>11</v>
      </c>
      <c r="F755" s="13" t="s">
        <v>170</v>
      </c>
      <c r="G755" s="13" t="s">
        <v>171</v>
      </c>
    </row>
    <row r="756" spans="1:7" ht="15.75" customHeight="1">
      <c r="A756" s="9">
        <v>801</v>
      </c>
      <c r="B756" s="10" t="s">
        <v>822</v>
      </c>
      <c r="C756" s="13">
        <v>7</v>
      </c>
      <c r="D756" s="13" t="s">
        <v>47</v>
      </c>
      <c r="E756" s="13" t="s">
        <v>11</v>
      </c>
      <c r="F756" s="13" t="s">
        <v>170</v>
      </c>
      <c r="G756" s="13" t="s">
        <v>171</v>
      </c>
    </row>
    <row r="757" spans="1:7" ht="15.75" customHeight="1">
      <c r="A757" s="9">
        <v>802</v>
      </c>
      <c r="B757" s="10" t="s">
        <v>823</v>
      </c>
      <c r="C757" s="13">
        <v>7</v>
      </c>
      <c r="D757" s="13" t="s">
        <v>47</v>
      </c>
      <c r="E757" s="13" t="s">
        <v>26</v>
      </c>
      <c r="F757" s="13" t="s">
        <v>170</v>
      </c>
      <c r="G757" s="13" t="s">
        <v>174</v>
      </c>
    </row>
    <row r="758" spans="1:7" ht="15.75" customHeight="1">
      <c r="A758" s="9">
        <v>803</v>
      </c>
      <c r="B758" s="10" t="s">
        <v>824</v>
      </c>
      <c r="C758" s="13">
        <v>8</v>
      </c>
      <c r="D758" s="13" t="s">
        <v>47</v>
      </c>
      <c r="E758" s="13" t="s">
        <v>11</v>
      </c>
      <c r="F758" s="13" t="s">
        <v>170</v>
      </c>
      <c r="G758" s="13" t="s">
        <v>171</v>
      </c>
    </row>
    <row r="759" spans="1:7" ht="15.75" customHeight="1">
      <c r="A759" s="9">
        <v>804</v>
      </c>
      <c r="B759" s="10" t="s">
        <v>825</v>
      </c>
      <c r="C759" s="13">
        <v>7</v>
      </c>
      <c r="D759" s="13" t="s">
        <v>47</v>
      </c>
      <c r="E759" s="13" t="s">
        <v>11</v>
      </c>
      <c r="F759" s="13" t="s">
        <v>170</v>
      </c>
      <c r="G759" s="13" t="s">
        <v>171</v>
      </c>
    </row>
    <row r="760" spans="1:7" ht="15.75" customHeight="1">
      <c r="A760" s="9">
        <v>805</v>
      </c>
      <c r="B760" s="10" t="s">
        <v>826</v>
      </c>
      <c r="C760" s="13">
        <v>7</v>
      </c>
      <c r="D760" s="13" t="s">
        <v>47</v>
      </c>
      <c r="E760" s="13" t="s">
        <v>11</v>
      </c>
      <c r="F760" s="13" t="s">
        <v>170</v>
      </c>
      <c r="G760" s="13" t="s">
        <v>171</v>
      </c>
    </row>
    <row r="761" spans="1:7" ht="15.75" customHeight="1">
      <c r="A761" s="9">
        <v>806</v>
      </c>
      <c r="B761" s="10" t="s">
        <v>827</v>
      </c>
      <c r="C761" s="13">
        <v>8</v>
      </c>
      <c r="D761" s="13" t="s">
        <v>47</v>
      </c>
      <c r="E761" s="13" t="s">
        <v>11</v>
      </c>
      <c r="F761" s="13" t="s">
        <v>170</v>
      </c>
      <c r="G761" s="13" t="s">
        <v>171</v>
      </c>
    </row>
    <row r="762" spans="1:7" ht="15.75" customHeight="1">
      <c r="A762" s="9">
        <v>807</v>
      </c>
      <c r="B762" s="10" t="s">
        <v>828</v>
      </c>
      <c r="C762" s="13">
        <v>7</v>
      </c>
      <c r="D762" s="13" t="s">
        <v>47</v>
      </c>
      <c r="E762" s="13" t="s">
        <v>26</v>
      </c>
      <c r="F762" s="13" t="s">
        <v>170</v>
      </c>
      <c r="G762" s="13" t="s">
        <v>174</v>
      </c>
    </row>
    <row r="763" spans="1:7" ht="15.75" customHeight="1">
      <c r="A763" s="9">
        <v>808</v>
      </c>
      <c r="B763" s="10" t="s">
        <v>829</v>
      </c>
      <c r="C763" s="13">
        <v>7</v>
      </c>
      <c r="D763" s="13" t="s">
        <v>47</v>
      </c>
      <c r="E763" s="13" t="s">
        <v>11</v>
      </c>
      <c r="F763" s="13" t="s">
        <v>170</v>
      </c>
      <c r="G763" s="13" t="s">
        <v>171</v>
      </c>
    </row>
    <row r="764" spans="1:7" ht="15.75" customHeight="1">
      <c r="A764" s="9">
        <v>809</v>
      </c>
      <c r="B764" s="10" t="s">
        <v>830</v>
      </c>
      <c r="C764" s="13">
        <v>4</v>
      </c>
      <c r="D764" s="13" t="s">
        <v>47</v>
      </c>
      <c r="E764" s="13" t="s">
        <v>26</v>
      </c>
      <c r="F764" s="13" t="s">
        <v>12</v>
      </c>
      <c r="G764" s="13" t="s">
        <v>27</v>
      </c>
    </row>
    <row r="765" spans="1:7" ht="15.75" customHeight="1">
      <c r="A765" s="9">
        <v>810</v>
      </c>
      <c r="B765" s="10" t="s">
        <v>831</v>
      </c>
      <c r="C765" s="13">
        <v>1</v>
      </c>
      <c r="D765" s="13" t="s">
        <v>47</v>
      </c>
      <c r="E765" s="13" t="s">
        <v>26</v>
      </c>
      <c r="F765" s="13" t="s">
        <v>12</v>
      </c>
      <c r="G765" s="13" t="s">
        <v>27</v>
      </c>
    </row>
    <row r="766" spans="1:7" ht="15.75" customHeight="1">
      <c r="A766" s="9">
        <v>811</v>
      </c>
      <c r="B766" s="10" t="s">
        <v>832</v>
      </c>
      <c r="C766" s="13">
        <v>6</v>
      </c>
      <c r="D766" s="13" t="s">
        <v>47</v>
      </c>
      <c r="E766" s="13" t="s">
        <v>11</v>
      </c>
      <c r="F766" s="13" t="s">
        <v>134</v>
      </c>
      <c r="G766" s="13" t="s">
        <v>135</v>
      </c>
    </row>
    <row r="767" spans="1:7" ht="15.75" customHeight="1">
      <c r="A767" s="9">
        <v>815</v>
      </c>
      <c r="B767" s="10" t="s">
        <v>833</v>
      </c>
      <c r="C767" s="13">
        <v>2</v>
      </c>
      <c r="D767" s="13" t="s">
        <v>44</v>
      </c>
      <c r="E767" s="13" t="s">
        <v>26</v>
      </c>
      <c r="F767" s="13" t="s">
        <v>12</v>
      </c>
      <c r="G767" s="13" t="s">
        <v>27</v>
      </c>
    </row>
    <row r="768" spans="1:7" ht="15.75" customHeight="1">
      <c r="A768" s="9">
        <v>816</v>
      </c>
      <c r="B768" s="10" t="s">
        <v>834</v>
      </c>
      <c r="C768" s="13">
        <v>2</v>
      </c>
      <c r="D768" s="13" t="s">
        <v>44</v>
      </c>
      <c r="E768" s="13" t="s">
        <v>26</v>
      </c>
      <c r="F768" s="13" t="s">
        <v>12</v>
      </c>
      <c r="G768" s="13" t="s">
        <v>27</v>
      </c>
    </row>
    <row r="769" spans="1:7" ht="15.75" customHeight="1">
      <c r="A769" s="9">
        <v>817</v>
      </c>
      <c r="B769" s="10" t="s">
        <v>835</v>
      </c>
      <c r="C769" s="13">
        <v>2</v>
      </c>
      <c r="D769" s="13" t="s">
        <v>44</v>
      </c>
      <c r="E769" s="13" t="s">
        <v>11</v>
      </c>
      <c r="F769" s="13" t="s">
        <v>12</v>
      </c>
      <c r="G769" s="13" t="s">
        <v>13</v>
      </c>
    </row>
    <row r="770" spans="1:7" ht="15.75" customHeight="1">
      <c r="A770" s="9">
        <v>818</v>
      </c>
      <c r="B770" s="10" t="s">
        <v>836</v>
      </c>
      <c r="C770" s="13">
        <v>2</v>
      </c>
      <c r="D770" s="13" t="s">
        <v>44</v>
      </c>
      <c r="E770" s="13" t="s">
        <v>11</v>
      </c>
      <c r="F770" s="13" t="s">
        <v>12</v>
      </c>
      <c r="G770" s="13" t="s">
        <v>13</v>
      </c>
    </row>
    <row r="771" spans="1:7" ht="15.75" customHeight="1">
      <c r="A771" s="9">
        <v>819</v>
      </c>
      <c r="B771" s="10" t="s">
        <v>837</v>
      </c>
      <c r="C771" s="13">
        <v>2</v>
      </c>
      <c r="D771" s="13" t="s">
        <v>44</v>
      </c>
      <c r="E771" s="13" t="s">
        <v>11</v>
      </c>
      <c r="F771" s="13" t="s">
        <v>12</v>
      </c>
      <c r="G771" s="13" t="s">
        <v>13</v>
      </c>
    </row>
    <row r="772" spans="1:7" ht="15.75" customHeight="1">
      <c r="A772" s="9">
        <v>820</v>
      </c>
      <c r="B772" s="10" t="s">
        <v>838</v>
      </c>
      <c r="C772" s="13">
        <v>2</v>
      </c>
      <c r="D772" s="13" t="s">
        <v>44</v>
      </c>
      <c r="E772" s="13" t="s">
        <v>26</v>
      </c>
      <c r="F772" s="13" t="s">
        <v>12</v>
      </c>
      <c r="G772" s="13" t="s">
        <v>27</v>
      </c>
    </row>
    <row r="773" spans="1:7" ht="15.75" customHeight="1">
      <c r="A773" s="9">
        <v>821</v>
      </c>
      <c r="B773" s="10" t="s">
        <v>839</v>
      </c>
      <c r="C773" s="13">
        <v>2</v>
      </c>
      <c r="D773" s="13" t="s">
        <v>44</v>
      </c>
      <c r="E773" s="13" t="s">
        <v>26</v>
      </c>
      <c r="F773" s="13" t="s">
        <v>12</v>
      </c>
      <c r="G773" s="13" t="s">
        <v>27</v>
      </c>
    </row>
    <row r="774" spans="1:7" ht="15.75" customHeight="1">
      <c r="A774" s="9">
        <v>822</v>
      </c>
      <c r="B774" s="10" t="s">
        <v>840</v>
      </c>
      <c r="C774" s="13">
        <v>2</v>
      </c>
      <c r="D774" s="13" t="s">
        <v>44</v>
      </c>
      <c r="E774" s="13" t="s">
        <v>26</v>
      </c>
      <c r="F774" s="13" t="s">
        <v>12</v>
      </c>
      <c r="G774" s="13" t="s">
        <v>27</v>
      </c>
    </row>
    <row r="775" spans="1:7" ht="15.75" customHeight="1">
      <c r="A775" s="9">
        <v>823</v>
      </c>
      <c r="B775" s="10" t="s">
        <v>841</v>
      </c>
      <c r="C775" s="13">
        <v>3</v>
      </c>
      <c r="D775" s="13" t="s">
        <v>44</v>
      </c>
      <c r="E775" s="13" t="s">
        <v>11</v>
      </c>
      <c r="F775" s="13" t="s">
        <v>12</v>
      </c>
      <c r="G775" s="13" t="s">
        <v>13</v>
      </c>
    </row>
    <row r="776" spans="1:7" ht="15.75" customHeight="1">
      <c r="A776" s="9">
        <v>824</v>
      </c>
      <c r="B776" s="10" t="s">
        <v>842</v>
      </c>
      <c r="C776" s="13">
        <v>3</v>
      </c>
      <c r="D776" s="13" t="s">
        <v>44</v>
      </c>
      <c r="E776" s="13" t="s">
        <v>26</v>
      </c>
      <c r="F776" s="13" t="s">
        <v>12</v>
      </c>
      <c r="G776" s="13" t="s">
        <v>27</v>
      </c>
    </row>
    <row r="777" spans="1:7" ht="15.75" customHeight="1">
      <c r="A777" s="9">
        <v>825</v>
      </c>
      <c r="B777" s="10" t="s">
        <v>843</v>
      </c>
      <c r="C777" s="13">
        <v>3</v>
      </c>
      <c r="D777" s="13" t="s">
        <v>44</v>
      </c>
      <c r="E777" s="13" t="s">
        <v>11</v>
      </c>
      <c r="F777" s="13" t="s">
        <v>12</v>
      </c>
      <c r="G777" s="13" t="s">
        <v>13</v>
      </c>
    </row>
    <row r="778" spans="1:7" ht="15.75" customHeight="1">
      <c r="A778" s="9">
        <v>826</v>
      </c>
      <c r="B778" s="10" t="s">
        <v>844</v>
      </c>
      <c r="C778" s="13">
        <v>3</v>
      </c>
      <c r="D778" s="13" t="s">
        <v>44</v>
      </c>
      <c r="E778" s="13" t="s">
        <v>26</v>
      </c>
      <c r="F778" s="13" t="s">
        <v>12</v>
      </c>
      <c r="G778" s="13" t="s">
        <v>27</v>
      </c>
    </row>
    <row r="779" spans="1:7" ht="15.75" customHeight="1">
      <c r="A779" s="9">
        <v>827</v>
      </c>
      <c r="B779" s="10" t="s">
        <v>845</v>
      </c>
      <c r="C779" s="13">
        <v>3</v>
      </c>
      <c r="D779" s="13" t="s">
        <v>44</v>
      </c>
      <c r="E779" s="13" t="s">
        <v>11</v>
      </c>
      <c r="F779" s="13" t="s">
        <v>12</v>
      </c>
      <c r="G779" s="13" t="s">
        <v>13</v>
      </c>
    </row>
    <row r="780" spans="1:7" ht="15.75" customHeight="1">
      <c r="A780" s="9">
        <v>828</v>
      </c>
      <c r="B780" s="10" t="s">
        <v>846</v>
      </c>
      <c r="C780" s="13">
        <v>3</v>
      </c>
      <c r="D780" s="13" t="s">
        <v>44</v>
      </c>
      <c r="E780" s="13" t="s">
        <v>26</v>
      </c>
      <c r="F780" s="13" t="s">
        <v>12</v>
      </c>
      <c r="G780" s="13" t="s">
        <v>27</v>
      </c>
    </row>
    <row r="781" spans="1:7" ht="15.75" customHeight="1">
      <c r="A781" s="9">
        <v>829</v>
      </c>
      <c r="B781" s="10" t="s">
        <v>847</v>
      </c>
      <c r="C781" s="13">
        <v>3</v>
      </c>
      <c r="D781" s="13" t="s">
        <v>44</v>
      </c>
      <c r="E781" s="13" t="s">
        <v>26</v>
      </c>
      <c r="F781" s="13" t="s">
        <v>12</v>
      </c>
      <c r="G781" s="13" t="s">
        <v>27</v>
      </c>
    </row>
    <row r="782" spans="1:7" ht="15.75" customHeight="1">
      <c r="A782" s="9">
        <v>830</v>
      </c>
      <c r="B782" s="10" t="s">
        <v>848</v>
      </c>
      <c r="C782" s="13">
        <v>3</v>
      </c>
      <c r="D782" s="13" t="s">
        <v>44</v>
      </c>
      <c r="E782" s="13" t="s">
        <v>11</v>
      </c>
      <c r="F782" s="13" t="s">
        <v>12</v>
      </c>
      <c r="G782" s="13" t="s">
        <v>13</v>
      </c>
    </row>
    <row r="783" spans="1:7" ht="15.75" customHeight="1">
      <c r="A783" s="9">
        <v>831</v>
      </c>
      <c r="B783" s="10" t="s">
        <v>849</v>
      </c>
      <c r="C783" s="13">
        <v>3</v>
      </c>
      <c r="D783" s="13" t="s">
        <v>44</v>
      </c>
      <c r="E783" s="13" t="s">
        <v>26</v>
      </c>
      <c r="F783" s="13" t="s">
        <v>12</v>
      </c>
      <c r="G783" s="13" t="s">
        <v>27</v>
      </c>
    </row>
    <row r="784" spans="1:7" ht="15.75" customHeight="1">
      <c r="A784" s="9">
        <v>832</v>
      </c>
      <c r="B784" s="10" t="s">
        <v>850</v>
      </c>
      <c r="C784" s="13">
        <v>3</v>
      </c>
      <c r="D784" s="13" t="s">
        <v>44</v>
      </c>
      <c r="E784" s="13" t="s">
        <v>26</v>
      </c>
      <c r="F784" s="13" t="s">
        <v>12</v>
      </c>
      <c r="G784" s="13" t="s">
        <v>27</v>
      </c>
    </row>
    <row r="785" spans="1:7" ht="15.75" customHeight="1">
      <c r="A785" s="9">
        <v>833</v>
      </c>
      <c r="B785" s="10" t="s">
        <v>851</v>
      </c>
      <c r="C785" s="13">
        <v>4</v>
      </c>
      <c r="D785" s="13" t="s">
        <v>44</v>
      </c>
      <c r="E785" s="13" t="s">
        <v>26</v>
      </c>
      <c r="F785" s="13" t="s">
        <v>12</v>
      </c>
      <c r="G785" s="13" t="s">
        <v>27</v>
      </c>
    </row>
    <row r="786" spans="1:7" ht="15.75" customHeight="1">
      <c r="A786" s="9">
        <v>834</v>
      </c>
      <c r="B786" s="10" t="s">
        <v>852</v>
      </c>
      <c r="C786" s="13">
        <v>4</v>
      </c>
      <c r="D786" s="13" t="s">
        <v>44</v>
      </c>
      <c r="E786" s="13" t="s">
        <v>11</v>
      </c>
      <c r="F786" s="13" t="s">
        <v>12</v>
      </c>
      <c r="G786" s="13" t="s">
        <v>13</v>
      </c>
    </row>
    <row r="787" spans="1:7" ht="15.75" customHeight="1">
      <c r="A787" s="9">
        <v>835</v>
      </c>
      <c r="B787" s="10" t="s">
        <v>853</v>
      </c>
      <c r="C787" s="13">
        <v>4</v>
      </c>
      <c r="D787" s="13" t="s">
        <v>44</v>
      </c>
      <c r="E787" s="13" t="s">
        <v>26</v>
      </c>
      <c r="F787" s="13" t="s">
        <v>12</v>
      </c>
      <c r="G787" s="13" t="s">
        <v>27</v>
      </c>
    </row>
    <row r="788" spans="1:7" ht="15.75" customHeight="1">
      <c r="A788" s="9">
        <v>836</v>
      </c>
      <c r="B788" s="10" t="s">
        <v>854</v>
      </c>
      <c r="C788" s="13">
        <v>4</v>
      </c>
      <c r="D788" s="13" t="s">
        <v>44</v>
      </c>
      <c r="E788" s="13" t="s">
        <v>11</v>
      </c>
      <c r="F788" s="13" t="s">
        <v>12</v>
      </c>
      <c r="G788" s="13" t="s">
        <v>13</v>
      </c>
    </row>
    <row r="789" spans="1:7" ht="15.75" customHeight="1">
      <c r="A789" s="9">
        <v>837</v>
      </c>
      <c r="B789" s="10" t="s">
        <v>855</v>
      </c>
      <c r="C789" s="13">
        <v>4</v>
      </c>
      <c r="D789" s="13" t="s">
        <v>44</v>
      </c>
      <c r="E789" s="13" t="s">
        <v>26</v>
      </c>
      <c r="F789" s="13" t="s">
        <v>12</v>
      </c>
      <c r="G789" s="13" t="s">
        <v>27</v>
      </c>
    </row>
    <row r="790" spans="1:7" ht="15.75" customHeight="1">
      <c r="A790" s="9">
        <v>838</v>
      </c>
      <c r="B790" s="10" t="s">
        <v>856</v>
      </c>
      <c r="C790" s="13">
        <v>4</v>
      </c>
      <c r="D790" s="13" t="s">
        <v>44</v>
      </c>
      <c r="E790" s="13" t="s">
        <v>11</v>
      </c>
      <c r="F790" s="13" t="s">
        <v>12</v>
      </c>
      <c r="G790" s="13" t="s">
        <v>13</v>
      </c>
    </row>
    <row r="791" spans="1:7" ht="15.75" customHeight="1">
      <c r="A791" s="9">
        <v>839</v>
      </c>
      <c r="B791" s="10" t="s">
        <v>857</v>
      </c>
      <c r="C791" s="13">
        <v>4</v>
      </c>
      <c r="D791" s="13" t="s">
        <v>44</v>
      </c>
      <c r="E791" s="13" t="s">
        <v>11</v>
      </c>
      <c r="F791" s="13" t="s">
        <v>12</v>
      </c>
      <c r="G791" s="13" t="s">
        <v>13</v>
      </c>
    </row>
    <row r="792" spans="1:7" ht="15.75" customHeight="1">
      <c r="A792" s="9">
        <v>840</v>
      </c>
      <c r="B792" s="10" t="s">
        <v>858</v>
      </c>
      <c r="C792" s="13">
        <v>5</v>
      </c>
      <c r="D792" s="13" t="s">
        <v>44</v>
      </c>
      <c r="E792" s="13" t="s">
        <v>26</v>
      </c>
      <c r="F792" s="13" t="s">
        <v>134</v>
      </c>
      <c r="G792" s="13" t="s">
        <v>137</v>
      </c>
    </row>
    <row r="793" spans="1:7" ht="15.75" customHeight="1">
      <c r="A793" s="9">
        <v>841</v>
      </c>
      <c r="B793" s="10" t="s">
        <v>859</v>
      </c>
      <c r="C793" s="13">
        <v>5</v>
      </c>
      <c r="D793" s="13" t="s">
        <v>44</v>
      </c>
      <c r="E793" s="13" t="s">
        <v>26</v>
      </c>
      <c r="F793" s="13" t="s">
        <v>134</v>
      </c>
      <c r="G793" s="13" t="s">
        <v>137</v>
      </c>
    </row>
    <row r="794" spans="1:7" ht="15.75" customHeight="1">
      <c r="A794" s="9">
        <v>842</v>
      </c>
      <c r="B794" s="10" t="s">
        <v>860</v>
      </c>
      <c r="C794" s="13">
        <v>5</v>
      </c>
      <c r="D794" s="13" t="s">
        <v>44</v>
      </c>
      <c r="E794" s="13" t="s">
        <v>11</v>
      </c>
      <c r="F794" s="13" t="s">
        <v>134</v>
      </c>
      <c r="G794" s="13" t="s">
        <v>135</v>
      </c>
    </row>
    <row r="795" spans="1:7" ht="15.75" customHeight="1">
      <c r="A795" s="9">
        <v>843</v>
      </c>
      <c r="B795" s="10" t="s">
        <v>861</v>
      </c>
      <c r="C795" s="13">
        <v>6</v>
      </c>
      <c r="D795" s="13" t="s">
        <v>44</v>
      </c>
      <c r="E795" s="13" t="s">
        <v>11</v>
      </c>
      <c r="F795" s="13" t="s">
        <v>134</v>
      </c>
      <c r="G795" s="13" t="s">
        <v>135</v>
      </c>
    </row>
    <row r="796" spans="1:7" ht="15.75" customHeight="1">
      <c r="A796" s="9">
        <v>844</v>
      </c>
      <c r="B796" s="10" t="s">
        <v>862</v>
      </c>
      <c r="C796" s="13">
        <v>6</v>
      </c>
      <c r="D796" s="13" t="s">
        <v>44</v>
      </c>
      <c r="E796" s="13" t="s">
        <v>11</v>
      </c>
      <c r="F796" s="13" t="s">
        <v>134</v>
      </c>
      <c r="G796" s="13" t="s">
        <v>135</v>
      </c>
    </row>
    <row r="797" spans="1:7" ht="15.75" customHeight="1">
      <c r="A797" s="9">
        <v>845</v>
      </c>
      <c r="B797" s="10" t="s">
        <v>863</v>
      </c>
      <c r="C797" s="13">
        <v>6</v>
      </c>
      <c r="D797" s="13" t="s">
        <v>44</v>
      </c>
      <c r="E797" s="13" t="s">
        <v>11</v>
      </c>
      <c r="F797" s="13" t="s">
        <v>134</v>
      </c>
      <c r="G797" s="13" t="s">
        <v>135</v>
      </c>
    </row>
    <row r="798" spans="1:7" ht="15.75" customHeight="1">
      <c r="A798" s="9">
        <v>846</v>
      </c>
      <c r="B798" s="10" t="s">
        <v>864</v>
      </c>
      <c r="C798" s="13">
        <v>6</v>
      </c>
      <c r="D798" s="13" t="s">
        <v>44</v>
      </c>
      <c r="E798" s="13" t="s">
        <v>26</v>
      </c>
      <c r="F798" s="13" t="s">
        <v>134</v>
      </c>
      <c r="G798" s="13" t="s">
        <v>137</v>
      </c>
    </row>
    <row r="799" spans="1:7" ht="15.75" customHeight="1">
      <c r="A799" s="9">
        <v>847</v>
      </c>
      <c r="B799" s="10" t="s">
        <v>865</v>
      </c>
      <c r="C799" s="13">
        <v>7</v>
      </c>
      <c r="D799" s="13" t="s">
        <v>44</v>
      </c>
      <c r="E799" s="13" t="s">
        <v>26</v>
      </c>
      <c r="F799" s="13" t="s">
        <v>170</v>
      </c>
      <c r="G799" s="13" t="s">
        <v>174</v>
      </c>
    </row>
    <row r="800" spans="1:7" ht="15.75" customHeight="1">
      <c r="A800" s="9">
        <v>848</v>
      </c>
      <c r="B800" s="10" t="s">
        <v>866</v>
      </c>
      <c r="C800" s="13">
        <v>7</v>
      </c>
      <c r="D800" s="13" t="s">
        <v>44</v>
      </c>
      <c r="E800" s="13" t="s">
        <v>26</v>
      </c>
      <c r="F800" s="13" t="s">
        <v>170</v>
      </c>
      <c r="G800" s="13" t="s">
        <v>174</v>
      </c>
    </row>
    <row r="801" spans="1:7" ht="15.75" customHeight="1">
      <c r="A801" s="9">
        <v>849</v>
      </c>
      <c r="B801" s="10" t="s">
        <v>867</v>
      </c>
      <c r="C801" s="13">
        <v>7</v>
      </c>
      <c r="D801" s="13" t="s">
        <v>44</v>
      </c>
      <c r="E801" s="13" t="s">
        <v>26</v>
      </c>
      <c r="F801" s="13" t="s">
        <v>170</v>
      </c>
      <c r="G801" s="13" t="s">
        <v>174</v>
      </c>
    </row>
    <row r="802" spans="1:7" ht="15.75" customHeight="1">
      <c r="A802" s="9">
        <v>850</v>
      </c>
      <c r="B802" s="10" t="s">
        <v>868</v>
      </c>
      <c r="C802" s="13">
        <v>7</v>
      </c>
      <c r="D802" s="13" t="s">
        <v>44</v>
      </c>
      <c r="E802" s="13" t="s">
        <v>26</v>
      </c>
      <c r="F802" s="13" t="s">
        <v>170</v>
      </c>
      <c r="G802" s="13" t="s">
        <v>174</v>
      </c>
    </row>
    <row r="803" spans="1:7" ht="15.75" customHeight="1">
      <c r="A803" s="9">
        <v>851</v>
      </c>
      <c r="B803" s="10" t="s">
        <v>869</v>
      </c>
      <c r="C803" s="13">
        <v>7</v>
      </c>
      <c r="D803" s="13" t="s">
        <v>44</v>
      </c>
      <c r="E803" s="13" t="s">
        <v>26</v>
      </c>
      <c r="F803" s="13" t="s">
        <v>170</v>
      </c>
      <c r="G803" s="13" t="s">
        <v>174</v>
      </c>
    </row>
    <row r="804" spans="1:7" ht="15.75" customHeight="1">
      <c r="A804" s="9">
        <v>852</v>
      </c>
      <c r="B804" s="10" t="s">
        <v>870</v>
      </c>
      <c r="C804" s="13">
        <v>7</v>
      </c>
      <c r="D804" s="13" t="s">
        <v>44</v>
      </c>
      <c r="E804" s="13" t="s">
        <v>26</v>
      </c>
      <c r="F804" s="13" t="s">
        <v>170</v>
      </c>
      <c r="G804" s="13" t="s">
        <v>174</v>
      </c>
    </row>
    <row r="805" spans="1:7" ht="15.75" customHeight="1">
      <c r="A805" s="9">
        <v>853</v>
      </c>
      <c r="B805" s="10" t="s">
        <v>871</v>
      </c>
      <c r="C805" s="13">
        <v>7</v>
      </c>
      <c r="D805" s="13" t="s">
        <v>44</v>
      </c>
      <c r="E805" s="13" t="s">
        <v>26</v>
      </c>
      <c r="F805" s="13" t="s">
        <v>170</v>
      </c>
      <c r="G805" s="13" t="s">
        <v>174</v>
      </c>
    </row>
    <row r="806" spans="1:7" ht="15.75" customHeight="1">
      <c r="A806" s="9">
        <v>854</v>
      </c>
      <c r="B806" s="10" t="s">
        <v>872</v>
      </c>
      <c r="C806" s="13">
        <v>7</v>
      </c>
      <c r="D806" s="13" t="s">
        <v>44</v>
      </c>
      <c r="E806" s="13" t="s">
        <v>11</v>
      </c>
      <c r="F806" s="13" t="s">
        <v>170</v>
      </c>
      <c r="G806" s="13" t="s">
        <v>171</v>
      </c>
    </row>
    <row r="807" spans="1:7" ht="15.75" customHeight="1">
      <c r="A807" s="9">
        <v>855</v>
      </c>
      <c r="B807" s="10" t="s">
        <v>873</v>
      </c>
      <c r="C807" s="13">
        <v>8</v>
      </c>
      <c r="D807" s="13" t="s">
        <v>44</v>
      </c>
      <c r="E807" s="13" t="s">
        <v>11</v>
      </c>
      <c r="F807" s="13" t="s">
        <v>170</v>
      </c>
      <c r="G807" s="13" t="s">
        <v>171</v>
      </c>
    </row>
    <row r="808" spans="1:7" ht="15.75" customHeight="1">
      <c r="A808" s="9">
        <v>856</v>
      </c>
      <c r="B808" s="10" t="s">
        <v>874</v>
      </c>
      <c r="C808" s="13">
        <v>8</v>
      </c>
      <c r="D808" s="13" t="s">
        <v>44</v>
      </c>
      <c r="E808" s="13" t="s">
        <v>26</v>
      </c>
      <c r="F808" s="13" t="s">
        <v>170</v>
      </c>
      <c r="G808" s="13" t="s">
        <v>174</v>
      </c>
    </row>
    <row r="809" spans="1:7" ht="15.75" customHeight="1">
      <c r="A809" s="9">
        <v>857</v>
      </c>
      <c r="B809" s="10" t="s">
        <v>875</v>
      </c>
      <c r="C809" s="13">
        <v>8</v>
      </c>
      <c r="D809" s="13" t="s">
        <v>44</v>
      </c>
      <c r="E809" s="13" t="s">
        <v>11</v>
      </c>
      <c r="F809" s="13" t="s">
        <v>170</v>
      </c>
      <c r="G809" s="13" t="s">
        <v>171</v>
      </c>
    </row>
    <row r="810" spans="1:7" ht="15.75" customHeight="1">
      <c r="A810" s="9">
        <v>858</v>
      </c>
      <c r="B810" s="10" t="s">
        <v>876</v>
      </c>
      <c r="C810" s="13">
        <v>8</v>
      </c>
      <c r="D810" s="13" t="s">
        <v>44</v>
      </c>
      <c r="E810" s="13" t="s">
        <v>11</v>
      </c>
      <c r="F810" s="13" t="s">
        <v>170</v>
      </c>
      <c r="G810" s="13" t="s">
        <v>171</v>
      </c>
    </row>
    <row r="811" spans="1:7" ht="15.75" customHeight="1">
      <c r="A811" s="9">
        <v>859</v>
      </c>
      <c r="B811" s="10" t="s">
        <v>877</v>
      </c>
      <c r="C811" s="13">
        <v>8</v>
      </c>
      <c r="D811" s="13" t="s">
        <v>44</v>
      </c>
      <c r="E811" s="13" t="s">
        <v>11</v>
      </c>
      <c r="F811" s="13" t="s">
        <v>170</v>
      </c>
      <c r="G811" s="13" t="s">
        <v>171</v>
      </c>
    </row>
    <row r="812" spans="1:7" ht="15.75" customHeight="1">
      <c r="A812" s="9">
        <v>865</v>
      </c>
      <c r="B812" s="10" t="s">
        <v>878</v>
      </c>
      <c r="C812" s="13" t="s">
        <v>124</v>
      </c>
      <c r="D812" s="13" t="s">
        <v>82</v>
      </c>
      <c r="E812" s="13" t="s">
        <v>26</v>
      </c>
      <c r="F812" s="13" t="s">
        <v>12</v>
      </c>
      <c r="G812" s="13" t="s">
        <v>27</v>
      </c>
    </row>
    <row r="813" spans="1:7" ht="15.75" customHeight="1">
      <c r="A813" s="9">
        <v>866</v>
      </c>
      <c r="B813" s="10" t="s">
        <v>879</v>
      </c>
      <c r="C813" s="13" t="s">
        <v>124</v>
      </c>
      <c r="D813" s="13" t="s">
        <v>82</v>
      </c>
      <c r="E813" s="13" t="s">
        <v>11</v>
      </c>
      <c r="F813" s="13" t="s">
        <v>12</v>
      </c>
      <c r="G813" s="13" t="s">
        <v>13</v>
      </c>
    </row>
    <row r="814" spans="1:7" ht="15.75" customHeight="1">
      <c r="A814" s="9">
        <v>867</v>
      </c>
      <c r="B814" s="10" t="s">
        <v>880</v>
      </c>
      <c r="C814" s="13">
        <v>1</v>
      </c>
      <c r="D814" s="13" t="s">
        <v>82</v>
      </c>
      <c r="E814" s="13" t="s">
        <v>26</v>
      </c>
      <c r="F814" s="13" t="s">
        <v>12</v>
      </c>
      <c r="G814" s="13" t="s">
        <v>27</v>
      </c>
    </row>
    <row r="815" spans="1:7" ht="15.75" customHeight="1">
      <c r="A815" s="9">
        <v>868</v>
      </c>
      <c r="B815" s="10" t="s">
        <v>881</v>
      </c>
      <c r="C815" s="13">
        <v>1</v>
      </c>
      <c r="D815" s="13" t="s">
        <v>82</v>
      </c>
      <c r="E815" s="13" t="s">
        <v>26</v>
      </c>
      <c r="F815" s="13" t="s">
        <v>12</v>
      </c>
      <c r="G815" s="13" t="s">
        <v>27</v>
      </c>
    </row>
    <row r="816" spans="1:7" ht="15.75" customHeight="1">
      <c r="A816" s="9">
        <v>869</v>
      </c>
      <c r="B816" s="10" t="s">
        <v>882</v>
      </c>
      <c r="C816" s="13">
        <v>2</v>
      </c>
      <c r="D816" s="13" t="s">
        <v>82</v>
      </c>
      <c r="E816" s="13" t="s">
        <v>11</v>
      </c>
      <c r="F816" s="13" t="s">
        <v>12</v>
      </c>
      <c r="G816" s="13" t="s">
        <v>13</v>
      </c>
    </row>
    <row r="817" spans="1:7" ht="15.75" customHeight="1">
      <c r="A817" s="9">
        <v>870</v>
      </c>
      <c r="B817" s="10" t="s">
        <v>883</v>
      </c>
      <c r="C817" s="13">
        <v>2</v>
      </c>
      <c r="D817" s="13" t="s">
        <v>82</v>
      </c>
      <c r="E817" s="13" t="s">
        <v>26</v>
      </c>
      <c r="F817" s="13" t="s">
        <v>12</v>
      </c>
      <c r="G817" s="13" t="s">
        <v>27</v>
      </c>
    </row>
    <row r="818" spans="1:7" ht="15.75" customHeight="1">
      <c r="A818" s="9">
        <v>871</v>
      </c>
      <c r="B818" s="10" t="s">
        <v>884</v>
      </c>
      <c r="C818" s="13">
        <v>2</v>
      </c>
      <c r="D818" s="13" t="s">
        <v>82</v>
      </c>
      <c r="E818" s="13" t="s">
        <v>26</v>
      </c>
      <c r="F818" s="13" t="s">
        <v>12</v>
      </c>
      <c r="G818" s="13" t="s">
        <v>27</v>
      </c>
    </row>
    <row r="819" spans="1:7" ht="15.75" customHeight="1">
      <c r="A819" s="9">
        <v>872</v>
      </c>
      <c r="B819" s="10" t="s">
        <v>885</v>
      </c>
      <c r="C819" s="13">
        <v>2</v>
      </c>
      <c r="D819" s="13" t="s">
        <v>82</v>
      </c>
      <c r="E819" s="13" t="s">
        <v>26</v>
      </c>
      <c r="F819" s="13" t="s">
        <v>12</v>
      </c>
      <c r="G819" s="13" t="s">
        <v>27</v>
      </c>
    </row>
    <row r="820" spans="1:7" ht="15.75" customHeight="1">
      <c r="A820" s="9">
        <v>873</v>
      </c>
      <c r="B820" s="10" t="s">
        <v>886</v>
      </c>
      <c r="C820" s="13">
        <v>3</v>
      </c>
      <c r="D820" s="13" t="s">
        <v>82</v>
      </c>
      <c r="E820" s="13" t="s">
        <v>11</v>
      </c>
      <c r="F820" s="13" t="s">
        <v>12</v>
      </c>
      <c r="G820" s="13" t="s">
        <v>13</v>
      </c>
    </row>
    <row r="821" spans="1:7" ht="15.75" customHeight="1">
      <c r="A821" s="9">
        <v>874</v>
      </c>
      <c r="B821" s="10" t="s">
        <v>887</v>
      </c>
      <c r="C821" s="13">
        <v>3</v>
      </c>
      <c r="D821" s="13" t="s">
        <v>82</v>
      </c>
      <c r="E821" s="13" t="s">
        <v>11</v>
      </c>
      <c r="F821" s="13" t="s">
        <v>12</v>
      </c>
      <c r="G821" s="13" t="s">
        <v>13</v>
      </c>
    </row>
    <row r="822" spans="1:7" ht="15.75" customHeight="1">
      <c r="A822" s="9">
        <v>875</v>
      </c>
      <c r="B822" s="10" t="s">
        <v>888</v>
      </c>
      <c r="C822" s="13">
        <v>3</v>
      </c>
      <c r="D822" s="13" t="s">
        <v>82</v>
      </c>
      <c r="E822" s="13" t="s">
        <v>26</v>
      </c>
      <c r="F822" s="13" t="s">
        <v>12</v>
      </c>
      <c r="G822" s="13" t="s">
        <v>27</v>
      </c>
    </row>
    <row r="823" spans="1:7" ht="15.75" customHeight="1">
      <c r="A823" s="9">
        <v>876</v>
      </c>
      <c r="B823" s="10" t="s">
        <v>889</v>
      </c>
      <c r="C823" s="13">
        <v>3</v>
      </c>
      <c r="D823" s="13" t="s">
        <v>82</v>
      </c>
      <c r="E823" s="13" t="s">
        <v>11</v>
      </c>
      <c r="F823" s="13" t="s">
        <v>12</v>
      </c>
      <c r="G823" s="13" t="s">
        <v>13</v>
      </c>
    </row>
    <row r="824" spans="1:7" ht="15.75" customHeight="1">
      <c r="A824" s="9">
        <v>877</v>
      </c>
      <c r="B824" s="10" t="s">
        <v>890</v>
      </c>
      <c r="C824" s="13">
        <v>4</v>
      </c>
      <c r="D824" s="13" t="s">
        <v>82</v>
      </c>
      <c r="E824" s="13" t="s">
        <v>26</v>
      </c>
      <c r="F824" s="13" t="s">
        <v>12</v>
      </c>
      <c r="G824" s="13" t="s">
        <v>27</v>
      </c>
    </row>
    <row r="825" spans="1:7" ht="15.75" customHeight="1">
      <c r="A825" s="9">
        <v>878</v>
      </c>
      <c r="B825" s="10" t="s">
        <v>891</v>
      </c>
      <c r="C825" s="13">
        <v>4</v>
      </c>
      <c r="D825" s="13" t="s">
        <v>82</v>
      </c>
      <c r="E825" s="13" t="s">
        <v>11</v>
      </c>
      <c r="F825" s="13" t="s">
        <v>12</v>
      </c>
      <c r="G825" s="13" t="s">
        <v>13</v>
      </c>
    </row>
    <row r="826" spans="1:7" ht="15.75" customHeight="1">
      <c r="A826" s="9">
        <v>879</v>
      </c>
      <c r="B826" s="10" t="s">
        <v>892</v>
      </c>
      <c r="C826" s="13">
        <v>6</v>
      </c>
      <c r="D826" s="13" t="s">
        <v>82</v>
      </c>
      <c r="E826" s="13" t="s">
        <v>26</v>
      </c>
      <c r="F826" s="13" t="s">
        <v>134</v>
      </c>
      <c r="G826" s="13" t="s">
        <v>137</v>
      </c>
    </row>
    <row r="827" spans="1:7" ht="15.75" customHeight="1">
      <c r="A827" s="9">
        <v>880</v>
      </c>
      <c r="B827" s="10" t="s">
        <v>893</v>
      </c>
      <c r="C827" s="13">
        <v>6</v>
      </c>
      <c r="D827" s="13" t="s">
        <v>82</v>
      </c>
      <c r="E827" s="13" t="s">
        <v>11</v>
      </c>
      <c r="F827" s="13" t="s">
        <v>134</v>
      </c>
      <c r="G827" s="13" t="s">
        <v>135</v>
      </c>
    </row>
    <row r="828" spans="1:7" ht="15.75" customHeight="1">
      <c r="A828" s="9">
        <v>881</v>
      </c>
      <c r="B828" s="10" t="s">
        <v>894</v>
      </c>
      <c r="C828" s="13">
        <v>6</v>
      </c>
      <c r="D828" s="13" t="s">
        <v>82</v>
      </c>
      <c r="E828" s="13" t="s">
        <v>11</v>
      </c>
      <c r="F828" s="13" t="s">
        <v>134</v>
      </c>
      <c r="G828" s="13" t="s">
        <v>135</v>
      </c>
    </row>
    <row r="829" spans="1:7" ht="15.75" customHeight="1">
      <c r="A829" s="9">
        <v>882</v>
      </c>
      <c r="B829" s="10" t="s">
        <v>895</v>
      </c>
      <c r="C829" s="13">
        <v>6</v>
      </c>
      <c r="D829" s="13" t="s">
        <v>82</v>
      </c>
      <c r="E829" s="13" t="s">
        <v>26</v>
      </c>
      <c r="F829" s="13" t="s">
        <v>134</v>
      </c>
      <c r="G829" s="13" t="s">
        <v>137</v>
      </c>
    </row>
    <row r="830" spans="1:7" ht="15.75" customHeight="1">
      <c r="A830" s="9">
        <v>883</v>
      </c>
      <c r="B830" s="10" t="s">
        <v>896</v>
      </c>
      <c r="C830" s="13">
        <v>6</v>
      </c>
      <c r="D830" s="13" t="s">
        <v>82</v>
      </c>
      <c r="E830" s="13" t="s">
        <v>26</v>
      </c>
      <c r="F830" s="13" t="s">
        <v>134</v>
      </c>
      <c r="G830" s="13" t="s">
        <v>137</v>
      </c>
    </row>
    <row r="831" spans="1:7" ht="15.75" customHeight="1">
      <c r="A831" s="9">
        <v>884</v>
      </c>
      <c r="B831" s="10" t="s">
        <v>897</v>
      </c>
      <c r="C831" s="13">
        <v>7</v>
      </c>
      <c r="D831" s="13" t="s">
        <v>82</v>
      </c>
      <c r="E831" s="13" t="s">
        <v>11</v>
      </c>
      <c r="F831" s="13" t="s">
        <v>170</v>
      </c>
      <c r="G831" s="13" t="s">
        <v>171</v>
      </c>
    </row>
    <row r="832" spans="1:7" ht="15.75" customHeight="1">
      <c r="A832" s="9">
        <v>885</v>
      </c>
      <c r="B832" s="10" t="s">
        <v>898</v>
      </c>
      <c r="C832" s="13">
        <v>7</v>
      </c>
      <c r="D832" s="13" t="s">
        <v>82</v>
      </c>
      <c r="E832" s="13" t="s">
        <v>11</v>
      </c>
      <c r="F832" s="13" t="s">
        <v>170</v>
      </c>
      <c r="G832" s="13" t="s">
        <v>171</v>
      </c>
    </row>
    <row r="833" spans="1:7" ht="15.75" customHeight="1">
      <c r="A833" s="9">
        <v>886</v>
      </c>
      <c r="B833" s="10" t="s">
        <v>899</v>
      </c>
      <c r="C833" s="13">
        <v>7</v>
      </c>
      <c r="D833" s="13" t="s">
        <v>82</v>
      </c>
      <c r="E833" s="13" t="s">
        <v>11</v>
      </c>
      <c r="F833" s="13" t="s">
        <v>170</v>
      </c>
      <c r="G833" s="13" t="s">
        <v>171</v>
      </c>
    </row>
    <row r="834" spans="1:7" ht="15.75" customHeight="1">
      <c r="A834" s="9">
        <v>887</v>
      </c>
      <c r="B834" s="10" t="s">
        <v>900</v>
      </c>
      <c r="C834" s="13">
        <v>7</v>
      </c>
      <c r="D834" s="13" t="s">
        <v>82</v>
      </c>
      <c r="E834" s="13" t="s">
        <v>11</v>
      </c>
      <c r="F834" s="13" t="s">
        <v>170</v>
      </c>
      <c r="G834" s="13" t="s">
        <v>171</v>
      </c>
    </row>
    <row r="835" spans="1:7" ht="15.75" customHeight="1">
      <c r="A835" s="9">
        <v>888</v>
      </c>
      <c r="B835" s="10" t="s">
        <v>901</v>
      </c>
      <c r="C835" s="13">
        <v>7</v>
      </c>
      <c r="D835" s="13" t="s">
        <v>82</v>
      </c>
      <c r="E835" s="13" t="s">
        <v>26</v>
      </c>
      <c r="F835" s="13" t="s">
        <v>170</v>
      </c>
      <c r="G835" s="13" t="s">
        <v>174</v>
      </c>
    </row>
    <row r="836" spans="1:7" ht="15.75" customHeight="1">
      <c r="A836" s="9">
        <v>889</v>
      </c>
      <c r="B836" s="10" t="s">
        <v>902</v>
      </c>
      <c r="C836" s="13">
        <v>7</v>
      </c>
      <c r="D836" s="13" t="s">
        <v>82</v>
      </c>
      <c r="E836" s="13" t="s">
        <v>26</v>
      </c>
      <c r="F836" s="13" t="s">
        <v>170</v>
      </c>
      <c r="G836" s="13" t="s">
        <v>174</v>
      </c>
    </row>
    <row r="837" spans="1:7" ht="15.75" customHeight="1">
      <c r="A837" s="9">
        <v>890</v>
      </c>
      <c r="B837" s="10" t="s">
        <v>903</v>
      </c>
      <c r="C837" s="13">
        <v>8</v>
      </c>
      <c r="D837" s="13" t="s">
        <v>82</v>
      </c>
      <c r="E837" s="13" t="s">
        <v>11</v>
      </c>
      <c r="F837" s="13" t="s">
        <v>170</v>
      </c>
      <c r="G837" s="13" t="s">
        <v>171</v>
      </c>
    </row>
    <row r="838" spans="1:7" ht="15.75" customHeight="1">
      <c r="A838" s="9">
        <v>891</v>
      </c>
      <c r="B838" s="10" t="s">
        <v>904</v>
      </c>
      <c r="C838" s="13">
        <v>8</v>
      </c>
      <c r="D838" s="13" t="s">
        <v>82</v>
      </c>
      <c r="E838" s="13" t="s">
        <v>26</v>
      </c>
      <c r="F838" s="13" t="s">
        <v>170</v>
      </c>
      <c r="G838" s="13" t="s">
        <v>174</v>
      </c>
    </row>
    <row r="839" spans="1:7" ht="15.75" customHeight="1">
      <c r="A839" s="9">
        <v>892</v>
      </c>
      <c r="B839" s="10" t="s">
        <v>905</v>
      </c>
      <c r="C839" s="13">
        <v>8</v>
      </c>
      <c r="D839" s="13" t="s">
        <v>82</v>
      </c>
      <c r="E839" s="13" t="s">
        <v>26</v>
      </c>
      <c r="F839" s="13" t="s">
        <v>170</v>
      </c>
      <c r="G839" s="13" t="s">
        <v>174</v>
      </c>
    </row>
    <row r="840" spans="1:7" ht="15.75" customHeight="1">
      <c r="A840" s="9">
        <v>893</v>
      </c>
      <c r="B840" s="10" t="s">
        <v>906</v>
      </c>
      <c r="C840" s="13">
        <v>8</v>
      </c>
      <c r="D840" s="13" t="s">
        <v>82</v>
      </c>
      <c r="E840" s="13" t="s">
        <v>26</v>
      </c>
      <c r="F840" s="13" t="s">
        <v>170</v>
      </c>
      <c r="G840" s="13" t="s">
        <v>174</v>
      </c>
    </row>
    <row r="841" spans="1:7" ht="15.75" customHeight="1">
      <c r="A841" s="9">
        <v>900</v>
      </c>
      <c r="B841" s="10" t="s">
        <v>907</v>
      </c>
      <c r="C841" s="13" t="s">
        <v>124</v>
      </c>
      <c r="D841" s="13" t="s">
        <v>15</v>
      </c>
      <c r="E841" s="13" t="s">
        <v>11</v>
      </c>
      <c r="F841" s="13" t="s">
        <v>12</v>
      </c>
      <c r="G841" s="13" t="s">
        <v>13</v>
      </c>
    </row>
    <row r="842" spans="1:7" ht="15.75" customHeight="1">
      <c r="A842" s="9">
        <v>901</v>
      </c>
      <c r="B842" s="10" t="s">
        <v>908</v>
      </c>
      <c r="C842" s="13" t="s">
        <v>124</v>
      </c>
      <c r="D842" s="13" t="s">
        <v>15</v>
      </c>
      <c r="E842" s="13" t="s">
        <v>11</v>
      </c>
      <c r="F842" s="13" t="s">
        <v>12</v>
      </c>
      <c r="G842" s="13" t="s">
        <v>13</v>
      </c>
    </row>
    <row r="843" spans="1:7" ht="15.75" customHeight="1">
      <c r="A843" s="9">
        <v>902</v>
      </c>
      <c r="B843" s="10" t="s">
        <v>909</v>
      </c>
      <c r="C843" s="13" t="s">
        <v>124</v>
      </c>
      <c r="D843" s="13" t="s">
        <v>15</v>
      </c>
      <c r="E843" s="13" t="s">
        <v>26</v>
      </c>
      <c r="F843" s="13" t="s">
        <v>12</v>
      </c>
      <c r="G843" s="13" t="s">
        <v>27</v>
      </c>
    </row>
    <row r="844" spans="1:7" ht="15.75" customHeight="1">
      <c r="A844" s="9">
        <v>903</v>
      </c>
      <c r="B844" s="10" t="s">
        <v>910</v>
      </c>
      <c r="C844" s="13">
        <v>1</v>
      </c>
      <c r="D844" s="13" t="s">
        <v>15</v>
      </c>
      <c r="E844" s="13" t="s">
        <v>11</v>
      </c>
      <c r="F844" s="13" t="s">
        <v>12</v>
      </c>
      <c r="G844" s="13" t="s">
        <v>13</v>
      </c>
    </row>
    <row r="845" spans="1:7" ht="15.75" customHeight="1">
      <c r="A845" s="9">
        <v>904</v>
      </c>
      <c r="B845" s="10" t="s">
        <v>911</v>
      </c>
      <c r="C845" s="13">
        <v>1</v>
      </c>
      <c r="D845" s="13" t="s">
        <v>15</v>
      </c>
      <c r="E845" s="13" t="s">
        <v>26</v>
      </c>
      <c r="F845" s="13" t="s">
        <v>12</v>
      </c>
      <c r="G845" s="13" t="s">
        <v>27</v>
      </c>
    </row>
    <row r="846" spans="1:7" ht="15.75" customHeight="1">
      <c r="A846" s="9">
        <v>905</v>
      </c>
      <c r="B846" s="10" t="s">
        <v>912</v>
      </c>
      <c r="C846" s="13">
        <v>1</v>
      </c>
      <c r="D846" s="13" t="s">
        <v>15</v>
      </c>
      <c r="E846" s="13" t="s">
        <v>26</v>
      </c>
      <c r="F846" s="13" t="s">
        <v>12</v>
      </c>
      <c r="G846" s="13" t="s">
        <v>27</v>
      </c>
    </row>
    <row r="847" spans="1:7" ht="15.75" customHeight="1">
      <c r="A847" s="9">
        <v>906</v>
      </c>
      <c r="B847" s="10" t="s">
        <v>913</v>
      </c>
      <c r="C847" s="13">
        <v>1</v>
      </c>
      <c r="D847" s="13" t="s">
        <v>15</v>
      </c>
      <c r="E847" s="13" t="s">
        <v>26</v>
      </c>
      <c r="F847" s="13" t="s">
        <v>12</v>
      </c>
      <c r="G847" s="13" t="s">
        <v>27</v>
      </c>
    </row>
    <row r="848" spans="1:7" ht="15.75" customHeight="1">
      <c r="A848" s="9">
        <v>907</v>
      </c>
      <c r="B848" s="10" t="s">
        <v>914</v>
      </c>
      <c r="C848" s="13">
        <v>1</v>
      </c>
      <c r="D848" s="13" t="s">
        <v>15</v>
      </c>
      <c r="E848" s="13" t="s">
        <v>11</v>
      </c>
      <c r="F848" s="13" t="s">
        <v>12</v>
      </c>
      <c r="G848" s="13" t="s">
        <v>13</v>
      </c>
    </row>
    <row r="849" spans="1:7" ht="15.75" customHeight="1">
      <c r="A849" s="9">
        <v>908</v>
      </c>
      <c r="B849" s="10" t="s">
        <v>915</v>
      </c>
      <c r="C849" s="13">
        <v>2</v>
      </c>
      <c r="D849" s="13" t="s">
        <v>15</v>
      </c>
      <c r="E849" s="13" t="s">
        <v>11</v>
      </c>
      <c r="F849" s="13" t="s">
        <v>12</v>
      </c>
      <c r="G849" s="13" t="s">
        <v>13</v>
      </c>
    </row>
    <row r="850" spans="1:7" ht="15.75" customHeight="1">
      <c r="A850" s="9">
        <v>909</v>
      </c>
      <c r="B850" s="10" t="s">
        <v>916</v>
      </c>
      <c r="C850" s="13">
        <v>2</v>
      </c>
      <c r="D850" s="13" t="s">
        <v>15</v>
      </c>
      <c r="E850" s="13" t="s">
        <v>11</v>
      </c>
      <c r="F850" s="13" t="s">
        <v>12</v>
      </c>
      <c r="G850" s="13" t="s">
        <v>13</v>
      </c>
    </row>
    <row r="851" spans="1:7" ht="15.75" customHeight="1">
      <c r="A851" s="9">
        <v>910</v>
      </c>
      <c r="B851" s="10" t="s">
        <v>917</v>
      </c>
      <c r="C851" s="13">
        <v>2</v>
      </c>
      <c r="D851" s="13" t="s">
        <v>15</v>
      </c>
      <c r="E851" s="13" t="s">
        <v>11</v>
      </c>
      <c r="F851" s="13" t="s">
        <v>12</v>
      </c>
      <c r="G851" s="13" t="s">
        <v>13</v>
      </c>
    </row>
    <row r="852" spans="1:7" ht="15.75" customHeight="1">
      <c r="A852" s="9">
        <v>911</v>
      </c>
      <c r="B852" s="10" t="s">
        <v>918</v>
      </c>
      <c r="C852" s="13">
        <v>2</v>
      </c>
      <c r="D852" s="13" t="s">
        <v>15</v>
      </c>
      <c r="E852" s="13" t="s">
        <v>26</v>
      </c>
      <c r="F852" s="13" t="s">
        <v>12</v>
      </c>
      <c r="G852" s="13" t="s">
        <v>27</v>
      </c>
    </row>
    <row r="853" spans="1:7" ht="15.75" customHeight="1">
      <c r="A853" s="9">
        <v>912</v>
      </c>
      <c r="B853" s="10" t="s">
        <v>919</v>
      </c>
      <c r="C853" s="13">
        <v>2</v>
      </c>
      <c r="D853" s="13" t="s">
        <v>15</v>
      </c>
      <c r="E853" s="13" t="s">
        <v>26</v>
      </c>
      <c r="F853" s="13" t="s">
        <v>12</v>
      </c>
      <c r="G853" s="13" t="s">
        <v>27</v>
      </c>
    </row>
    <row r="854" spans="1:7" ht="15.75" customHeight="1">
      <c r="A854" s="9">
        <v>913</v>
      </c>
      <c r="B854" s="10" t="s">
        <v>920</v>
      </c>
      <c r="C854" s="13">
        <v>2</v>
      </c>
      <c r="D854" s="13" t="s">
        <v>15</v>
      </c>
      <c r="E854" s="13" t="s">
        <v>26</v>
      </c>
      <c r="F854" s="13" t="s">
        <v>12</v>
      </c>
      <c r="G854" s="13" t="s">
        <v>27</v>
      </c>
    </row>
    <row r="855" spans="1:7" ht="15.75" customHeight="1">
      <c r="A855" s="9">
        <v>914</v>
      </c>
      <c r="B855" s="10" t="s">
        <v>921</v>
      </c>
      <c r="C855" s="13">
        <v>2</v>
      </c>
      <c r="D855" s="13" t="s">
        <v>15</v>
      </c>
      <c r="E855" s="13" t="s">
        <v>26</v>
      </c>
      <c r="F855" s="13" t="s">
        <v>12</v>
      </c>
      <c r="G855" s="13" t="s">
        <v>27</v>
      </c>
    </row>
    <row r="856" spans="1:7" ht="15.75" customHeight="1">
      <c r="A856" s="9">
        <v>915</v>
      </c>
      <c r="B856" s="10" t="s">
        <v>922</v>
      </c>
      <c r="C856" s="13">
        <v>2</v>
      </c>
      <c r="D856" s="13" t="s">
        <v>15</v>
      </c>
      <c r="E856" s="13" t="s">
        <v>26</v>
      </c>
      <c r="F856" s="13" t="s">
        <v>12</v>
      </c>
      <c r="G856" s="13" t="s">
        <v>27</v>
      </c>
    </row>
    <row r="857" spans="1:7" ht="15.75" customHeight="1">
      <c r="A857" s="9">
        <v>916</v>
      </c>
      <c r="B857" s="10" t="s">
        <v>923</v>
      </c>
      <c r="C857" s="13">
        <v>2</v>
      </c>
      <c r="D857" s="13" t="s">
        <v>15</v>
      </c>
      <c r="E857" s="13" t="s">
        <v>11</v>
      </c>
      <c r="F857" s="13" t="s">
        <v>12</v>
      </c>
      <c r="G857" s="13" t="s">
        <v>13</v>
      </c>
    </row>
    <row r="858" spans="1:7" ht="15.75" customHeight="1">
      <c r="A858" s="9">
        <v>917</v>
      </c>
      <c r="B858" s="10" t="s">
        <v>924</v>
      </c>
      <c r="C858" s="13">
        <v>2</v>
      </c>
      <c r="D858" s="13" t="s">
        <v>15</v>
      </c>
      <c r="E858" s="13" t="s">
        <v>11</v>
      </c>
      <c r="F858" s="13" t="s">
        <v>12</v>
      </c>
      <c r="G858" s="13" t="s">
        <v>13</v>
      </c>
    </row>
    <row r="859" spans="1:7" ht="15.75" customHeight="1">
      <c r="A859" s="9">
        <v>918</v>
      </c>
      <c r="B859" s="10" t="s">
        <v>925</v>
      </c>
      <c r="C859" s="13">
        <v>2</v>
      </c>
      <c r="D859" s="13" t="s">
        <v>15</v>
      </c>
      <c r="E859" s="13" t="s">
        <v>11</v>
      </c>
      <c r="F859" s="13" t="s">
        <v>12</v>
      </c>
      <c r="G859" s="13" t="s">
        <v>13</v>
      </c>
    </row>
    <row r="860" spans="1:7" ht="15.75" customHeight="1">
      <c r="A860" s="9">
        <v>919</v>
      </c>
      <c r="B860" s="10" t="s">
        <v>926</v>
      </c>
      <c r="C860" s="13">
        <v>2</v>
      </c>
      <c r="D860" s="13" t="s">
        <v>15</v>
      </c>
      <c r="E860" s="13" t="s">
        <v>11</v>
      </c>
      <c r="F860" s="13" t="s">
        <v>12</v>
      </c>
      <c r="G860" s="13" t="s">
        <v>13</v>
      </c>
    </row>
    <row r="861" spans="1:7" ht="15.75" customHeight="1">
      <c r="A861" s="9">
        <v>920</v>
      </c>
      <c r="B861" s="10" t="s">
        <v>927</v>
      </c>
      <c r="C861" s="13">
        <v>3</v>
      </c>
      <c r="D861" s="13" t="s">
        <v>15</v>
      </c>
      <c r="E861" s="13" t="s">
        <v>26</v>
      </c>
      <c r="F861" s="13" t="s">
        <v>12</v>
      </c>
      <c r="G861" s="13" t="s">
        <v>27</v>
      </c>
    </row>
    <row r="862" spans="1:7" ht="15.75" customHeight="1">
      <c r="A862" s="9">
        <v>921</v>
      </c>
      <c r="B862" s="10" t="s">
        <v>928</v>
      </c>
      <c r="C862" s="13">
        <v>3</v>
      </c>
      <c r="D862" s="13" t="s">
        <v>15</v>
      </c>
      <c r="E862" s="13" t="s">
        <v>26</v>
      </c>
      <c r="F862" s="13" t="s">
        <v>12</v>
      </c>
      <c r="G862" s="13" t="s">
        <v>27</v>
      </c>
    </row>
    <row r="863" spans="1:7" ht="15.75" customHeight="1">
      <c r="A863" s="9">
        <v>922</v>
      </c>
      <c r="B863" s="10" t="s">
        <v>929</v>
      </c>
      <c r="C863" s="13">
        <v>3</v>
      </c>
      <c r="D863" s="13" t="s">
        <v>15</v>
      </c>
      <c r="E863" s="13" t="s">
        <v>11</v>
      </c>
      <c r="F863" s="13" t="s">
        <v>12</v>
      </c>
      <c r="G863" s="13" t="s">
        <v>13</v>
      </c>
    </row>
    <row r="864" spans="1:7" ht="15.75" customHeight="1">
      <c r="A864" s="9">
        <v>923</v>
      </c>
      <c r="B864" s="10" t="s">
        <v>930</v>
      </c>
      <c r="C864" s="13">
        <v>3</v>
      </c>
      <c r="D864" s="13" t="s">
        <v>15</v>
      </c>
      <c r="E864" s="13" t="s">
        <v>11</v>
      </c>
      <c r="F864" s="13" t="s">
        <v>12</v>
      </c>
      <c r="G864" s="13" t="s">
        <v>13</v>
      </c>
    </row>
    <row r="865" spans="1:7" ht="15.75" customHeight="1">
      <c r="A865" s="9">
        <v>924</v>
      </c>
      <c r="B865" s="10" t="s">
        <v>931</v>
      </c>
      <c r="C865" s="13">
        <v>3</v>
      </c>
      <c r="D865" s="13" t="s">
        <v>15</v>
      </c>
      <c r="E865" s="13" t="s">
        <v>26</v>
      </c>
      <c r="F865" s="13" t="s">
        <v>12</v>
      </c>
      <c r="G865" s="13" t="s">
        <v>27</v>
      </c>
    </row>
    <row r="866" spans="1:7" ht="15.75" customHeight="1">
      <c r="A866" s="9">
        <v>925</v>
      </c>
      <c r="B866" s="10" t="s">
        <v>932</v>
      </c>
      <c r="C866" s="13">
        <v>3</v>
      </c>
      <c r="D866" s="13" t="s">
        <v>15</v>
      </c>
      <c r="E866" s="13" t="s">
        <v>26</v>
      </c>
      <c r="F866" s="13" t="s">
        <v>12</v>
      </c>
      <c r="G866" s="13" t="s">
        <v>27</v>
      </c>
    </row>
    <row r="867" spans="1:7" ht="15.75" customHeight="1">
      <c r="A867" s="9">
        <v>926</v>
      </c>
      <c r="B867" s="10" t="s">
        <v>933</v>
      </c>
      <c r="C867" s="13">
        <v>4</v>
      </c>
      <c r="D867" s="13" t="s">
        <v>15</v>
      </c>
      <c r="E867" s="13" t="s">
        <v>26</v>
      </c>
      <c r="F867" s="13" t="s">
        <v>12</v>
      </c>
      <c r="G867" s="13" t="s">
        <v>27</v>
      </c>
    </row>
    <row r="868" spans="1:7" ht="15.75" customHeight="1">
      <c r="A868" s="9">
        <v>927</v>
      </c>
      <c r="B868" s="10" t="s">
        <v>934</v>
      </c>
      <c r="C868" s="13">
        <v>4</v>
      </c>
      <c r="D868" s="13" t="s">
        <v>15</v>
      </c>
      <c r="E868" s="13" t="s">
        <v>11</v>
      </c>
      <c r="F868" s="13" t="s">
        <v>12</v>
      </c>
      <c r="G868" s="13" t="s">
        <v>13</v>
      </c>
    </row>
    <row r="869" spans="1:7" ht="15.75" customHeight="1">
      <c r="A869" s="9">
        <v>928</v>
      </c>
      <c r="B869" s="10" t="s">
        <v>935</v>
      </c>
      <c r="C869" s="13">
        <v>4</v>
      </c>
      <c r="D869" s="13" t="s">
        <v>15</v>
      </c>
      <c r="E869" s="13" t="s">
        <v>26</v>
      </c>
      <c r="F869" s="13" t="s">
        <v>12</v>
      </c>
      <c r="G869" s="13" t="s">
        <v>27</v>
      </c>
    </row>
    <row r="870" spans="1:7" ht="15.75" customHeight="1">
      <c r="A870" s="9">
        <v>929</v>
      </c>
      <c r="B870" s="10" t="s">
        <v>936</v>
      </c>
      <c r="C870" s="13">
        <v>4</v>
      </c>
      <c r="D870" s="13" t="s">
        <v>15</v>
      </c>
      <c r="E870" s="13" t="s">
        <v>11</v>
      </c>
      <c r="F870" s="13" t="s">
        <v>12</v>
      </c>
      <c r="G870" s="13" t="s">
        <v>13</v>
      </c>
    </row>
    <row r="871" spans="1:7" ht="15.75" customHeight="1">
      <c r="A871" s="9">
        <v>930</v>
      </c>
      <c r="B871" s="10" t="s">
        <v>937</v>
      </c>
      <c r="C871" s="13">
        <v>4</v>
      </c>
      <c r="D871" s="13" t="s">
        <v>15</v>
      </c>
      <c r="E871" s="13" t="s">
        <v>11</v>
      </c>
      <c r="F871" s="13" t="s">
        <v>12</v>
      </c>
      <c r="G871" s="13" t="s">
        <v>13</v>
      </c>
    </row>
    <row r="872" spans="1:7" ht="15.75" customHeight="1">
      <c r="A872" s="9">
        <v>931</v>
      </c>
      <c r="B872" s="10" t="s">
        <v>938</v>
      </c>
      <c r="C872" s="13">
        <v>4</v>
      </c>
      <c r="D872" s="13" t="s">
        <v>15</v>
      </c>
      <c r="E872" s="13" t="s">
        <v>26</v>
      </c>
      <c r="F872" s="13" t="s">
        <v>12</v>
      </c>
      <c r="G872" s="13" t="s">
        <v>27</v>
      </c>
    </row>
    <row r="873" spans="1:7" ht="15.75" customHeight="1">
      <c r="A873" s="9">
        <v>932</v>
      </c>
      <c r="B873" s="10" t="s">
        <v>939</v>
      </c>
      <c r="C873" s="13">
        <v>4</v>
      </c>
      <c r="D873" s="13" t="s">
        <v>15</v>
      </c>
      <c r="E873" s="13" t="s">
        <v>11</v>
      </c>
      <c r="F873" s="13" t="s">
        <v>12</v>
      </c>
      <c r="G873" s="13" t="s">
        <v>13</v>
      </c>
    </row>
    <row r="874" spans="1:7" ht="15.75" customHeight="1">
      <c r="A874" s="9">
        <v>933</v>
      </c>
      <c r="B874" s="10" t="s">
        <v>940</v>
      </c>
      <c r="C874" s="13">
        <v>4</v>
      </c>
      <c r="D874" s="13" t="s">
        <v>15</v>
      </c>
      <c r="E874" s="13" t="s">
        <v>26</v>
      </c>
      <c r="F874" s="13" t="s">
        <v>12</v>
      </c>
      <c r="G874" s="13" t="s">
        <v>27</v>
      </c>
    </row>
    <row r="875" spans="1:7" ht="15.75" customHeight="1">
      <c r="A875" s="9">
        <v>934</v>
      </c>
      <c r="B875" s="10" t="s">
        <v>941</v>
      </c>
      <c r="C875" s="13">
        <v>5</v>
      </c>
      <c r="D875" s="13" t="s">
        <v>15</v>
      </c>
      <c r="E875" s="13" t="s">
        <v>26</v>
      </c>
      <c r="F875" s="13" t="s">
        <v>134</v>
      </c>
      <c r="G875" s="13" t="s">
        <v>137</v>
      </c>
    </row>
    <row r="876" spans="1:7" ht="15.75" customHeight="1">
      <c r="A876" s="9">
        <v>935</v>
      </c>
      <c r="B876" s="10" t="s">
        <v>942</v>
      </c>
      <c r="C876" s="13">
        <v>5</v>
      </c>
      <c r="D876" s="13" t="s">
        <v>15</v>
      </c>
      <c r="E876" s="13" t="s">
        <v>26</v>
      </c>
      <c r="F876" s="13" t="s">
        <v>134</v>
      </c>
      <c r="G876" s="13" t="s">
        <v>137</v>
      </c>
    </row>
    <row r="877" spans="1:7" ht="15.75" customHeight="1">
      <c r="A877" s="9">
        <v>936</v>
      </c>
      <c r="B877" s="10" t="s">
        <v>943</v>
      </c>
      <c r="C877" s="13">
        <v>5</v>
      </c>
      <c r="D877" s="13" t="s">
        <v>15</v>
      </c>
      <c r="E877" s="13" t="s">
        <v>11</v>
      </c>
      <c r="F877" s="13" t="s">
        <v>134</v>
      </c>
      <c r="G877" s="13" t="s">
        <v>135</v>
      </c>
    </row>
    <row r="878" spans="1:7" ht="15.75" customHeight="1">
      <c r="A878" s="9">
        <v>937</v>
      </c>
      <c r="B878" s="10" t="s">
        <v>944</v>
      </c>
      <c r="C878" s="13">
        <v>5</v>
      </c>
      <c r="D878" s="13" t="s">
        <v>15</v>
      </c>
      <c r="E878" s="13" t="s">
        <v>26</v>
      </c>
      <c r="F878" s="13" t="s">
        <v>134</v>
      </c>
      <c r="G878" s="13" t="s">
        <v>137</v>
      </c>
    </row>
    <row r="879" spans="1:7" ht="15.75" customHeight="1">
      <c r="A879" s="9">
        <v>938</v>
      </c>
      <c r="B879" s="10" t="s">
        <v>945</v>
      </c>
      <c r="C879" s="13">
        <v>5</v>
      </c>
      <c r="D879" s="13" t="s">
        <v>15</v>
      </c>
      <c r="E879" s="13" t="s">
        <v>11</v>
      </c>
      <c r="F879" s="13" t="s">
        <v>134</v>
      </c>
      <c r="G879" s="13" t="s">
        <v>135</v>
      </c>
    </row>
    <row r="880" spans="1:7" ht="15.75" customHeight="1">
      <c r="A880" s="9">
        <v>939</v>
      </c>
      <c r="B880" s="10" t="s">
        <v>946</v>
      </c>
      <c r="C880" s="13">
        <v>5</v>
      </c>
      <c r="D880" s="13" t="s">
        <v>15</v>
      </c>
      <c r="E880" s="13" t="s">
        <v>26</v>
      </c>
      <c r="F880" s="13" t="s">
        <v>134</v>
      </c>
      <c r="G880" s="13" t="s">
        <v>137</v>
      </c>
    </row>
    <row r="881" spans="1:7" ht="15.75" customHeight="1">
      <c r="A881" s="9">
        <v>940</v>
      </c>
      <c r="B881" s="10" t="s">
        <v>947</v>
      </c>
      <c r="C881" s="13">
        <v>6</v>
      </c>
      <c r="D881" s="13" t="s">
        <v>15</v>
      </c>
      <c r="E881" s="13" t="s">
        <v>26</v>
      </c>
      <c r="F881" s="13" t="s">
        <v>134</v>
      </c>
      <c r="G881" s="13" t="s">
        <v>137</v>
      </c>
    </row>
    <row r="882" spans="1:7" ht="15.75" customHeight="1">
      <c r="A882" s="9">
        <v>941</v>
      </c>
      <c r="B882" s="10" t="s">
        <v>948</v>
      </c>
      <c r="C882" s="13">
        <v>6</v>
      </c>
      <c r="D882" s="13" t="s">
        <v>15</v>
      </c>
      <c r="E882" s="13" t="s">
        <v>11</v>
      </c>
      <c r="F882" s="13" t="s">
        <v>134</v>
      </c>
      <c r="G882" s="13" t="s">
        <v>135</v>
      </c>
    </row>
    <row r="883" spans="1:7" ht="15.75" customHeight="1">
      <c r="A883" s="9">
        <v>942</v>
      </c>
      <c r="B883" s="10" t="s">
        <v>949</v>
      </c>
      <c r="C883" s="13">
        <v>7</v>
      </c>
      <c r="D883" s="13" t="s">
        <v>15</v>
      </c>
      <c r="E883" s="13" t="s">
        <v>11</v>
      </c>
      <c r="F883" s="13" t="s">
        <v>170</v>
      </c>
      <c r="G883" s="13" t="s">
        <v>171</v>
      </c>
    </row>
    <row r="884" spans="1:7" ht="15.75" customHeight="1">
      <c r="A884" s="9">
        <v>943</v>
      </c>
      <c r="B884" s="10" t="s">
        <v>950</v>
      </c>
      <c r="C884" s="13">
        <v>7</v>
      </c>
      <c r="D884" s="13" t="s">
        <v>15</v>
      </c>
      <c r="E884" s="13" t="s">
        <v>26</v>
      </c>
      <c r="F884" s="13" t="s">
        <v>170</v>
      </c>
      <c r="G884" s="13" t="s">
        <v>174</v>
      </c>
    </row>
    <row r="885" spans="1:7" ht="15.75" customHeight="1">
      <c r="A885" s="9">
        <v>944</v>
      </c>
      <c r="B885" s="10" t="s">
        <v>951</v>
      </c>
      <c r="C885" s="13">
        <v>8</v>
      </c>
      <c r="D885" s="13" t="s">
        <v>15</v>
      </c>
      <c r="E885" s="13" t="s">
        <v>11</v>
      </c>
      <c r="F885" s="13" t="s">
        <v>170</v>
      </c>
      <c r="G885" s="13" t="s">
        <v>171</v>
      </c>
    </row>
    <row r="886" spans="1:7" ht="15.75" customHeight="1">
      <c r="A886" s="9">
        <v>945</v>
      </c>
      <c r="B886" s="10" t="s">
        <v>952</v>
      </c>
      <c r="C886" s="13">
        <v>8</v>
      </c>
      <c r="D886" s="13" t="s">
        <v>15</v>
      </c>
      <c r="E886" s="13" t="s">
        <v>26</v>
      </c>
      <c r="F886" s="13" t="s">
        <v>170</v>
      </c>
      <c r="G886" s="13" t="s">
        <v>174</v>
      </c>
    </row>
    <row r="887" spans="1:7" ht="15.75" customHeight="1">
      <c r="A887" s="9">
        <v>950</v>
      </c>
      <c r="B887" s="10" t="s">
        <v>953</v>
      </c>
      <c r="C887" s="13">
        <v>2</v>
      </c>
      <c r="D887" s="13" t="s">
        <v>18</v>
      </c>
      <c r="E887" s="13" t="s">
        <v>26</v>
      </c>
      <c r="F887" s="13" t="s">
        <v>12</v>
      </c>
      <c r="G887" s="13" t="s">
        <v>27</v>
      </c>
    </row>
    <row r="888" spans="1:7" ht="15.75" customHeight="1">
      <c r="A888" s="9">
        <v>951</v>
      </c>
      <c r="B888" s="10" t="s">
        <v>954</v>
      </c>
      <c r="C888" s="13">
        <v>2</v>
      </c>
      <c r="D888" s="13" t="s">
        <v>18</v>
      </c>
      <c r="E888" s="13" t="s">
        <v>26</v>
      </c>
      <c r="F888" s="13" t="s">
        <v>12</v>
      </c>
      <c r="G888" s="13" t="s">
        <v>27</v>
      </c>
    </row>
    <row r="889" spans="1:7" ht="15.75" customHeight="1">
      <c r="A889" s="9">
        <v>952</v>
      </c>
      <c r="B889" s="10" t="s">
        <v>955</v>
      </c>
      <c r="C889" s="13">
        <v>2</v>
      </c>
      <c r="D889" s="13" t="s">
        <v>18</v>
      </c>
      <c r="E889" s="13" t="s">
        <v>11</v>
      </c>
      <c r="F889" s="13" t="s">
        <v>12</v>
      </c>
      <c r="G889" s="13" t="s">
        <v>13</v>
      </c>
    </row>
    <row r="890" spans="1:7" ht="15.75" customHeight="1">
      <c r="A890" s="9">
        <v>953</v>
      </c>
      <c r="B890" s="10" t="s">
        <v>956</v>
      </c>
      <c r="C890" s="13">
        <v>3</v>
      </c>
      <c r="D890" s="13" t="s">
        <v>18</v>
      </c>
      <c r="E890" s="13" t="s">
        <v>11</v>
      </c>
      <c r="F890" s="13" t="s">
        <v>12</v>
      </c>
      <c r="G890" s="13" t="s">
        <v>13</v>
      </c>
    </row>
    <row r="891" spans="1:7" ht="15.75" customHeight="1">
      <c r="A891" s="9">
        <v>954</v>
      </c>
      <c r="B891" s="10" t="s">
        <v>957</v>
      </c>
      <c r="C891" s="13">
        <v>3</v>
      </c>
      <c r="D891" s="13" t="s">
        <v>18</v>
      </c>
      <c r="E891" s="13" t="s">
        <v>11</v>
      </c>
      <c r="F891" s="13" t="s">
        <v>12</v>
      </c>
      <c r="G891" s="13" t="s">
        <v>13</v>
      </c>
    </row>
    <row r="892" spans="1:7" ht="15.75" customHeight="1">
      <c r="A892" s="9">
        <v>955</v>
      </c>
      <c r="B892" s="10" t="s">
        <v>958</v>
      </c>
      <c r="C892" s="13">
        <v>3</v>
      </c>
      <c r="D892" s="13" t="s">
        <v>18</v>
      </c>
      <c r="E892" s="13" t="s">
        <v>11</v>
      </c>
      <c r="F892" s="13" t="s">
        <v>12</v>
      </c>
      <c r="G892" s="13" t="s">
        <v>13</v>
      </c>
    </row>
    <row r="893" spans="1:7" ht="15.75" customHeight="1">
      <c r="A893" s="9">
        <v>956</v>
      </c>
      <c r="B893" s="10" t="s">
        <v>959</v>
      </c>
      <c r="C893" s="13">
        <v>3</v>
      </c>
      <c r="D893" s="13" t="s">
        <v>18</v>
      </c>
      <c r="E893" s="13" t="s">
        <v>11</v>
      </c>
      <c r="F893" s="13" t="s">
        <v>12</v>
      </c>
      <c r="G893" s="13" t="s">
        <v>13</v>
      </c>
    </row>
    <row r="894" spans="1:7" ht="15.75" customHeight="1">
      <c r="A894" s="9">
        <v>957</v>
      </c>
      <c r="B894" s="10" t="s">
        <v>960</v>
      </c>
      <c r="C894" s="13">
        <v>3</v>
      </c>
      <c r="D894" s="13" t="s">
        <v>18</v>
      </c>
      <c r="E894" s="13" t="s">
        <v>11</v>
      </c>
      <c r="F894" s="13" t="s">
        <v>12</v>
      </c>
      <c r="G894" s="13" t="s">
        <v>13</v>
      </c>
    </row>
    <row r="895" spans="1:7" ht="15.75" customHeight="1">
      <c r="A895" s="9">
        <v>958</v>
      </c>
      <c r="B895" s="10" t="s">
        <v>961</v>
      </c>
      <c r="C895" s="13">
        <v>3</v>
      </c>
      <c r="D895" s="13" t="s">
        <v>18</v>
      </c>
      <c r="E895" s="13" t="s">
        <v>11</v>
      </c>
      <c r="F895" s="13" t="s">
        <v>12</v>
      </c>
      <c r="G895" s="13" t="s">
        <v>13</v>
      </c>
    </row>
    <row r="896" spans="1:7" ht="15.75" customHeight="1">
      <c r="A896" s="9">
        <v>959</v>
      </c>
      <c r="B896" s="10" t="s">
        <v>962</v>
      </c>
      <c r="C896" s="13">
        <v>4</v>
      </c>
      <c r="D896" s="13" t="s">
        <v>18</v>
      </c>
      <c r="E896" s="13" t="s">
        <v>11</v>
      </c>
      <c r="F896" s="13" t="s">
        <v>12</v>
      </c>
      <c r="G896" s="13" t="s">
        <v>13</v>
      </c>
    </row>
    <row r="897" spans="1:7" ht="15.75" customHeight="1">
      <c r="A897" s="9">
        <v>960</v>
      </c>
      <c r="B897" s="10" t="s">
        <v>963</v>
      </c>
      <c r="C897" s="13">
        <v>4</v>
      </c>
      <c r="D897" s="13" t="s">
        <v>18</v>
      </c>
      <c r="E897" s="13" t="s">
        <v>11</v>
      </c>
      <c r="F897" s="13" t="s">
        <v>12</v>
      </c>
      <c r="G897" s="13" t="s">
        <v>13</v>
      </c>
    </row>
    <row r="898" spans="1:7" ht="15.75" customHeight="1">
      <c r="A898" s="9">
        <v>961</v>
      </c>
      <c r="B898" s="10" t="s">
        <v>964</v>
      </c>
      <c r="C898" s="13">
        <v>4</v>
      </c>
      <c r="D898" s="13" t="s">
        <v>18</v>
      </c>
      <c r="E898" s="13" t="s">
        <v>11</v>
      </c>
      <c r="F898" s="13" t="s">
        <v>12</v>
      </c>
      <c r="G898" s="13" t="s">
        <v>13</v>
      </c>
    </row>
    <row r="899" spans="1:7" ht="15.75" customHeight="1">
      <c r="A899" s="9">
        <v>962</v>
      </c>
      <c r="B899" s="10" t="s">
        <v>965</v>
      </c>
      <c r="C899" s="13">
        <v>4</v>
      </c>
      <c r="D899" s="13" t="s">
        <v>18</v>
      </c>
      <c r="E899" s="13" t="s">
        <v>11</v>
      </c>
      <c r="F899" s="13" t="s">
        <v>12</v>
      </c>
      <c r="G899" s="13" t="s">
        <v>13</v>
      </c>
    </row>
    <row r="900" spans="1:7" ht="15.75" customHeight="1">
      <c r="A900" s="9">
        <v>963</v>
      </c>
      <c r="B900" s="10" t="s">
        <v>966</v>
      </c>
      <c r="C900" s="13">
        <v>4</v>
      </c>
      <c r="D900" s="13" t="s">
        <v>18</v>
      </c>
      <c r="E900" s="13" t="s">
        <v>11</v>
      </c>
      <c r="F900" s="13" t="s">
        <v>12</v>
      </c>
      <c r="G900" s="13" t="s">
        <v>13</v>
      </c>
    </row>
    <row r="901" spans="1:7" ht="15.75" customHeight="1">
      <c r="A901" s="9">
        <v>964</v>
      </c>
      <c r="B901" s="10" t="s">
        <v>967</v>
      </c>
      <c r="C901" s="13">
        <v>4</v>
      </c>
      <c r="D901" s="13" t="s">
        <v>18</v>
      </c>
      <c r="E901" s="13" t="s">
        <v>11</v>
      </c>
      <c r="F901" s="13" t="s">
        <v>12</v>
      </c>
      <c r="G901" s="13" t="s">
        <v>13</v>
      </c>
    </row>
    <row r="902" spans="1:7" ht="15.75" customHeight="1">
      <c r="A902" s="9">
        <v>965</v>
      </c>
      <c r="B902" s="10" t="s">
        <v>968</v>
      </c>
      <c r="C902" s="13">
        <v>4</v>
      </c>
      <c r="D902" s="13" t="s">
        <v>18</v>
      </c>
      <c r="E902" s="13" t="s">
        <v>11</v>
      </c>
      <c r="F902" s="13" t="s">
        <v>12</v>
      </c>
      <c r="G902" s="13" t="s">
        <v>13</v>
      </c>
    </row>
    <row r="903" spans="1:7" ht="15.75" customHeight="1">
      <c r="A903" s="9">
        <v>966</v>
      </c>
      <c r="B903" s="10" t="s">
        <v>969</v>
      </c>
      <c r="C903" s="13">
        <v>5</v>
      </c>
      <c r="D903" s="13" t="s">
        <v>18</v>
      </c>
      <c r="E903" s="13" t="s">
        <v>11</v>
      </c>
      <c r="F903" s="13" t="s">
        <v>134</v>
      </c>
      <c r="G903" s="13" t="s">
        <v>135</v>
      </c>
    </row>
    <row r="904" spans="1:7" ht="15.75" customHeight="1">
      <c r="A904" s="9">
        <v>967</v>
      </c>
      <c r="B904" s="10" t="s">
        <v>970</v>
      </c>
      <c r="C904" s="13">
        <v>5</v>
      </c>
      <c r="D904" s="13" t="s">
        <v>18</v>
      </c>
      <c r="E904" s="13" t="s">
        <v>11</v>
      </c>
      <c r="F904" s="13" t="s">
        <v>134</v>
      </c>
      <c r="G904" s="13" t="s">
        <v>135</v>
      </c>
    </row>
    <row r="905" spans="1:7" ht="15.75" customHeight="1">
      <c r="A905" s="9">
        <v>968</v>
      </c>
      <c r="B905" s="10" t="s">
        <v>971</v>
      </c>
      <c r="C905" s="13">
        <v>5</v>
      </c>
      <c r="D905" s="13" t="s">
        <v>18</v>
      </c>
      <c r="E905" s="13" t="s">
        <v>11</v>
      </c>
      <c r="F905" s="13" t="s">
        <v>134</v>
      </c>
      <c r="G905" s="13" t="s">
        <v>135</v>
      </c>
    </row>
    <row r="906" spans="1:7" ht="15.75" customHeight="1">
      <c r="A906" s="9">
        <v>969</v>
      </c>
      <c r="B906" s="10" t="s">
        <v>972</v>
      </c>
      <c r="C906" s="13">
        <v>5</v>
      </c>
      <c r="D906" s="13" t="s">
        <v>18</v>
      </c>
      <c r="E906" s="13" t="s">
        <v>11</v>
      </c>
      <c r="F906" s="13" t="s">
        <v>134</v>
      </c>
      <c r="G906" s="13" t="s">
        <v>135</v>
      </c>
    </row>
    <row r="907" spans="1:7" ht="15.75" customHeight="1">
      <c r="A907" s="9">
        <v>970</v>
      </c>
      <c r="B907" s="10" t="s">
        <v>973</v>
      </c>
      <c r="C907" s="13">
        <v>5</v>
      </c>
      <c r="D907" s="13" t="s">
        <v>18</v>
      </c>
      <c r="E907" s="13" t="s">
        <v>11</v>
      </c>
      <c r="F907" s="13" t="s">
        <v>134</v>
      </c>
      <c r="G907" s="13" t="s">
        <v>135</v>
      </c>
    </row>
    <row r="908" spans="1:7" ht="15.75" customHeight="1">
      <c r="A908" s="9">
        <v>971</v>
      </c>
      <c r="B908" s="10" t="s">
        <v>974</v>
      </c>
      <c r="C908" s="13">
        <v>5</v>
      </c>
      <c r="D908" s="13" t="s">
        <v>18</v>
      </c>
      <c r="E908" s="13" t="s">
        <v>11</v>
      </c>
      <c r="F908" s="13" t="s">
        <v>134</v>
      </c>
      <c r="G908" s="13" t="s">
        <v>135</v>
      </c>
    </row>
    <row r="909" spans="1:7" ht="15.75" customHeight="1">
      <c r="A909" s="9">
        <v>972</v>
      </c>
      <c r="B909" s="10" t="s">
        <v>975</v>
      </c>
      <c r="C909" s="13">
        <v>5</v>
      </c>
      <c r="D909" s="13" t="s">
        <v>18</v>
      </c>
      <c r="E909" s="13" t="s">
        <v>11</v>
      </c>
      <c r="F909" s="13" t="s">
        <v>134</v>
      </c>
      <c r="G909" s="13" t="s">
        <v>135</v>
      </c>
    </row>
    <row r="910" spans="1:7" ht="15.75" customHeight="1">
      <c r="A910" s="9">
        <v>973</v>
      </c>
      <c r="B910" s="10" t="s">
        <v>976</v>
      </c>
      <c r="C910" s="13">
        <v>5</v>
      </c>
      <c r="D910" s="13" t="s">
        <v>18</v>
      </c>
      <c r="E910" s="13" t="s">
        <v>11</v>
      </c>
      <c r="F910" s="13" t="s">
        <v>134</v>
      </c>
      <c r="G910" s="13" t="s">
        <v>135</v>
      </c>
    </row>
    <row r="911" spans="1:7" ht="15.75" customHeight="1">
      <c r="A911" s="9">
        <v>974</v>
      </c>
      <c r="B911" s="10" t="s">
        <v>977</v>
      </c>
      <c r="C911" s="13">
        <v>6</v>
      </c>
      <c r="D911" s="13" t="s">
        <v>18</v>
      </c>
      <c r="E911" s="13" t="s">
        <v>11</v>
      </c>
      <c r="F911" s="13" t="s">
        <v>134</v>
      </c>
      <c r="G911" s="13" t="s">
        <v>135</v>
      </c>
    </row>
    <row r="912" spans="1:7" ht="15.75" customHeight="1">
      <c r="A912" s="9">
        <v>975</v>
      </c>
      <c r="B912" s="10" t="s">
        <v>978</v>
      </c>
      <c r="C912" s="13">
        <v>6</v>
      </c>
      <c r="D912" s="13" t="s">
        <v>18</v>
      </c>
      <c r="E912" s="13" t="s">
        <v>11</v>
      </c>
      <c r="F912" s="13" t="s">
        <v>134</v>
      </c>
      <c r="G912" s="13" t="s">
        <v>135</v>
      </c>
    </row>
    <row r="913" spans="1:7" ht="15.75" customHeight="1">
      <c r="A913" s="9">
        <v>976</v>
      </c>
      <c r="B913" s="10" t="s">
        <v>979</v>
      </c>
      <c r="C913" s="13">
        <v>6</v>
      </c>
      <c r="D913" s="13" t="s">
        <v>18</v>
      </c>
      <c r="E913" s="13" t="s">
        <v>11</v>
      </c>
      <c r="F913" s="13" t="s">
        <v>134</v>
      </c>
      <c r="G913" s="13" t="s">
        <v>135</v>
      </c>
    </row>
    <row r="914" spans="1:7" ht="15.75" customHeight="1">
      <c r="A914" s="9">
        <v>977</v>
      </c>
      <c r="B914" s="10" t="s">
        <v>980</v>
      </c>
      <c r="C914" s="13">
        <v>7</v>
      </c>
      <c r="D914" s="13" t="s">
        <v>18</v>
      </c>
      <c r="E914" s="13" t="s">
        <v>26</v>
      </c>
      <c r="F914" s="13" t="s">
        <v>170</v>
      </c>
      <c r="G914" s="13" t="s">
        <v>174</v>
      </c>
    </row>
    <row r="915" spans="1:7" ht="15.75" customHeight="1">
      <c r="A915" s="9">
        <v>978</v>
      </c>
      <c r="B915" s="10" t="s">
        <v>981</v>
      </c>
      <c r="C915" s="13">
        <v>7</v>
      </c>
      <c r="D915" s="13" t="s">
        <v>18</v>
      </c>
      <c r="E915" s="13" t="s">
        <v>11</v>
      </c>
      <c r="F915" s="13" t="s">
        <v>170</v>
      </c>
      <c r="G915" s="13" t="s">
        <v>171</v>
      </c>
    </row>
    <row r="916" spans="1:7" ht="15.75" customHeight="1">
      <c r="A916" s="9">
        <v>979</v>
      </c>
      <c r="B916" s="10" t="s">
        <v>982</v>
      </c>
      <c r="C916" s="13">
        <v>7</v>
      </c>
      <c r="D916" s="13" t="s">
        <v>18</v>
      </c>
      <c r="E916" s="13" t="s">
        <v>11</v>
      </c>
      <c r="F916" s="13" t="s">
        <v>170</v>
      </c>
      <c r="G916" s="13" t="s">
        <v>171</v>
      </c>
    </row>
    <row r="917" spans="1:7" ht="15.75" customHeight="1">
      <c r="A917" s="9">
        <v>980</v>
      </c>
      <c r="B917" s="10" t="s">
        <v>983</v>
      </c>
      <c r="C917" s="13">
        <v>7</v>
      </c>
      <c r="D917" s="13" t="s">
        <v>18</v>
      </c>
      <c r="E917" s="13" t="s">
        <v>26</v>
      </c>
      <c r="F917" s="13" t="s">
        <v>170</v>
      </c>
      <c r="G917" s="13" t="s">
        <v>174</v>
      </c>
    </row>
    <row r="918" spans="1:7" ht="15.75" customHeight="1">
      <c r="A918" s="9">
        <v>981</v>
      </c>
      <c r="B918" s="10" t="s">
        <v>984</v>
      </c>
      <c r="C918" s="13">
        <v>7</v>
      </c>
      <c r="D918" s="13" t="s">
        <v>18</v>
      </c>
      <c r="E918" s="13" t="s">
        <v>11</v>
      </c>
      <c r="F918" s="13" t="s">
        <v>170</v>
      </c>
      <c r="G918" s="13" t="s">
        <v>171</v>
      </c>
    </row>
    <row r="919" spans="1:7" ht="15.75" customHeight="1">
      <c r="A919" s="9">
        <v>982</v>
      </c>
      <c r="B919" s="10" t="s">
        <v>985</v>
      </c>
      <c r="C919" s="13">
        <v>7</v>
      </c>
      <c r="D919" s="13" t="s">
        <v>18</v>
      </c>
      <c r="E919" s="13" t="s">
        <v>26</v>
      </c>
      <c r="F919" s="13" t="s">
        <v>170</v>
      </c>
      <c r="G919" s="13" t="s">
        <v>174</v>
      </c>
    </row>
    <row r="920" spans="1:7" ht="15.75" customHeight="1">
      <c r="A920" s="9">
        <v>983</v>
      </c>
      <c r="B920" s="10" t="s">
        <v>986</v>
      </c>
      <c r="C920" s="13">
        <v>7</v>
      </c>
      <c r="D920" s="13" t="s">
        <v>18</v>
      </c>
      <c r="E920" s="13" t="s">
        <v>11</v>
      </c>
      <c r="F920" s="13" t="s">
        <v>170</v>
      </c>
      <c r="G920" s="13" t="s">
        <v>171</v>
      </c>
    </row>
    <row r="921" spans="1:7" ht="15.75" customHeight="1">
      <c r="A921" s="9">
        <v>984</v>
      </c>
      <c r="B921" s="10" t="s">
        <v>987</v>
      </c>
      <c r="C921" s="13">
        <v>7</v>
      </c>
      <c r="D921" s="13" t="s">
        <v>18</v>
      </c>
      <c r="E921" s="13" t="s">
        <v>26</v>
      </c>
      <c r="F921" s="13" t="s">
        <v>170</v>
      </c>
      <c r="G921" s="13" t="s">
        <v>174</v>
      </c>
    </row>
    <row r="922" spans="1:7" ht="15.75" customHeight="1">
      <c r="A922" s="9">
        <v>985</v>
      </c>
      <c r="B922" s="10" t="s">
        <v>988</v>
      </c>
      <c r="C922" s="13">
        <v>8</v>
      </c>
      <c r="D922" s="13" t="s">
        <v>18</v>
      </c>
      <c r="E922" s="13" t="s">
        <v>11</v>
      </c>
      <c r="F922" s="13" t="s">
        <v>170</v>
      </c>
      <c r="G922" s="13" t="s">
        <v>171</v>
      </c>
    </row>
    <row r="923" spans="1:7" ht="15.75" customHeight="1">
      <c r="A923" s="9">
        <v>986</v>
      </c>
      <c r="B923" s="10" t="s">
        <v>989</v>
      </c>
      <c r="C923" s="13">
        <v>8</v>
      </c>
      <c r="D923" s="13" t="s">
        <v>18</v>
      </c>
      <c r="E923" s="13" t="s">
        <v>26</v>
      </c>
      <c r="F923" s="13" t="s">
        <v>170</v>
      </c>
      <c r="G923" s="13" t="s">
        <v>174</v>
      </c>
    </row>
    <row r="924" spans="1:7" ht="15.75" customHeight="1">
      <c r="A924" s="9">
        <v>987</v>
      </c>
      <c r="B924" s="10" t="s">
        <v>990</v>
      </c>
      <c r="C924" s="13">
        <v>8</v>
      </c>
      <c r="D924" s="13" t="s">
        <v>18</v>
      </c>
      <c r="E924" s="13" t="s">
        <v>26</v>
      </c>
      <c r="F924" s="13" t="s">
        <v>170</v>
      </c>
      <c r="G924" s="13" t="s">
        <v>174</v>
      </c>
    </row>
    <row r="925" spans="1:7" ht="15.75" customHeight="1">
      <c r="A925" s="9">
        <v>988</v>
      </c>
      <c r="B925" s="10" t="s">
        <v>991</v>
      </c>
      <c r="C925" s="13">
        <v>8</v>
      </c>
      <c r="D925" s="13" t="s">
        <v>18</v>
      </c>
      <c r="E925" s="13" t="s">
        <v>11</v>
      </c>
      <c r="F925" s="13" t="s">
        <v>170</v>
      </c>
      <c r="G925" s="13" t="s">
        <v>171</v>
      </c>
    </row>
    <row r="926" spans="1:7" ht="15.75" customHeight="1">
      <c r="A926" s="9">
        <v>989</v>
      </c>
      <c r="B926" s="10" t="s">
        <v>992</v>
      </c>
      <c r="C926" s="13">
        <v>8</v>
      </c>
      <c r="D926" s="13" t="s">
        <v>18</v>
      </c>
      <c r="E926" s="13" t="s">
        <v>11</v>
      </c>
      <c r="F926" s="13" t="s">
        <v>170</v>
      </c>
      <c r="G926" s="13" t="s">
        <v>171</v>
      </c>
    </row>
    <row r="927" spans="1:7" ht="15.75" customHeight="1">
      <c r="A927" s="9">
        <v>990</v>
      </c>
      <c r="B927" s="10" t="s">
        <v>993</v>
      </c>
      <c r="C927" s="13">
        <v>8</v>
      </c>
      <c r="D927" s="13" t="s">
        <v>18</v>
      </c>
      <c r="E927" s="13" t="s">
        <v>26</v>
      </c>
      <c r="F927" s="13" t="s">
        <v>170</v>
      </c>
      <c r="G927" s="13" t="s">
        <v>174</v>
      </c>
    </row>
    <row r="928" spans="1:7" ht="15.75" customHeight="1">
      <c r="A928" s="9">
        <v>991</v>
      </c>
      <c r="B928" s="10" t="s">
        <v>994</v>
      </c>
      <c r="C928" s="13">
        <v>4</v>
      </c>
      <c r="D928" s="13" t="s">
        <v>18</v>
      </c>
      <c r="E928" s="13" t="s">
        <v>11</v>
      </c>
      <c r="F928" s="13" t="s">
        <v>12</v>
      </c>
      <c r="G928" s="13" t="s">
        <v>13</v>
      </c>
    </row>
    <row r="929" spans="1:7" ht="15.75" customHeight="1">
      <c r="A929" s="13">
        <v>1000</v>
      </c>
      <c r="B929" s="10" t="s">
        <v>995</v>
      </c>
      <c r="C929" s="13">
        <v>3</v>
      </c>
      <c r="D929" s="13" t="s">
        <v>35</v>
      </c>
      <c r="E929" s="13" t="s">
        <v>11</v>
      </c>
      <c r="F929" s="13" t="s">
        <v>12</v>
      </c>
      <c r="G929" s="13" t="s">
        <v>13</v>
      </c>
    </row>
    <row r="930" spans="1:7" ht="15.75" customHeight="1">
      <c r="A930" s="13">
        <v>1001</v>
      </c>
      <c r="B930" s="10" t="s">
        <v>996</v>
      </c>
      <c r="C930" s="13">
        <v>3</v>
      </c>
      <c r="D930" s="13" t="s">
        <v>35</v>
      </c>
      <c r="E930" s="13" t="s">
        <v>11</v>
      </c>
      <c r="F930" s="13" t="s">
        <v>12</v>
      </c>
      <c r="G930" s="13" t="s">
        <v>13</v>
      </c>
    </row>
    <row r="931" spans="1:7" ht="15.75" customHeight="1">
      <c r="A931" s="13">
        <v>1002</v>
      </c>
      <c r="B931" s="10" t="s">
        <v>997</v>
      </c>
      <c r="C931" s="13">
        <v>3</v>
      </c>
      <c r="D931" s="13" t="s">
        <v>35</v>
      </c>
      <c r="E931" s="13" t="s">
        <v>11</v>
      </c>
      <c r="F931" s="13" t="s">
        <v>12</v>
      </c>
      <c r="G931" s="13" t="s">
        <v>13</v>
      </c>
    </row>
    <row r="932" spans="1:7" ht="15.75" customHeight="1">
      <c r="A932" s="13">
        <v>1003</v>
      </c>
      <c r="B932" s="10" t="s">
        <v>998</v>
      </c>
      <c r="C932" s="13">
        <v>3</v>
      </c>
      <c r="D932" s="13" t="s">
        <v>35</v>
      </c>
      <c r="E932" s="13" t="s">
        <v>11</v>
      </c>
      <c r="F932" s="13" t="s">
        <v>12</v>
      </c>
      <c r="G932" s="13" t="s">
        <v>13</v>
      </c>
    </row>
    <row r="933" spans="1:7" ht="15.75" customHeight="1">
      <c r="A933" s="13">
        <v>1004</v>
      </c>
      <c r="B933" s="10" t="s">
        <v>999</v>
      </c>
      <c r="C933" s="13">
        <v>3</v>
      </c>
      <c r="D933" s="13" t="s">
        <v>35</v>
      </c>
      <c r="E933" s="13" t="s">
        <v>11</v>
      </c>
      <c r="F933" s="13" t="s">
        <v>12</v>
      </c>
      <c r="G933" s="13" t="s">
        <v>13</v>
      </c>
    </row>
    <row r="934" spans="1:7" ht="15.75" customHeight="1">
      <c r="A934" s="13">
        <v>1005</v>
      </c>
      <c r="B934" s="10" t="s">
        <v>1000</v>
      </c>
      <c r="C934" s="13">
        <v>5</v>
      </c>
      <c r="D934" s="13" t="s">
        <v>35</v>
      </c>
      <c r="E934" s="13" t="s">
        <v>11</v>
      </c>
      <c r="F934" s="13" t="s">
        <v>134</v>
      </c>
      <c r="G934" s="13" t="s">
        <v>135</v>
      </c>
    </row>
    <row r="935" spans="1:7" ht="15.75" customHeight="1">
      <c r="A935" s="13">
        <v>1006</v>
      </c>
      <c r="B935" s="10" t="s">
        <v>1001</v>
      </c>
      <c r="C935" s="13">
        <v>3</v>
      </c>
      <c r="D935" s="13" t="s">
        <v>35</v>
      </c>
      <c r="E935" s="13" t="s">
        <v>11</v>
      </c>
      <c r="F935" s="13" t="s">
        <v>12</v>
      </c>
      <c r="G935" s="13" t="s">
        <v>13</v>
      </c>
    </row>
    <row r="936" spans="1:7" ht="15.75" customHeight="1">
      <c r="A936" s="13">
        <v>1007</v>
      </c>
      <c r="B936" s="10" t="s">
        <v>1002</v>
      </c>
      <c r="C936" s="13">
        <v>3</v>
      </c>
      <c r="D936" s="13" t="s">
        <v>35</v>
      </c>
      <c r="E936" s="13" t="s">
        <v>11</v>
      </c>
      <c r="F936" s="13" t="s">
        <v>12</v>
      </c>
      <c r="G936" s="13" t="s">
        <v>13</v>
      </c>
    </row>
    <row r="937" spans="1:7" ht="15.75" customHeight="1">
      <c r="A937" s="13">
        <v>1008</v>
      </c>
      <c r="B937" s="10" t="s">
        <v>1003</v>
      </c>
      <c r="C937" s="13">
        <v>3</v>
      </c>
      <c r="D937" s="13" t="s">
        <v>35</v>
      </c>
      <c r="E937" s="13" t="s">
        <v>11</v>
      </c>
      <c r="F937" s="13" t="s">
        <v>12</v>
      </c>
      <c r="G937" s="13" t="s">
        <v>13</v>
      </c>
    </row>
    <row r="938" spans="1:7" ht="15.75" customHeight="1">
      <c r="A938" s="13">
        <v>1009</v>
      </c>
      <c r="B938" s="10" t="s">
        <v>1004</v>
      </c>
      <c r="C938" s="13">
        <v>3</v>
      </c>
      <c r="D938" s="13" t="s">
        <v>35</v>
      </c>
      <c r="E938" s="13" t="s">
        <v>11</v>
      </c>
      <c r="F938" s="13" t="s">
        <v>12</v>
      </c>
      <c r="G938" s="13" t="s">
        <v>13</v>
      </c>
    </row>
    <row r="939" spans="1:7" ht="15.75" customHeight="1">
      <c r="A939" s="13">
        <v>1010</v>
      </c>
      <c r="B939" s="10" t="s">
        <v>1005</v>
      </c>
      <c r="C939" s="13">
        <v>4</v>
      </c>
      <c r="D939" s="13" t="s">
        <v>35</v>
      </c>
      <c r="E939" s="13" t="s">
        <v>11</v>
      </c>
      <c r="F939" s="13" t="s">
        <v>12</v>
      </c>
      <c r="G939" s="13" t="s">
        <v>13</v>
      </c>
    </row>
    <row r="940" spans="1:7" ht="15.75" customHeight="1">
      <c r="A940" s="13">
        <v>1011</v>
      </c>
      <c r="B940" s="10" t="s">
        <v>1006</v>
      </c>
      <c r="C940" s="13">
        <v>4</v>
      </c>
      <c r="D940" s="13" t="s">
        <v>35</v>
      </c>
      <c r="E940" s="13" t="s">
        <v>11</v>
      </c>
      <c r="F940" s="13" t="s">
        <v>12</v>
      </c>
      <c r="G940" s="13" t="s">
        <v>13</v>
      </c>
    </row>
    <row r="941" spans="1:7" ht="15.75" customHeight="1">
      <c r="A941" s="13">
        <v>1012</v>
      </c>
      <c r="B941" s="10" t="s">
        <v>1007</v>
      </c>
      <c r="C941" s="13">
        <v>4</v>
      </c>
      <c r="D941" s="13" t="s">
        <v>35</v>
      </c>
      <c r="E941" s="13" t="s">
        <v>11</v>
      </c>
      <c r="F941" s="13" t="s">
        <v>12</v>
      </c>
      <c r="G941" s="13" t="s">
        <v>13</v>
      </c>
    </row>
    <row r="942" spans="1:7" ht="15.75" customHeight="1">
      <c r="A942" s="13">
        <v>1013</v>
      </c>
      <c r="B942" s="10" t="s">
        <v>1008</v>
      </c>
      <c r="C942" s="13">
        <v>3</v>
      </c>
      <c r="D942" s="13" t="s">
        <v>35</v>
      </c>
      <c r="E942" s="13" t="s">
        <v>26</v>
      </c>
      <c r="F942" s="13" t="s">
        <v>12</v>
      </c>
      <c r="G942" s="13" t="s">
        <v>27</v>
      </c>
    </row>
    <row r="943" spans="1:7" ht="15.75" customHeight="1">
      <c r="A943" s="13">
        <v>1014</v>
      </c>
      <c r="B943" s="10" t="s">
        <v>1009</v>
      </c>
      <c r="C943" s="13">
        <v>3</v>
      </c>
      <c r="D943" s="13" t="s">
        <v>35</v>
      </c>
      <c r="E943" s="13" t="s">
        <v>26</v>
      </c>
      <c r="F943" s="13" t="s">
        <v>12</v>
      </c>
      <c r="G943" s="13" t="s">
        <v>27</v>
      </c>
    </row>
    <row r="944" spans="1:7" ht="15.75" customHeight="1">
      <c r="A944" s="13">
        <v>1015</v>
      </c>
      <c r="B944" s="10" t="s">
        <v>1010</v>
      </c>
      <c r="C944" s="13">
        <v>3</v>
      </c>
      <c r="D944" s="13" t="s">
        <v>35</v>
      </c>
      <c r="E944" s="13" t="s">
        <v>26</v>
      </c>
      <c r="F944" s="13" t="s">
        <v>12</v>
      </c>
      <c r="G944" s="13" t="s">
        <v>27</v>
      </c>
    </row>
    <row r="945" spans="1:7" ht="15.75" customHeight="1">
      <c r="A945" s="13">
        <v>1016</v>
      </c>
      <c r="B945" s="10" t="s">
        <v>1011</v>
      </c>
      <c r="C945" s="13">
        <v>3</v>
      </c>
      <c r="D945" s="13" t="s">
        <v>35</v>
      </c>
      <c r="E945" s="13" t="s">
        <v>26</v>
      </c>
      <c r="F945" s="13" t="s">
        <v>12</v>
      </c>
      <c r="G945" s="13" t="s">
        <v>27</v>
      </c>
    </row>
    <row r="946" spans="1:7" ht="15.75" customHeight="1">
      <c r="A946" s="13">
        <v>1017</v>
      </c>
      <c r="B946" s="10" t="s">
        <v>1012</v>
      </c>
      <c r="C946" s="13">
        <v>3</v>
      </c>
      <c r="D946" s="13" t="s">
        <v>35</v>
      </c>
      <c r="E946" s="13" t="s">
        <v>26</v>
      </c>
      <c r="F946" s="13" t="s">
        <v>12</v>
      </c>
      <c r="G946" s="13" t="s">
        <v>27</v>
      </c>
    </row>
    <row r="947" spans="1:7" ht="15.75" customHeight="1">
      <c r="A947" s="13">
        <v>1018</v>
      </c>
      <c r="B947" s="10" t="s">
        <v>1013</v>
      </c>
      <c r="C947" s="13">
        <v>4</v>
      </c>
      <c r="D947" s="13" t="s">
        <v>35</v>
      </c>
      <c r="E947" s="13" t="s">
        <v>26</v>
      </c>
      <c r="F947" s="13" t="s">
        <v>12</v>
      </c>
      <c r="G947" s="13" t="s">
        <v>27</v>
      </c>
    </row>
    <row r="948" spans="1:7" ht="15.75" customHeight="1">
      <c r="A948" s="13">
        <v>1019</v>
      </c>
      <c r="B948" s="10" t="s">
        <v>1014</v>
      </c>
      <c r="C948" s="13">
        <v>4</v>
      </c>
      <c r="D948" s="13" t="s">
        <v>35</v>
      </c>
      <c r="E948" s="13" t="s">
        <v>26</v>
      </c>
      <c r="F948" s="13" t="s">
        <v>12</v>
      </c>
      <c r="G948" s="13" t="s">
        <v>27</v>
      </c>
    </row>
    <row r="949" spans="1:7" ht="15.75" customHeight="1">
      <c r="A949" s="13">
        <v>1020</v>
      </c>
      <c r="B949" s="10" t="s">
        <v>1015</v>
      </c>
      <c r="C949" s="13">
        <v>4</v>
      </c>
      <c r="D949" s="13" t="s">
        <v>35</v>
      </c>
      <c r="E949" s="13" t="s">
        <v>26</v>
      </c>
      <c r="F949" s="13" t="s">
        <v>12</v>
      </c>
      <c r="G949" s="13" t="s">
        <v>27</v>
      </c>
    </row>
    <row r="950" spans="1:7" ht="15.75" customHeight="1">
      <c r="A950" s="13">
        <v>1021</v>
      </c>
      <c r="B950" s="10" t="s">
        <v>1016</v>
      </c>
      <c r="C950" s="13">
        <v>5</v>
      </c>
      <c r="D950" s="13" t="s">
        <v>35</v>
      </c>
      <c r="E950" s="13" t="s">
        <v>11</v>
      </c>
      <c r="F950" s="13" t="s">
        <v>134</v>
      </c>
      <c r="G950" s="13" t="s">
        <v>135</v>
      </c>
    </row>
    <row r="951" spans="1:7" ht="15.75" customHeight="1">
      <c r="A951" s="13">
        <v>1022</v>
      </c>
      <c r="B951" s="10" t="s">
        <v>1017</v>
      </c>
      <c r="C951" s="13">
        <v>5</v>
      </c>
      <c r="D951" s="13" t="s">
        <v>35</v>
      </c>
      <c r="E951" s="13" t="s">
        <v>11</v>
      </c>
      <c r="F951" s="13" t="s">
        <v>134</v>
      </c>
      <c r="G951" s="13" t="s">
        <v>135</v>
      </c>
    </row>
    <row r="952" spans="1:7" ht="15.75" customHeight="1">
      <c r="A952" s="13">
        <v>1023</v>
      </c>
      <c r="B952" s="10" t="s">
        <v>1018</v>
      </c>
      <c r="C952" s="13">
        <v>5</v>
      </c>
      <c r="D952" s="13" t="s">
        <v>35</v>
      </c>
      <c r="E952" s="13" t="s">
        <v>11</v>
      </c>
      <c r="F952" s="13" t="s">
        <v>134</v>
      </c>
      <c r="G952" s="13" t="s">
        <v>135</v>
      </c>
    </row>
    <row r="953" spans="1:7" ht="15.75" customHeight="1">
      <c r="A953" s="13">
        <v>1024</v>
      </c>
      <c r="B953" s="10" t="s">
        <v>1019</v>
      </c>
      <c r="C953" s="13">
        <v>5</v>
      </c>
      <c r="D953" s="13" t="s">
        <v>35</v>
      </c>
      <c r="E953" s="13" t="s">
        <v>11</v>
      </c>
      <c r="F953" s="13" t="s">
        <v>134</v>
      </c>
      <c r="G953" s="13" t="s">
        <v>135</v>
      </c>
    </row>
    <row r="954" spans="1:7" ht="15.75" customHeight="1">
      <c r="A954" s="13">
        <v>1025</v>
      </c>
      <c r="B954" s="10" t="s">
        <v>1020</v>
      </c>
      <c r="C954" s="13">
        <v>5</v>
      </c>
      <c r="D954" s="13" t="s">
        <v>35</v>
      </c>
      <c r="E954" s="13" t="s">
        <v>11</v>
      </c>
      <c r="F954" s="13" t="s">
        <v>134</v>
      </c>
      <c r="G954" s="13" t="s">
        <v>135</v>
      </c>
    </row>
    <row r="955" spans="1:7" ht="15.75" customHeight="1">
      <c r="A955" s="13">
        <v>1026</v>
      </c>
      <c r="B955" s="10" t="s">
        <v>1021</v>
      </c>
      <c r="C955" s="13">
        <v>5</v>
      </c>
      <c r="D955" s="13" t="s">
        <v>35</v>
      </c>
      <c r="E955" s="13" t="s">
        <v>11</v>
      </c>
      <c r="F955" s="13" t="s">
        <v>134</v>
      </c>
      <c r="G955" s="13" t="s">
        <v>135</v>
      </c>
    </row>
    <row r="956" spans="1:7" ht="15.75" customHeight="1">
      <c r="A956" s="13">
        <v>1027</v>
      </c>
      <c r="B956" s="10" t="s">
        <v>1022</v>
      </c>
      <c r="C956" s="13">
        <v>5</v>
      </c>
      <c r="D956" s="13" t="s">
        <v>35</v>
      </c>
      <c r="E956" s="13" t="s">
        <v>11</v>
      </c>
      <c r="F956" s="13" t="s">
        <v>134</v>
      </c>
      <c r="G956" s="13" t="s">
        <v>135</v>
      </c>
    </row>
    <row r="957" spans="1:7" ht="15.75" customHeight="1">
      <c r="A957" s="13">
        <v>1028</v>
      </c>
      <c r="B957" s="10" t="s">
        <v>1023</v>
      </c>
      <c r="C957" s="13">
        <v>5</v>
      </c>
      <c r="D957" s="13" t="s">
        <v>35</v>
      </c>
      <c r="E957" s="13" t="s">
        <v>11</v>
      </c>
      <c r="F957" s="13" t="s">
        <v>134</v>
      </c>
      <c r="G957" s="13" t="s">
        <v>135</v>
      </c>
    </row>
    <row r="958" spans="1:7" ht="15.75" customHeight="1">
      <c r="A958" s="13">
        <v>1029</v>
      </c>
      <c r="B958" s="10" t="s">
        <v>1024</v>
      </c>
      <c r="C958" s="13">
        <v>5</v>
      </c>
      <c r="D958" s="13" t="s">
        <v>35</v>
      </c>
      <c r="E958" s="13" t="s">
        <v>11</v>
      </c>
      <c r="F958" s="13" t="s">
        <v>134</v>
      </c>
      <c r="G958" s="13" t="s">
        <v>135</v>
      </c>
    </row>
    <row r="959" spans="1:7" ht="15.75" customHeight="1">
      <c r="A959" s="13">
        <v>1030</v>
      </c>
      <c r="B959" s="10" t="s">
        <v>1025</v>
      </c>
      <c r="C959" s="13">
        <v>5</v>
      </c>
      <c r="D959" s="13" t="s">
        <v>35</v>
      </c>
      <c r="E959" s="13" t="s">
        <v>11</v>
      </c>
      <c r="F959" s="13" t="s">
        <v>134</v>
      </c>
      <c r="G959" s="13" t="s">
        <v>135</v>
      </c>
    </row>
    <row r="960" spans="1:7" ht="15.75" customHeight="1">
      <c r="A960" s="13">
        <v>1031</v>
      </c>
      <c r="B960" s="10" t="s">
        <v>1026</v>
      </c>
      <c r="C960" s="13">
        <v>5</v>
      </c>
      <c r="D960" s="13" t="s">
        <v>35</v>
      </c>
      <c r="E960" s="13" t="s">
        <v>11</v>
      </c>
      <c r="F960" s="13" t="s">
        <v>134</v>
      </c>
      <c r="G960" s="13" t="s">
        <v>135</v>
      </c>
    </row>
    <row r="961" spans="1:7" ht="15.75" customHeight="1">
      <c r="A961" s="13">
        <v>1032</v>
      </c>
      <c r="B961" s="10" t="s">
        <v>1027</v>
      </c>
      <c r="C961" s="13">
        <v>6</v>
      </c>
      <c r="D961" s="13" t="s">
        <v>35</v>
      </c>
      <c r="E961" s="13" t="s">
        <v>11</v>
      </c>
      <c r="F961" s="13" t="s">
        <v>134</v>
      </c>
      <c r="G961" s="13" t="s">
        <v>135</v>
      </c>
    </row>
    <row r="962" spans="1:7" ht="15.75" customHeight="1">
      <c r="A962" s="13">
        <v>1033</v>
      </c>
      <c r="B962" s="10" t="s">
        <v>1028</v>
      </c>
      <c r="C962" s="13">
        <v>6</v>
      </c>
      <c r="D962" s="13" t="s">
        <v>35</v>
      </c>
      <c r="E962" s="13" t="s">
        <v>11</v>
      </c>
      <c r="F962" s="13" t="s">
        <v>134</v>
      </c>
      <c r="G962" s="13" t="s">
        <v>135</v>
      </c>
    </row>
    <row r="963" spans="1:7" ht="15.75" customHeight="1">
      <c r="A963" s="13">
        <v>1034</v>
      </c>
      <c r="B963" s="10" t="s">
        <v>1029</v>
      </c>
      <c r="C963" s="13">
        <v>6</v>
      </c>
      <c r="D963" s="13" t="s">
        <v>35</v>
      </c>
      <c r="E963" s="13" t="s">
        <v>11</v>
      </c>
      <c r="F963" s="13" t="s">
        <v>134</v>
      </c>
      <c r="G963" s="13" t="s">
        <v>135</v>
      </c>
    </row>
    <row r="964" spans="1:7" ht="15.75" customHeight="1">
      <c r="A964" s="13">
        <v>1035</v>
      </c>
      <c r="B964" s="10" t="s">
        <v>1030</v>
      </c>
      <c r="C964" s="13">
        <v>6</v>
      </c>
      <c r="D964" s="13" t="s">
        <v>35</v>
      </c>
      <c r="E964" s="13" t="s">
        <v>11</v>
      </c>
      <c r="F964" s="13" t="s">
        <v>134</v>
      </c>
      <c r="G964" s="13" t="s">
        <v>135</v>
      </c>
    </row>
    <row r="965" spans="1:7" ht="15.75" customHeight="1">
      <c r="A965" s="13">
        <v>1036</v>
      </c>
      <c r="B965" s="10" t="s">
        <v>1031</v>
      </c>
      <c r="C965" s="13">
        <v>6</v>
      </c>
      <c r="D965" s="13" t="s">
        <v>35</v>
      </c>
      <c r="E965" s="13" t="s">
        <v>11</v>
      </c>
      <c r="F965" s="13" t="s">
        <v>134</v>
      </c>
      <c r="G965" s="13" t="s">
        <v>135</v>
      </c>
    </row>
    <row r="966" spans="1:7" ht="15.75" customHeight="1">
      <c r="A966" s="13">
        <v>1037</v>
      </c>
      <c r="B966" s="10" t="s">
        <v>1032</v>
      </c>
      <c r="C966" s="13">
        <v>6</v>
      </c>
      <c r="D966" s="13" t="s">
        <v>35</v>
      </c>
      <c r="E966" s="13" t="s">
        <v>11</v>
      </c>
      <c r="F966" s="13" t="s">
        <v>134</v>
      </c>
      <c r="G966" s="13" t="s">
        <v>135</v>
      </c>
    </row>
    <row r="967" spans="1:7" ht="15.75" customHeight="1">
      <c r="A967" s="13">
        <v>1038</v>
      </c>
      <c r="B967" s="10" t="s">
        <v>1033</v>
      </c>
      <c r="C967" s="13">
        <v>6</v>
      </c>
      <c r="D967" s="13" t="s">
        <v>35</v>
      </c>
      <c r="E967" s="13" t="s">
        <v>11</v>
      </c>
      <c r="F967" s="13" t="s">
        <v>134</v>
      </c>
      <c r="G967" s="13" t="s">
        <v>135</v>
      </c>
    </row>
    <row r="968" spans="1:7" ht="15.75" customHeight="1">
      <c r="A968" s="13">
        <v>1039</v>
      </c>
      <c r="B968" s="10" t="s">
        <v>1034</v>
      </c>
      <c r="C968" s="13">
        <v>6</v>
      </c>
      <c r="D968" s="13" t="s">
        <v>35</v>
      </c>
      <c r="E968" s="13" t="s">
        <v>11</v>
      </c>
      <c r="F968" s="13" t="s">
        <v>134</v>
      </c>
      <c r="G968" s="13" t="s">
        <v>135</v>
      </c>
    </row>
    <row r="969" spans="1:7" ht="15.75" customHeight="1">
      <c r="A969" s="13">
        <v>1040</v>
      </c>
      <c r="B969" s="10" t="s">
        <v>1035</v>
      </c>
      <c r="C969" s="13">
        <v>6</v>
      </c>
      <c r="D969" s="13" t="s">
        <v>35</v>
      </c>
      <c r="E969" s="13" t="s">
        <v>11</v>
      </c>
      <c r="F969" s="13" t="s">
        <v>134</v>
      </c>
      <c r="G969" s="13" t="s">
        <v>135</v>
      </c>
    </row>
    <row r="970" spans="1:7" ht="15.75" customHeight="1">
      <c r="A970" s="13">
        <v>1041</v>
      </c>
      <c r="B970" s="10" t="s">
        <v>1036</v>
      </c>
      <c r="C970" s="13">
        <v>6</v>
      </c>
      <c r="D970" s="13" t="s">
        <v>35</v>
      </c>
      <c r="E970" s="13" t="s">
        <v>11</v>
      </c>
      <c r="F970" s="13" t="s">
        <v>134</v>
      </c>
      <c r="G970" s="13" t="s">
        <v>135</v>
      </c>
    </row>
    <row r="971" spans="1:7" ht="15.75" customHeight="1">
      <c r="A971" s="13">
        <v>1042</v>
      </c>
      <c r="B971" s="10" t="s">
        <v>1037</v>
      </c>
      <c r="C971" s="13">
        <v>6</v>
      </c>
      <c r="D971" s="13" t="s">
        <v>35</v>
      </c>
      <c r="E971" s="13" t="s">
        <v>11</v>
      </c>
      <c r="F971" s="13" t="s">
        <v>134</v>
      </c>
      <c r="G971" s="13" t="s">
        <v>135</v>
      </c>
    </row>
    <row r="972" spans="1:7" ht="15.75" customHeight="1">
      <c r="A972" s="13">
        <v>1043</v>
      </c>
      <c r="B972" s="10" t="s">
        <v>1038</v>
      </c>
      <c r="C972" s="13">
        <v>5</v>
      </c>
      <c r="D972" s="13" t="s">
        <v>35</v>
      </c>
      <c r="E972" s="13" t="s">
        <v>26</v>
      </c>
      <c r="F972" s="13" t="s">
        <v>134</v>
      </c>
      <c r="G972" s="13" t="s">
        <v>137</v>
      </c>
    </row>
    <row r="973" spans="1:7" ht="15.75" customHeight="1">
      <c r="A973" s="13">
        <v>1044</v>
      </c>
      <c r="B973" s="10" t="s">
        <v>1039</v>
      </c>
      <c r="C973" s="13">
        <v>5</v>
      </c>
      <c r="D973" s="13" t="s">
        <v>35</v>
      </c>
      <c r="E973" s="13" t="s">
        <v>26</v>
      </c>
      <c r="F973" s="13" t="s">
        <v>134</v>
      </c>
      <c r="G973" s="13" t="s">
        <v>137</v>
      </c>
    </row>
    <row r="974" spans="1:7" ht="15.75" customHeight="1">
      <c r="A974" s="13">
        <v>1045</v>
      </c>
      <c r="B974" s="10" t="s">
        <v>1040</v>
      </c>
      <c r="C974" s="13">
        <v>5</v>
      </c>
      <c r="D974" s="13" t="s">
        <v>35</v>
      </c>
      <c r="E974" s="13" t="s">
        <v>26</v>
      </c>
      <c r="F974" s="13" t="s">
        <v>134</v>
      </c>
      <c r="G974" s="13" t="s">
        <v>137</v>
      </c>
    </row>
    <row r="975" spans="1:7" ht="15.75" customHeight="1">
      <c r="A975" s="13">
        <v>1046</v>
      </c>
      <c r="B975" s="10" t="s">
        <v>1041</v>
      </c>
      <c r="C975" s="13">
        <v>5</v>
      </c>
      <c r="D975" s="13" t="s">
        <v>35</v>
      </c>
      <c r="E975" s="13" t="s">
        <v>26</v>
      </c>
      <c r="F975" s="13" t="s">
        <v>134</v>
      </c>
      <c r="G975" s="13" t="s">
        <v>137</v>
      </c>
    </row>
    <row r="976" spans="1:7" ht="15.75" customHeight="1">
      <c r="A976" s="13">
        <v>1047</v>
      </c>
      <c r="B976" s="10" t="s">
        <v>1042</v>
      </c>
      <c r="C976" s="13">
        <v>5</v>
      </c>
      <c r="D976" s="13" t="s">
        <v>35</v>
      </c>
      <c r="E976" s="13" t="s">
        <v>26</v>
      </c>
      <c r="F976" s="13" t="s">
        <v>134</v>
      </c>
      <c r="G976" s="13" t="s">
        <v>137</v>
      </c>
    </row>
    <row r="977" spans="1:7" ht="15.75" customHeight="1">
      <c r="A977" s="13">
        <v>1048</v>
      </c>
      <c r="B977" s="10" t="s">
        <v>1043</v>
      </c>
      <c r="C977" s="13">
        <v>5</v>
      </c>
      <c r="D977" s="13" t="s">
        <v>35</v>
      </c>
      <c r="E977" s="13" t="s">
        <v>26</v>
      </c>
      <c r="F977" s="13" t="s">
        <v>134</v>
      </c>
      <c r="G977" s="13" t="s">
        <v>137</v>
      </c>
    </row>
    <row r="978" spans="1:7" ht="15.75" customHeight="1">
      <c r="A978" s="13">
        <v>1049</v>
      </c>
      <c r="B978" s="10" t="s">
        <v>1044</v>
      </c>
      <c r="C978" s="13">
        <v>5</v>
      </c>
      <c r="D978" s="13" t="s">
        <v>35</v>
      </c>
      <c r="E978" s="13" t="s">
        <v>26</v>
      </c>
      <c r="F978" s="13" t="s">
        <v>134</v>
      </c>
      <c r="G978" s="13" t="s">
        <v>137</v>
      </c>
    </row>
    <row r="979" spans="1:7" ht="15.75" customHeight="1">
      <c r="A979" s="13">
        <v>1050</v>
      </c>
      <c r="B979" s="10" t="s">
        <v>1045</v>
      </c>
      <c r="C979" s="13">
        <v>5</v>
      </c>
      <c r="D979" s="13" t="s">
        <v>35</v>
      </c>
      <c r="E979" s="13" t="s">
        <v>26</v>
      </c>
      <c r="F979" s="13" t="s">
        <v>134</v>
      </c>
      <c r="G979" s="13" t="s">
        <v>137</v>
      </c>
    </row>
    <row r="980" spans="1:7" ht="15.75" customHeight="1">
      <c r="A980" s="13">
        <v>1051</v>
      </c>
      <c r="B980" s="10" t="s">
        <v>1046</v>
      </c>
      <c r="C980" s="13">
        <v>6</v>
      </c>
      <c r="D980" s="13" t="s">
        <v>35</v>
      </c>
      <c r="E980" s="13" t="s">
        <v>26</v>
      </c>
      <c r="F980" s="13" t="s">
        <v>134</v>
      </c>
      <c r="G980" s="13" t="s">
        <v>137</v>
      </c>
    </row>
    <row r="981" spans="1:7" ht="15.75" customHeight="1">
      <c r="A981" s="13">
        <v>1052</v>
      </c>
      <c r="B981" s="10" t="s">
        <v>1047</v>
      </c>
      <c r="C981" s="13">
        <v>6</v>
      </c>
      <c r="D981" s="13" t="s">
        <v>35</v>
      </c>
      <c r="E981" s="13" t="s">
        <v>26</v>
      </c>
      <c r="F981" s="13" t="s">
        <v>134</v>
      </c>
      <c r="G981" s="13" t="s">
        <v>137</v>
      </c>
    </row>
    <row r="982" spans="1:7" ht="15.75" customHeight="1">
      <c r="A982" s="13">
        <v>1053</v>
      </c>
      <c r="B982" s="10" t="s">
        <v>1048</v>
      </c>
      <c r="C982" s="13">
        <v>6</v>
      </c>
      <c r="D982" s="13" t="s">
        <v>35</v>
      </c>
      <c r="E982" s="13" t="s">
        <v>26</v>
      </c>
      <c r="F982" s="13" t="s">
        <v>134</v>
      </c>
      <c r="G982" s="13" t="s">
        <v>137</v>
      </c>
    </row>
    <row r="983" spans="1:7" ht="15.75" customHeight="1">
      <c r="A983" s="13">
        <v>1054</v>
      </c>
      <c r="B983" s="10" t="s">
        <v>1049</v>
      </c>
      <c r="C983" s="13">
        <v>7</v>
      </c>
      <c r="D983" s="13" t="s">
        <v>35</v>
      </c>
      <c r="E983" s="13" t="s">
        <v>11</v>
      </c>
      <c r="F983" s="13" t="s">
        <v>170</v>
      </c>
      <c r="G983" s="13" t="s">
        <v>171</v>
      </c>
    </row>
    <row r="984" spans="1:7" ht="15.75" customHeight="1">
      <c r="A984" s="13">
        <v>1055</v>
      </c>
      <c r="B984" s="10" t="s">
        <v>1050</v>
      </c>
      <c r="C984" s="13">
        <v>7</v>
      </c>
      <c r="D984" s="13" t="s">
        <v>35</v>
      </c>
      <c r="E984" s="13" t="s">
        <v>11</v>
      </c>
      <c r="F984" s="13" t="s">
        <v>170</v>
      </c>
      <c r="G984" s="13" t="s">
        <v>171</v>
      </c>
    </row>
    <row r="985" spans="1:7" ht="15.75" customHeight="1">
      <c r="A985" s="13">
        <v>1056</v>
      </c>
      <c r="B985" s="10" t="s">
        <v>1051</v>
      </c>
      <c r="C985" s="13">
        <v>7</v>
      </c>
      <c r="D985" s="13" t="s">
        <v>35</v>
      </c>
      <c r="E985" s="13" t="s">
        <v>11</v>
      </c>
      <c r="F985" s="13" t="s">
        <v>170</v>
      </c>
      <c r="G985" s="13" t="s">
        <v>171</v>
      </c>
    </row>
    <row r="986" spans="1:7" ht="15.75" customHeight="1">
      <c r="A986" s="13">
        <v>1057</v>
      </c>
      <c r="B986" s="10" t="s">
        <v>1052</v>
      </c>
      <c r="C986" s="13">
        <v>7</v>
      </c>
      <c r="D986" s="13" t="s">
        <v>35</v>
      </c>
      <c r="E986" s="13" t="s">
        <v>11</v>
      </c>
      <c r="F986" s="13" t="s">
        <v>170</v>
      </c>
      <c r="G986" s="13" t="s">
        <v>171</v>
      </c>
    </row>
    <row r="987" spans="1:7" ht="15.75" customHeight="1">
      <c r="A987" s="13">
        <v>1058</v>
      </c>
      <c r="B987" s="10" t="s">
        <v>1053</v>
      </c>
      <c r="C987" s="13">
        <v>7</v>
      </c>
      <c r="D987" s="13" t="s">
        <v>35</v>
      </c>
      <c r="E987" s="13" t="s">
        <v>11</v>
      </c>
      <c r="F987" s="13" t="s">
        <v>170</v>
      </c>
      <c r="G987" s="13" t="s">
        <v>171</v>
      </c>
    </row>
    <row r="988" spans="1:7" ht="15.75" customHeight="1">
      <c r="A988" s="13">
        <v>1059</v>
      </c>
      <c r="B988" s="10" t="s">
        <v>1054</v>
      </c>
      <c r="C988" s="13">
        <v>7</v>
      </c>
      <c r="D988" s="13" t="s">
        <v>35</v>
      </c>
      <c r="E988" s="13" t="s">
        <v>11</v>
      </c>
      <c r="F988" s="13" t="s">
        <v>170</v>
      </c>
      <c r="G988" s="13" t="s">
        <v>171</v>
      </c>
    </row>
    <row r="989" spans="1:7" ht="15.75" customHeight="1">
      <c r="A989" s="13">
        <v>1060</v>
      </c>
      <c r="B989" s="10" t="s">
        <v>1055</v>
      </c>
      <c r="C989" s="13">
        <v>7</v>
      </c>
      <c r="D989" s="13" t="s">
        <v>35</v>
      </c>
      <c r="E989" s="13" t="s">
        <v>11</v>
      </c>
      <c r="F989" s="13" t="s">
        <v>170</v>
      </c>
      <c r="G989" s="13" t="s">
        <v>171</v>
      </c>
    </row>
    <row r="990" spans="1:7" ht="15.75" customHeight="1">
      <c r="A990" s="13">
        <v>1061</v>
      </c>
      <c r="B990" s="10" t="s">
        <v>1056</v>
      </c>
      <c r="C990" s="13">
        <v>7</v>
      </c>
      <c r="D990" s="13" t="s">
        <v>35</v>
      </c>
      <c r="E990" s="13" t="s">
        <v>11</v>
      </c>
      <c r="F990" s="13" t="s">
        <v>170</v>
      </c>
      <c r="G990" s="13" t="s">
        <v>171</v>
      </c>
    </row>
    <row r="991" spans="1:7" ht="15.75" customHeight="1">
      <c r="A991" s="13">
        <v>1062</v>
      </c>
      <c r="B991" s="10" t="s">
        <v>1057</v>
      </c>
      <c r="C991" s="13">
        <v>7</v>
      </c>
      <c r="D991" s="13" t="s">
        <v>35</v>
      </c>
      <c r="E991" s="13" t="s">
        <v>11</v>
      </c>
      <c r="F991" s="13" t="s">
        <v>170</v>
      </c>
      <c r="G991" s="13" t="s">
        <v>171</v>
      </c>
    </row>
    <row r="992" spans="1:7" ht="15.75" customHeight="1">
      <c r="A992" s="13">
        <v>1063</v>
      </c>
      <c r="B992" s="10" t="s">
        <v>1058</v>
      </c>
      <c r="C992" s="13">
        <v>7</v>
      </c>
      <c r="D992" s="13" t="s">
        <v>35</v>
      </c>
      <c r="E992" s="13" t="s">
        <v>11</v>
      </c>
      <c r="F992" s="13" t="s">
        <v>170</v>
      </c>
      <c r="G992" s="13" t="s">
        <v>171</v>
      </c>
    </row>
    <row r="993" spans="1:7" ht="15.75" customHeight="1">
      <c r="A993" s="13">
        <v>1064</v>
      </c>
      <c r="B993" s="10" t="s">
        <v>1059</v>
      </c>
      <c r="C993" s="13">
        <v>7</v>
      </c>
      <c r="D993" s="13" t="s">
        <v>35</v>
      </c>
      <c r="E993" s="13" t="s">
        <v>11</v>
      </c>
      <c r="F993" s="13" t="s">
        <v>170</v>
      </c>
      <c r="G993" s="13" t="s">
        <v>171</v>
      </c>
    </row>
    <row r="994" spans="1:7" ht="15.75" customHeight="1">
      <c r="A994" s="13">
        <v>1065</v>
      </c>
      <c r="B994" s="10" t="s">
        <v>1060</v>
      </c>
      <c r="C994" s="13">
        <v>7</v>
      </c>
      <c r="D994" s="13" t="s">
        <v>35</v>
      </c>
      <c r="E994" s="13" t="s">
        <v>11</v>
      </c>
      <c r="F994" s="13" t="s">
        <v>170</v>
      </c>
      <c r="G994" s="13" t="s">
        <v>171</v>
      </c>
    </row>
    <row r="995" spans="1:7" ht="15.75" customHeight="1">
      <c r="A995" s="13">
        <v>1066</v>
      </c>
      <c r="B995" s="10" t="s">
        <v>1061</v>
      </c>
      <c r="C995" s="13">
        <v>7</v>
      </c>
      <c r="D995" s="13" t="s">
        <v>35</v>
      </c>
      <c r="E995" s="13" t="s">
        <v>11</v>
      </c>
      <c r="F995" s="13" t="s">
        <v>170</v>
      </c>
      <c r="G995" s="13" t="s">
        <v>171</v>
      </c>
    </row>
    <row r="996" spans="1:7" ht="15.75" customHeight="1">
      <c r="A996" s="13">
        <v>1067</v>
      </c>
      <c r="B996" s="10" t="s">
        <v>1062</v>
      </c>
      <c r="C996" s="13">
        <v>7</v>
      </c>
      <c r="D996" s="13" t="s">
        <v>35</v>
      </c>
      <c r="E996" s="13" t="s">
        <v>11</v>
      </c>
      <c r="F996" s="13" t="s">
        <v>170</v>
      </c>
      <c r="G996" s="13" t="s">
        <v>171</v>
      </c>
    </row>
    <row r="997" spans="1:7" ht="15.75" customHeight="1">
      <c r="A997" s="13">
        <v>1068</v>
      </c>
      <c r="B997" s="10" t="s">
        <v>1063</v>
      </c>
      <c r="C997" s="13">
        <v>8</v>
      </c>
      <c r="D997" s="13" t="s">
        <v>35</v>
      </c>
      <c r="E997" s="13" t="s">
        <v>11</v>
      </c>
      <c r="F997" s="13" t="s">
        <v>170</v>
      </c>
      <c r="G997" s="13" t="s">
        <v>171</v>
      </c>
    </row>
    <row r="998" spans="1:7" ht="15.75" customHeight="1">
      <c r="A998" s="13">
        <v>1069</v>
      </c>
      <c r="B998" s="10" t="s">
        <v>1064</v>
      </c>
      <c r="C998" s="13">
        <v>8</v>
      </c>
      <c r="D998" s="13" t="s">
        <v>35</v>
      </c>
      <c r="E998" s="13" t="s">
        <v>11</v>
      </c>
      <c r="F998" s="13" t="s">
        <v>170</v>
      </c>
      <c r="G998" s="13" t="s">
        <v>171</v>
      </c>
    </row>
    <row r="999" spans="1:7" ht="15.75" customHeight="1">
      <c r="A999" s="13">
        <v>1070</v>
      </c>
      <c r="B999" s="10" t="s">
        <v>1065</v>
      </c>
      <c r="C999" s="13">
        <v>8</v>
      </c>
      <c r="D999" s="13" t="s">
        <v>35</v>
      </c>
      <c r="E999" s="13" t="s">
        <v>11</v>
      </c>
      <c r="F999" s="13" t="s">
        <v>170</v>
      </c>
      <c r="G999" s="13" t="s">
        <v>171</v>
      </c>
    </row>
    <row r="1000" spans="1:7" ht="15.75" customHeight="1">
      <c r="A1000" s="13">
        <v>1071</v>
      </c>
      <c r="B1000" s="10" t="s">
        <v>1066</v>
      </c>
      <c r="C1000" s="13">
        <v>8</v>
      </c>
      <c r="D1000" s="13" t="s">
        <v>35</v>
      </c>
      <c r="E1000" s="13" t="s">
        <v>11</v>
      </c>
      <c r="F1000" s="13" t="s">
        <v>170</v>
      </c>
      <c r="G1000" s="13" t="s">
        <v>171</v>
      </c>
    </row>
    <row r="1001" spans="1:7" ht="15" customHeight="1">
      <c r="A1001" s="13">
        <v>1072</v>
      </c>
      <c r="B1001" s="10" t="s">
        <v>1067</v>
      </c>
      <c r="C1001" s="13">
        <v>7</v>
      </c>
      <c r="D1001" s="13" t="s">
        <v>35</v>
      </c>
      <c r="E1001" s="13" t="s">
        <v>26</v>
      </c>
      <c r="F1001" s="13" t="s">
        <v>170</v>
      </c>
      <c r="G1001" s="13" t="s">
        <v>174</v>
      </c>
    </row>
    <row r="1002" spans="1:7" ht="15" customHeight="1">
      <c r="A1002" s="13">
        <v>1073</v>
      </c>
      <c r="B1002" s="10" t="s">
        <v>1068</v>
      </c>
      <c r="C1002" s="13">
        <v>7</v>
      </c>
      <c r="D1002" s="13" t="s">
        <v>35</v>
      </c>
      <c r="E1002" s="13" t="s">
        <v>26</v>
      </c>
      <c r="F1002" s="13" t="s">
        <v>170</v>
      </c>
      <c r="G1002" s="13" t="s">
        <v>174</v>
      </c>
    </row>
    <row r="1003" spans="1:7" ht="15" customHeight="1">
      <c r="A1003" s="13">
        <v>1074</v>
      </c>
      <c r="B1003" s="10" t="s">
        <v>1069</v>
      </c>
      <c r="C1003" s="13">
        <v>7</v>
      </c>
      <c r="D1003" s="13" t="s">
        <v>35</v>
      </c>
      <c r="E1003" s="13" t="s">
        <v>26</v>
      </c>
      <c r="F1003" s="13" t="s">
        <v>170</v>
      </c>
      <c r="G1003" s="13" t="s">
        <v>174</v>
      </c>
    </row>
    <row r="1004" spans="1:7" ht="15" customHeight="1">
      <c r="A1004" s="13">
        <v>1075</v>
      </c>
      <c r="B1004" s="10" t="s">
        <v>1070</v>
      </c>
      <c r="C1004" s="13">
        <v>7</v>
      </c>
      <c r="D1004" s="13" t="s">
        <v>35</v>
      </c>
      <c r="E1004" s="13" t="s">
        <v>26</v>
      </c>
      <c r="F1004" s="13" t="s">
        <v>170</v>
      </c>
      <c r="G1004" s="13" t="s">
        <v>174</v>
      </c>
    </row>
    <row r="1005" spans="1:7" ht="15" customHeight="1">
      <c r="A1005" s="13">
        <v>1076</v>
      </c>
      <c r="B1005" s="10" t="s">
        <v>1071</v>
      </c>
      <c r="C1005" s="13">
        <v>7</v>
      </c>
      <c r="D1005" s="13" t="s">
        <v>35</v>
      </c>
      <c r="E1005" s="13" t="s">
        <v>26</v>
      </c>
      <c r="F1005" s="13" t="s">
        <v>170</v>
      </c>
      <c r="G1005" s="13" t="s">
        <v>174</v>
      </c>
    </row>
    <row r="1006" spans="1:7" ht="15" customHeight="1">
      <c r="A1006" s="13">
        <v>1077</v>
      </c>
      <c r="B1006" s="10" t="s">
        <v>1072</v>
      </c>
      <c r="C1006" s="13">
        <v>7</v>
      </c>
      <c r="D1006" s="13" t="s">
        <v>35</v>
      </c>
      <c r="E1006" s="13" t="s">
        <v>26</v>
      </c>
      <c r="F1006" s="13" t="s">
        <v>170</v>
      </c>
      <c r="G1006" s="13" t="s">
        <v>174</v>
      </c>
    </row>
    <row r="1007" spans="1:7" ht="15" customHeight="1">
      <c r="A1007" s="13">
        <v>1078</v>
      </c>
      <c r="B1007" s="10" t="s">
        <v>1073</v>
      </c>
      <c r="C1007" s="13">
        <v>7</v>
      </c>
      <c r="D1007" s="13" t="s">
        <v>35</v>
      </c>
      <c r="E1007" s="13" t="s">
        <v>26</v>
      </c>
      <c r="F1007" s="13" t="s">
        <v>170</v>
      </c>
      <c r="G1007" s="13" t="s">
        <v>174</v>
      </c>
    </row>
    <row r="1008" spans="1:7" ht="15" customHeight="1">
      <c r="A1008" s="13">
        <v>1079</v>
      </c>
      <c r="B1008" s="10" t="s">
        <v>1074</v>
      </c>
      <c r="C1008" s="13">
        <v>7</v>
      </c>
      <c r="D1008" s="13" t="s">
        <v>35</v>
      </c>
      <c r="E1008" s="13" t="s">
        <v>26</v>
      </c>
      <c r="F1008" s="13" t="s">
        <v>170</v>
      </c>
      <c r="G1008" s="13" t="s">
        <v>174</v>
      </c>
    </row>
    <row r="1009" spans="1:7" ht="15" customHeight="1">
      <c r="A1009" s="13">
        <v>1080</v>
      </c>
      <c r="B1009" s="10" t="s">
        <v>1075</v>
      </c>
      <c r="C1009" s="13">
        <v>7</v>
      </c>
      <c r="D1009" s="13" t="s">
        <v>35</v>
      </c>
      <c r="E1009" s="13" t="s">
        <v>26</v>
      </c>
      <c r="F1009" s="13" t="s">
        <v>170</v>
      </c>
      <c r="G1009" s="13" t="s">
        <v>174</v>
      </c>
    </row>
    <row r="1010" spans="1:7" ht="15" customHeight="1">
      <c r="A1010" s="13">
        <v>1081</v>
      </c>
      <c r="B1010" s="10" t="s">
        <v>1076</v>
      </c>
      <c r="C1010" s="13">
        <v>7</v>
      </c>
      <c r="D1010" s="13" t="s">
        <v>35</v>
      </c>
      <c r="E1010" s="13" t="s">
        <v>26</v>
      </c>
      <c r="F1010" s="13" t="s">
        <v>170</v>
      </c>
      <c r="G1010" s="13" t="s">
        <v>174</v>
      </c>
    </row>
    <row r="1011" spans="1:7" ht="15" customHeight="1">
      <c r="A1011" s="13">
        <v>1082</v>
      </c>
      <c r="B1011" s="10" t="s">
        <v>1077</v>
      </c>
      <c r="C1011" s="13">
        <v>7</v>
      </c>
      <c r="D1011" s="13" t="s">
        <v>35</v>
      </c>
      <c r="E1011" s="13" t="s">
        <v>26</v>
      </c>
      <c r="F1011" s="13" t="s">
        <v>170</v>
      </c>
      <c r="G1011" s="13" t="s">
        <v>174</v>
      </c>
    </row>
    <row r="1012" spans="1:7" ht="15" customHeight="1">
      <c r="A1012" s="13">
        <v>1083</v>
      </c>
      <c r="B1012" s="10" t="s">
        <v>1078</v>
      </c>
      <c r="C1012" s="13">
        <v>8</v>
      </c>
      <c r="D1012" s="13" t="s">
        <v>35</v>
      </c>
      <c r="E1012" s="13" t="s">
        <v>26</v>
      </c>
      <c r="F1012" s="13" t="s">
        <v>170</v>
      </c>
      <c r="G1012" s="13" t="s">
        <v>174</v>
      </c>
    </row>
    <row r="1013" spans="1:7" ht="15" customHeight="1">
      <c r="A1013" s="13">
        <v>1084</v>
      </c>
      <c r="B1013" s="10" t="s">
        <v>1079</v>
      </c>
      <c r="C1013" s="13">
        <v>8</v>
      </c>
      <c r="D1013" s="13" t="s">
        <v>35</v>
      </c>
      <c r="E1013" s="13" t="s">
        <v>26</v>
      </c>
      <c r="F1013" s="13" t="s">
        <v>170</v>
      </c>
      <c r="G1013" s="13" t="s">
        <v>174</v>
      </c>
    </row>
    <row r="1014" spans="1:7" ht="15" customHeight="1">
      <c r="A1014" s="13">
        <v>1085</v>
      </c>
      <c r="B1014" s="10" t="s">
        <v>1080</v>
      </c>
      <c r="C1014" s="13">
        <v>8</v>
      </c>
      <c r="D1014" s="13" t="s">
        <v>35</v>
      </c>
      <c r="E1014" s="13" t="s">
        <v>26</v>
      </c>
      <c r="F1014" s="13" t="s">
        <v>170</v>
      </c>
      <c r="G1014" s="13" t="s">
        <v>174</v>
      </c>
    </row>
    <row r="1015" spans="1:7" ht="15" customHeight="1">
      <c r="A1015" s="13">
        <v>1086</v>
      </c>
      <c r="B1015" s="10" t="s">
        <v>1081</v>
      </c>
      <c r="C1015" s="13">
        <v>8</v>
      </c>
      <c r="D1015" s="13" t="s">
        <v>35</v>
      </c>
      <c r="E1015" s="13" t="s">
        <v>26</v>
      </c>
      <c r="F1015" s="13" t="s">
        <v>170</v>
      </c>
      <c r="G1015" s="13" t="s">
        <v>174</v>
      </c>
    </row>
    <row r="1016" spans="1:7" ht="15" customHeight="1">
      <c r="A1016" s="13">
        <v>1087</v>
      </c>
      <c r="B1016" s="10" t="s">
        <v>1082</v>
      </c>
      <c r="C1016" s="13">
        <v>7</v>
      </c>
      <c r="D1016" s="13" t="s">
        <v>35</v>
      </c>
      <c r="E1016" s="13" t="s">
        <v>26</v>
      </c>
      <c r="F1016" s="13" t="s">
        <v>170</v>
      </c>
      <c r="G1016" s="13" t="s">
        <v>174</v>
      </c>
    </row>
    <row r="1017" spans="1:7" ht="15" customHeight="1">
      <c r="A1017" s="13">
        <v>1100</v>
      </c>
      <c r="B1017" s="10" t="s">
        <v>1083</v>
      </c>
      <c r="C1017" s="13" t="s">
        <v>1084</v>
      </c>
      <c r="D1017" s="13" t="s">
        <v>53</v>
      </c>
      <c r="E1017" s="13" t="s">
        <v>26</v>
      </c>
      <c r="F1017" s="13" t="s">
        <v>12</v>
      </c>
      <c r="G1017" s="13" t="s">
        <v>27</v>
      </c>
    </row>
    <row r="1018" spans="1:7" ht="15" customHeight="1">
      <c r="A1018" s="13">
        <v>1101</v>
      </c>
      <c r="B1018" s="10" t="s">
        <v>1085</v>
      </c>
      <c r="C1018" s="13" t="s">
        <v>1084</v>
      </c>
      <c r="D1018" s="13" t="s">
        <v>53</v>
      </c>
      <c r="E1018" s="13" t="s">
        <v>11</v>
      </c>
      <c r="F1018" s="13" t="s">
        <v>12</v>
      </c>
      <c r="G1018" s="13" t="s">
        <v>13</v>
      </c>
    </row>
    <row r="1019" spans="1:7" ht="15" customHeight="1">
      <c r="A1019" s="13">
        <v>1102</v>
      </c>
      <c r="B1019" s="10" t="s">
        <v>1086</v>
      </c>
      <c r="C1019" s="13" t="s">
        <v>1084</v>
      </c>
      <c r="D1019" s="13" t="s">
        <v>53</v>
      </c>
      <c r="E1019" s="13" t="s">
        <v>11</v>
      </c>
      <c r="F1019" s="13" t="s">
        <v>12</v>
      </c>
      <c r="G1019" s="13" t="s">
        <v>13</v>
      </c>
    </row>
    <row r="1020" spans="1:7" ht="15" customHeight="1">
      <c r="A1020" s="13">
        <v>1103</v>
      </c>
      <c r="B1020" s="10" t="s">
        <v>1087</v>
      </c>
      <c r="C1020" s="13" t="s">
        <v>1084</v>
      </c>
      <c r="D1020" s="13" t="s">
        <v>53</v>
      </c>
      <c r="E1020" s="13" t="s">
        <v>11</v>
      </c>
      <c r="F1020" s="13" t="s">
        <v>12</v>
      </c>
      <c r="G1020" s="13" t="s">
        <v>13</v>
      </c>
    </row>
    <row r="1021" spans="1:7" ht="15" customHeight="1">
      <c r="A1021" s="13">
        <v>1104</v>
      </c>
      <c r="B1021" s="10" t="s">
        <v>1088</v>
      </c>
      <c r="C1021" s="13" t="s">
        <v>1084</v>
      </c>
      <c r="D1021" s="13" t="s">
        <v>53</v>
      </c>
      <c r="E1021" s="13" t="s">
        <v>26</v>
      </c>
      <c r="F1021" s="13" t="s">
        <v>12</v>
      </c>
      <c r="G1021" s="13" t="s">
        <v>27</v>
      </c>
    </row>
    <row r="1022" spans="1:7" ht="15" customHeight="1">
      <c r="A1022" s="13">
        <v>1105</v>
      </c>
      <c r="B1022" s="10" t="s">
        <v>1089</v>
      </c>
      <c r="C1022" s="13" t="s">
        <v>1084</v>
      </c>
      <c r="D1022" s="13" t="s">
        <v>53</v>
      </c>
      <c r="E1022" s="13" t="s">
        <v>26</v>
      </c>
      <c r="F1022" s="13" t="s">
        <v>12</v>
      </c>
      <c r="G1022" s="13" t="s">
        <v>27</v>
      </c>
    </row>
    <row r="1023" spans="1:7" ht="15" customHeight="1">
      <c r="A1023" s="13">
        <v>1106</v>
      </c>
      <c r="B1023" s="10" t="s">
        <v>1090</v>
      </c>
      <c r="C1023" s="13">
        <v>2</v>
      </c>
      <c r="D1023" s="13" t="s">
        <v>53</v>
      </c>
      <c r="E1023" s="13" t="s">
        <v>11</v>
      </c>
      <c r="F1023" s="13" t="s">
        <v>12</v>
      </c>
      <c r="G1023" s="13" t="s">
        <v>13</v>
      </c>
    </row>
    <row r="1024" spans="1:7" ht="15" customHeight="1">
      <c r="A1024" s="13">
        <v>1107</v>
      </c>
      <c r="B1024" s="10" t="s">
        <v>1091</v>
      </c>
      <c r="C1024" s="13">
        <v>2</v>
      </c>
      <c r="D1024" s="13" t="s">
        <v>53</v>
      </c>
      <c r="E1024" s="13" t="s">
        <v>26</v>
      </c>
      <c r="F1024" s="13" t="s">
        <v>12</v>
      </c>
      <c r="G1024" s="13" t="s">
        <v>27</v>
      </c>
    </row>
    <row r="1025" spans="1:7" ht="15" customHeight="1">
      <c r="A1025" s="13">
        <v>1108</v>
      </c>
      <c r="B1025" s="10" t="s">
        <v>1092</v>
      </c>
      <c r="C1025" s="13">
        <v>2</v>
      </c>
      <c r="D1025" s="13" t="s">
        <v>53</v>
      </c>
      <c r="E1025" s="13" t="s">
        <v>11</v>
      </c>
      <c r="F1025" s="13" t="s">
        <v>12</v>
      </c>
      <c r="G1025" s="13" t="s">
        <v>13</v>
      </c>
    </row>
    <row r="1026" spans="1:7" ht="15" customHeight="1">
      <c r="A1026" s="13">
        <v>1109</v>
      </c>
      <c r="B1026" s="10" t="s">
        <v>1093</v>
      </c>
      <c r="C1026" s="13">
        <v>2</v>
      </c>
      <c r="D1026" s="13" t="s">
        <v>53</v>
      </c>
      <c r="E1026" s="13" t="s">
        <v>26</v>
      </c>
      <c r="F1026" s="13" t="s">
        <v>12</v>
      </c>
      <c r="G1026" s="13" t="s">
        <v>27</v>
      </c>
    </row>
    <row r="1027" spans="1:7" ht="15" customHeight="1">
      <c r="A1027" s="13">
        <v>1110</v>
      </c>
      <c r="B1027" s="10" t="s">
        <v>1094</v>
      </c>
      <c r="C1027" s="13">
        <v>2</v>
      </c>
      <c r="D1027" s="13" t="s">
        <v>53</v>
      </c>
      <c r="E1027" s="13" t="s">
        <v>11</v>
      </c>
      <c r="F1027" s="13" t="s">
        <v>12</v>
      </c>
      <c r="G1027" s="13" t="s">
        <v>13</v>
      </c>
    </row>
    <row r="1028" spans="1:7" ht="15" customHeight="1">
      <c r="A1028" s="13">
        <v>1111</v>
      </c>
      <c r="B1028" s="10" t="s">
        <v>1095</v>
      </c>
      <c r="C1028" s="13">
        <v>2</v>
      </c>
      <c r="D1028" s="13" t="s">
        <v>53</v>
      </c>
      <c r="E1028" s="13" t="s">
        <v>26</v>
      </c>
      <c r="F1028" s="13" t="s">
        <v>12</v>
      </c>
      <c r="G1028" s="13" t="s">
        <v>27</v>
      </c>
    </row>
    <row r="1029" spans="1:7" ht="15" customHeight="1">
      <c r="A1029" s="13">
        <v>1112</v>
      </c>
      <c r="B1029" s="10" t="s">
        <v>1096</v>
      </c>
      <c r="C1029" s="13">
        <v>3</v>
      </c>
      <c r="D1029" s="13" t="s">
        <v>53</v>
      </c>
      <c r="E1029" s="13" t="s">
        <v>11</v>
      </c>
      <c r="F1029" s="13" t="s">
        <v>12</v>
      </c>
      <c r="G1029" s="13" t="s">
        <v>13</v>
      </c>
    </row>
    <row r="1030" spans="1:7" ht="15" customHeight="1">
      <c r="A1030" s="13">
        <v>1113</v>
      </c>
      <c r="B1030" s="10" t="s">
        <v>1097</v>
      </c>
      <c r="C1030" s="13">
        <v>4</v>
      </c>
      <c r="D1030" s="13" t="s">
        <v>53</v>
      </c>
      <c r="E1030" s="13" t="s">
        <v>11</v>
      </c>
      <c r="F1030" s="13" t="s">
        <v>12</v>
      </c>
      <c r="G1030" s="13" t="s">
        <v>13</v>
      </c>
    </row>
    <row r="1031" spans="1:7" ht="15" customHeight="1">
      <c r="A1031" s="13">
        <v>1114</v>
      </c>
      <c r="B1031" s="10" t="s">
        <v>1098</v>
      </c>
      <c r="C1031" s="13">
        <v>5</v>
      </c>
      <c r="D1031" s="13" t="s">
        <v>53</v>
      </c>
      <c r="E1031" s="13" t="s">
        <v>11</v>
      </c>
      <c r="F1031" s="13" t="s">
        <v>134</v>
      </c>
      <c r="G1031" s="13" t="s">
        <v>135</v>
      </c>
    </row>
    <row r="1032" spans="1:7" ht="15" customHeight="1">
      <c r="A1032" s="13">
        <v>1115</v>
      </c>
      <c r="B1032" s="10" t="s">
        <v>1099</v>
      </c>
      <c r="C1032" s="13">
        <v>5</v>
      </c>
      <c r="D1032" s="13" t="s">
        <v>53</v>
      </c>
      <c r="E1032" s="13" t="s">
        <v>26</v>
      </c>
      <c r="F1032" s="13" t="s">
        <v>134</v>
      </c>
      <c r="G1032" s="13" t="s">
        <v>137</v>
      </c>
    </row>
    <row r="1033" spans="1:7" ht="15" customHeight="1">
      <c r="A1033" s="13">
        <v>1116</v>
      </c>
      <c r="B1033" s="10" t="s">
        <v>1100</v>
      </c>
      <c r="C1033" s="13">
        <v>5</v>
      </c>
      <c r="D1033" s="13" t="s">
        <v>53</v>
      </c>
      <c r="E1033" s="13" t="s">
        <v>11</v>
      </c>
      <c r="F1033" s="13" t="s">
        <v>134</v>
      </c>
      <c r="G1033" s="13" t="s">
        <v>135</v>
      </c>
    </row>
    <row r="1034" spans="1:7" ht="15" customHeight="1">
      <c r="A1034" s="13">
        <v>1117</v>
      </c>
      <c r="B1034" s="10" t="s">
        <v>1101</v>
      </c>
      <c r="C1034" s="13">
        <v>5</v>
      </c>
      <c r="D1034" s="13" t="s">
        <v>53</v>
      </c>
      <c r="E1034" s="13" t="s">
        <v>11</v>
      </c>
      <c r="F1034" s="13" t="s">
        <v>134</v>
      </c>
      <c r="G1034" s="13" t="s">
        <v>135</v>
      </c>
    </row>
    <row r="1035" spans="1:7" ht="15" customHeight="1">
      <c r="A1035" s="13">
        <v>1118</v>
      </c>
      <c r="B1035" s="10" t="s">
        <v>1102</v>
      </c>
      <c r="C1035" s="13">
        <v>5</v>
      </c>
      <c r="D1035" s="13" t="s">
        <v>53</v>
      </c>
      <c r="E1035" s="13" t="s">
        <v>11</v>
      </c>
      <c r="F1035" s="13" t="s">
        <v>134</v>
      </c>
      <c r="G1035" s="13" t="s">
        <v>135</v>
      </c>
    </row>
    <row r="1036" spans="1:7" ht="15" customHeight="1">
      <c r="A1036" s="13">
        <v>1119</v>
      </c>
      <c r="B1036" s="10" t="s">
        <v>1103</v>
      </c>
      <c r="C1036" s="13">
        <v>5</v>
      </c>
      <c r="D1036" s="13" t="s">
        <v>53</v>
      </c>
      <c r="E1036" s="13" t="s">
        <v>11</v>
      </c>
      <c r="F1036" s="13" t="s">
        <v>134</v>
      </c>
      <c r="G1036" s="13" t="s">
        <v>135</v>
      </c>
    </row>
    <row r="1037" spans="1:7" ht="15" customHeight="1">
      <c r="A1037" s="13">
        <v>1120</v>
      </c>
      <c r="B1037" s="10" t="s">
        <v>1104</v>
      </c>
      <c r="C1037" s="13">
        <v>5</v>
      </c>
      <c r="D1037" s="13" t="s">
        <v>53</v>
      </c>
      <c r="E1037" s="13" t="s">
        <v>26</v>
      </c>
      <c r="F1037" s="13" t="s">
        <v>134</v>
      </c>
      <c r="G1037" s="13" t="s">
        <v>137</v>
      </c>
    </row>
    <row r="1038" spans="1:7" ht="15" customHeight="1">
      <c r="A1038" s="13">
        <v>1121</v>
      </c>
      <c r="B1038" s="10" t="s">
        <v>1105</v>
      </c>
      <c r="C1038" s="13">
        <v>5</v>
      </c>
      <c r="D1038" s="13" t="s">
        <v>53</v>
      </c>
      <c r="E1038" s="13" t="s">
        <v>11</v>
      </c>
      <c r="F1038" s="13" t="s">
        <v>134</v>
      </c>
      <c r="G1038" s="13" t="s">
        <v>135</v>
      </c>
    </row>
    <row r="1039" spans="1:7" ht="15" customHeight="1">
      <c r="A1039" s="13">
        <v>1122</v>
      </c>
      <c r="B1039" s="10" t="s">
        <v>1106</v>
      </c>
      <c r="C1039" s="13">
        <v>6</v>
      </c>
      <c r="D1039" s="13" t="s">
        <v>53</v>
      </c>
      <c r="E1039" s="13" t="s">
        <v>11</v>
      </c>
      <c r="F1039" s="13" t="s">
        <v>134</v>
      </c>
      <c r="G1039" s="13" t="s">
        <v>135</v>
      </c>
    </row>
    <row r="1040" spans="1:7" ht="15" customHeight="1">
      <c r="A1040" s="13">
        <v>1123</v>
      </c>
      <c r="B1040" s="10" t="s">
        <v>1107</v>
      </c>
      <c r="C1040" s="13">
        <v>6</v>
      </c>
      <c r="D1040" s="13" t="s">
        <v>53</v>
      </c>
      <c r="E1040" s="13" t="s">
        <v>11</v>
      </c>
      <c r="F1040" s="13" t="s">
        <v>134</v>
      </c>
      <c r="G1040" s="13" t="s">
        <v>135</v>
      </c>
    </row>
    <row r="1041" spans="1:7" ht="15" customHeight="1">
      <c r="A1041" s="13">
        <v>1124</v>
      </c>
      <c r="B1041" s="10" t="s">
        <v>1108</v>
      </c>
      <c r="C1041" s="13">
        <v>6</v>
      </c>
      <c r="D1041" s="13" t="s">
        <v>53</v>
      </c>
      <c r="E1041" s="13" t="s">
        <v>11</v>
      </c>
      <c r="F1041" s="13" t="s">
        <v>134</v>
      </c>
      <c r="G1041" s="13" t="s">
        <v>135</v>
      </c>
    </row>
    <row r="1042" spans="1:7" ht="15" customHeight="1">
      <c r="A1042" s="13">
        <v>1125</v>
      </c>
      <c r="B1042" s="10" t="s">
        <v>1109</v>
      </c>
      <c r="C1042" s="13">
        <v>7</v>
      </c>
      <c r="D1042" s="13" t="s">
        <v>53</v>
      </c>
      <c r="E1042" s="13" t="s">
        <v>11</v>
      </c>
      <c r="F1042" s="13" t="s">
        <v>170</v>
      </c>
      <c r="G1042" s="13" t="s">
        <v>171</v>
      </c>
    </row>
    <row r="1043" spans="1:7" ht="15" customHeight="1">
      <c r="A1043" s="13">
        <v>1126</v>
      </c>
      <c r="B1043" s="10" t="s">
        <v>1110</v>
      </c>
      <c r="C1043" s="13">
        <v>8</v>
      </c>
      <c r="D1043" s="13" t="s">
        <v>53</v>
      </c>
      <c r="E1043" s="13" t="s">
        <v>11</v>
      </c>
      <c r="F1043" s="13" t="s">
        <v>170</v>
      </c>
      <c r="G1043" s="13" t="s">
        <v>171</v>
      </c>
    </row>
    <row r="1044" spans="1:7" ht="15" customHeight="1">
      <c r="A1044" s="13">
        <v>1127</v>
      </c>
      <c r="B1044" s="10" t="s">
        <v>1111</v>
      </c>
      <c r="C1044" s="13">
        <v>8</v>
      </c>
      <c r="D1044" s="13" t="s">
        <v>53</v>
      </c>
      <c r="E1044" s="13" t="s">
        <v>11</v>
      </c>
      <c r="F1044" s="13" t="s">
        <v>170</v>
      </c>
      <c r="G1044" s="13" t="s">
        <v>171</v>
      </c>
    </row>
    <row r="1045" spans="1:7" ht="15" customHeight="1">
      <c r="A1045" s="13">
        <v>1128</v>
      </c>
      <c r="B1045" s="10" t="s">
        <v>1112</v>
      </c>
      <c r="C1045" s="13">
        <v>8</v>
      </c>
      <c r="D1045" s="13" t="s">
        <v>53</v>
      </c>
      <c r="E1045" s="13" t="s">
        <v>11</v>
      </c>
      <c r="F1045" s="13" t="s">
        <v>170</v>
      </c>
      <c r="G1045" s="13" t="s">
        <v>171</v>
      </c>
    </row>
    <row r="1046" spans="1:7" ht="15" customHeight="1">
      <c r="A1046" s="13">
        <v>1129</v>
      </c>
      <c r="B1046" s="10" t="s">
        <v>1113</v>
      </c>
      <c r="C1046" s="13">
        <v>5</v>
      </c>
      <c r="D1046" s="13" t="s">
        <v>53</v>
      </c>
      <c r="E1046" s="13" t="s">
        <v>11</v>
      </c>
      <c r="F1046" s="13" t="s">
        <v>134</v>
      </c>
      <c r="G1046" s="13" t="s">
        <v>135</v>
      </c>
    </row>
    <row r="1047" spans="1:7" ht="15" customHeight="1">
      <c r="A1047" s="13">
        <v>1140</v>
      </c>
      <c r="B1047" s="10" t="s">
        <v>1114</v>
      </c>
      <c r="C1047" s="13">
        <v>2</v>
      </c>
      <c r="D1047" s="13" t="s">
        <v>8</v>
      </c>
      <c r="E1047" s="13" t="s">
        <v>11</v>
      </c>
      <c r="F1047" s="13" t="s">
        <v>12</v>
      </c>
      <c r="G1047" s="13" t="s">
        <v>13</v>
      </c>
    </row>
    <row r="1048" spans="1:7" ht="15" customHeight="1">
      <c r="A1048" s="13">
        <v>1141</v>
      </c>
      <c r="B1048" s="10" t="s">
        <v>1115</v>
      </c>
      <c r="C1048" s="13">
        <v>2</v>
      </c>
      <c r="D1048" s="13" t="s">
        <v>8</v>
      </c>
      <c r="E1048" s="13" t="s">
        <v>11</v>
      </c>
      <c r="F1048" s="13" t="s">
        <v>12</v>
      </c>
      <c r="G1048" s="13" t="s">
        <v>13</v>
      </c>
    </row>
    <row r="1049" spans="1:7" ht="15" customHeight="1">
      <c r="A1049" s="13">
        <v>1142</v>
      </c>
      <c r="B1049" s="10" t="s">
        <v>1116</v>
      </c>
      <c r="C1049" s="13">
        <v>4</v>
      </c>
      <c r="D1049" s="13" t="s">
        <v>8</v>
      </c>
      <c r="E1049" s="13" t="s">
        <v>11</v>
      </c>
      <c r="F1049" s="13" t="s">
        <v>12</v>
      </c>
      <c r="G1049" s="13" t="s">
        <v>13</v>
      </c>
    </row>
    <row r="1050" spans="1:7" ht="15" customHeight="1">
      <c r="A1050" s="13">
        <v>1143</v>
      </c>
      <c r="B1050" s="10" t="s">
        <v>1117</v>
      </c>
      <c r="C1050" s="13">
        <v>3</v>
      </c>
      <c r="D1050" s="13" t="s">
        <v>8</v>
      </c>
      <c r="E1050" s="13" t="s">
        <v>26</v>
      </c>
      <c r="F1050" s="13" t="s">
        <v>12</v>
      </c>
      <c r="G1050" s="13" t="s">
        <v>27</v>
      </c>
    </row>
    <row r="1051" spans="1:7" ht="15" customHeight="1">
      <c r="A1051" s="13">
        <v>1144</v>
      </c>
      <c r="B1051" s="10" t="s">
        <v>1118</v>
      </c>
      <c r="C1051" s="13">
        <v>3</v>
      </c>
      <c r="D1051" s="13" t="s">
        <v>8</v>
      </c>
      <c r="E1051" s="13" t="s">
        <v>26</v>
      </c>
      <c r="F1051" s="13" t="s">
        <v>12</v>
      </c>
      <c r="G1051" s="13" t="s">
        <v>27</v>
      </c>
    </row>
    <row r="1052" spans="1:7" ht="15" customHeight="1">
      <c r="A1052" s="13">
        <v>1145</v>
      </c>
      <c r="B1052" s="10" t="s">
        <v>1119</v>
      </c>
      <c r="C1052" s="13">
        <v>3</v>
      </c>
      <c r="D1052" s="13" t="s">
        <v>8</v>
      </c>
      <c r="E1052" s="13" t="s">
        <v>26</v>
      </c>
      <c r="F1052" s="13" t="s">
        <v>12</v>
      </c>
      <c r="G1052" s="13" t="s">
        <v>27</v>
      </c>
    </row>
    <row r="1053" spans="1:7" ht="15" customHeight="1">
      <c r="A1053" s="13">
        <v>1146</v>
      </c>
      <c r="B1053" s="10" t="s">
        <v>1120</v>
      </c>
      <c r="C1053" s="13">
        <v>3</v>
      </c>
      <c r="D1053" s="13" t="s">
        <v>8</v>
      </c>
      <c r="E1053" s="13" t="s">
        <v>26</v>
      </c>
      <c r="F1053" s="13" t="s">
        <v>12</v>
      </c>
      <c r="G1053" s="13" t="s">
        <v>27</v>
      </c>
    </row>
    <row r="1054" spans="1:7" ht="15" customHeight="1">
      <c r="A1054" s="13">
        <v>1147</v>
      </c>
      <c r="B1054" s="10" t="s">
        <v>1121</v>
      </c>
      <c r="C1054" s="13">
        <v>3</v>
      </c>
      <c r="D1054" s="13" t="s">
        <v>8</v>
      </c>
      <c r="E1054" s="13" t="s">
        <v>26</v>
      </c>
      <c r="F1054" s="13" t="s">
        <v>12</v>
      </c>
      <c r="G1054" s="13" t="s">
        <v>27</v>
      </c>
    </row>
    <row r="1055" spans="1:7" ht="15" customHeight="1">
      <c r="A1055" s="13">
        <v>1148</v>
      </c>
      <c r="B1055" s="10" t="s">
        <v>1122</v>
      </c>
      <c r="C1055" s="13">
        <v>3</v>
      </c>
      <c r="D1055" s="13" t="s">
        <v>8</v>
      </c>
      <c r="E1055" s="13" t="s">
        <v>26</v>
      </c>
      <c r="F1055" s="13" t="s">
        <v>12</v>
      </c>
      <c r="G1055" s="13" t="s">
        <v>27</v>
      </c>
    </row>
    <row r="1056" spans="1:7" ht="15" customHeight="1">
      <c r="A1056" s="13">
        <v>1149</v>
      </c>
      <c r="B1056" s="10" t="s">
        <v>1123</v>
      </c>
      <c r="C1056" s="13">
        <v>4</v>
      </c>
      <c r="D1056" s="13" t="s">
        <v>8</v>
      </c>
      <c r="E1056" s="13" t="s">
        <v>26</v>
      </c>
      <c r="F1056" s="13" t="s">
        <v>12</v>
      </c>
      <c r="G1056" s="13" t="s">
        <v>27</v>
      </c>
    </row>
    <row r="1057" spans="1:7" ht="15" customHeight="1">
      <c r="A1057" s="13">
        <v>1150</v>
      </c>
      <c r="B1057" s="10" t="s">
        <v>1124</v>
      </c>
      <c r="C1057" s="13">
        <v>4</v>
      </c>
      <c r="D1057" s="13" t="s">
        <v>8</v>
      </c>
      <c r="E1057" s="13" t="s">
        <v>26</v>
      </c>
      <c r="F1057" s="13" t="s">
        <v>12</v>
      </c>
      <c r="G1057" s="13" t="s">
        <v>27</v>
      </c>
    </row>
    <row r="1058" spans="1:7" ht="15" customHeight="1">
      <c r="A1058" s="13">
        <v>1151</v>
      </c>
      <c r="B1058" s="10" t="s">
        <v>1125</v>
      </c>
      <c r="C1058" s="13">
        <v>4</v>
      </c>
      <c r="D1058" s="13" t="s">
        <v>8</v>
      </c>
      <c r="E1058" s="13" t="s">
        <v>26</v>
      </c>
      <c r="F1058" s="13" t="s">
        <v>12</v>
      </c>
      <c r="G1058" s="13" t="s">
        <v>27</v>
      </c>
    </row>
    <row r="1059" spans="1:7" ht="15" customHeight="1">
      <c r="A1059" s="13">
        <v>1152</v>
      </c>
      <c r="B1059" s="10" t="s">
        <v>1126</v>
      </c>
      <c r="C1059" s="13">
        <v>5</v>
      </c>
      <c r="D1059" s="13" t="s">
        <v>8</v>
      </c>
      <c r="E1059" s="13" t="s">
        <v>11</v>
      </c>
      <c r="F1059" s="13" t="s">
        <v>134</v>
      </c>
      <c r="G1059" s="13" t="s">
        <v>135</v>
      </c>
    </row>
    <row r="1060" spans="1:7" ht="15" customHeight="1">
      <c r="A1060" s="13">
        <v>1153</v>
      </c>
      <c r="B1060" s="10" t="s">
        <v>1127</v>
      </c>
      <c r="C1060" s="13">
        <v>6</v>
      </c>
      <c r="D1060" s="13" t="s">
        <v>8</v>
      </c>
      <c r="E1060" s="13" t="s">
        <v>11</v>
      </c>
      <c r="F1060" s="13" t="s">
        <v>134</v>
      </c>
      <c r="G1060" s="13" t="s">
        <v>135</v>
      </c>
    </row>
    <row r="1061" spans="1:7" ht="15" customHeight="1">
      <c r="A1061" s="13">
        <v>1154</v>
      </c>
      <c r="B1061" s="10" t="s">
        <v>1128</v>
      </c>
      <c r="C1061" s="13">
        <v>6</v>
      </c>
      <c r="D1061" s="13" t="s">
        <v>8</v>
      </c>
      <c r="E1061" s="13" t="s">
        <v>11</v>
      </c>
      <c r="F1061" s="13" t="s">
        <v>134</v>
      </c>
      <c r="G1061" s="13" t="s">
        <v>135</v>
      </c>
    </row>
    <row r="1062" spans="1:7" ht="15" customHeight="1">
      <c r="A1062" s="13">
        <v>1155</v>
      </c>
      <c r="B1062" s="10" t="s">
        <v>1129</v>
      </c>
      <c r="C1062" s="13">
        <v>6</v>
      </c>
      <c r="D1062" s="13" t="s">
        <v>8</v>
      </c>
      <c r="E1062" s="13" t="s">
        <v>11</v>
      </c>
      <c r="F1062" s="13" t="s">
        <v>134</v>
      </c>
      <c r="G1062" s="13" t="s">
        <v>135</v>
      </c>
    </row>
    <row r="1063" spans="1:7" ht="15" customHeight="1">
      <c r="A1063" s="13">
        <v>1156</v>
      </c>
      <c r="B1063" s="10" t="s">
        <v>1130</v>
      </c>
      <c r="C1063" s="13">
        <v>6</v>
      </c>
      <c r="D1063" s="13" t="s">
        <v>8</v>
      </c>
      <c r="E1063" s="13" t="s">
        <v>11</v>
      </c>
      <c r="F1063" s="13" t="s">
        <v>134</v>
      </c>
      <c r="G1063" s="13" t="s">
        <v>135</v>
      </c>
    </row>
    <row r="1064" spans="1:7" ht="15" customHeight="1">
      <c r="A1064" s="13">
        <v>1157</v>
      </c>
      <c r="B1064" s="10" t="s">
        <v>1131</v>
      </c>
      <c r="C1064" s="13">
        <v>6</v>
      </c>
      <c r="D1064" s="13" t="s">
        <v>8</v>
      </c>
      <c r="E1064" s="13" t="s">
        <v>11</v>
      </c>
      <c r="F1064" s="13" t="s">
        <v>134</v>
      </c>
      <c r="G1064" s="13" t="s">
        <v>135</v>
      </c>
    </row>
    <row r="1065" spans="1:7" ht="15" customHeight="1">
      <c r="A1065" s="13">
        <v>1158</v>
      </c>
      <c r="B1065" s="10" t="s">
        <v>1132</v>
      </c>
      <c r="C1065" s="13">
        <v>6</v>
      </c>
      <c r="D1065" s="13" t="s">
        <v>8</v>
      </c>
      <c r="E1065" s="13" t="s">
        <v>11</v>
      </c>
      <c r="F1065" s="13" t="s">
        <v>134</v>
      </c>
      <c r="G1065" s="13" t="s">
        <v>135</v>
      </c>
    </row>
    <row r="1066" spans="1:7" ht="15" customHeight="1">
      <c r="A1066" s="13">
        <v>1159</v>
      </c>
      <c r="B1066" s="10" t="s">
        <v>1133</v>
      </c>
      <c r="C1066" s="13">
        <v>6</v>
      </c>
      <c r="D1066" s="13" t="s">
        <v>8</v>
      </c>
      <c r="E1066" s="13" t="s">
        <v>11</v>
      </c>
      <c r="F1066" s="13" t="s">
        <v>134</v>
      </c>
      <c r="G1066" s="13" t="s">
        <v>135</v>
      </c>
    </row>
    <row r="1067" spans="1:7" ht="15" customHeight="1">
      <c r="A1067" s="13">
        <v>1160</v>
      </c>
      <c r="B1067" s="10" t="s">
        <v>1134</v>
      </c>
      <c r="C1067" s="13">
        <v>5</v>
      </c>
      <c r="D1067" s="13" t="s">
        <v>8</v>
      </c>
      <c r="E1067" s="13" t="s">
        <v>26</v>
      </c>
      <c r="F1067" s="13" t="s">
        <v>134</v>
      </c>
      <c r="G1067" s="13" t="s">
        <v>137</v>
      </c>
    </row>
    <row r="1068" spans="1:7" ht="15" customHeight="1">
      <c r="A1068" s="13">
        <v>1161</v>
      </c>
      <c r="B1068" s="10" t="s">
        <v>1135</v>
      </c>
      <c r="C1068" s="13">
        <v>7</v>
      </c>
      <c r="D1068" s="13" t="s">
        <v>8</v>
      </c>
      <c r="E1068" s="13" t="s">
        <v>11</v>
      </c>
      <c r="F1068" s="13" t="s">
        <v>170</v>
      </c>
      <c r="G1068" s="13" t="s">
        <v>171</v>
      </c>
    </row>
    <row r="1069" spans="1:7" ht="15" customHeight="1">
      <c r="A1069" s="13">
        <v>1162</v>
      </c>
      <c r="B1069" s="10" t="s">
        <v>1136</v>
      </c>
      <c r="C1069" s="13">
        <v>7</v>
      </c>
      <c r="D1069" s="13" t="s">
        <v>8</v>
      </c>
      <c r="E1069" s="13" t="s">
        <v>11</v>
      </c>
      <c r="F1069" s="13" t="s">
        <v>170</v>
      </c>
      <c r="G1069" s="13" t="s">
        <v>171</v>
      </c>
    </row>
    <row r="1070" spans="1:7" ht="15" customHeight="1">
      <c r="A1070" s="13">
        <v>1163</v>
      </c>
      <c r="B1070" s="10" t="s">
        <v>1137</v>
      </c>
      <c r="C1070" s="13">
        <v>8</v>
      </c>
      <c r="D1070" s="13" t="s">
        <v>8</v>
      </c>
      <c r="E1070" s="13" t="s">
        <v>11</v>
      </c>
      <c r="F1070" s="13" t="s">
        <v>170</v>
      </c>
      <c r="G1070" s="13" t="s">
        <v>171</v>
      </c>
    </row>
    <row r="1071" spans="1:7" ht="15" customHeight="1">
      <c r="A1071" s="13">
        <v>1164</v>
      </c>
      <c r="B1071" s="10" t="s">
        <v>1138</v>
      </c>
      <c r="C1071" s="13">
        <v>8</v>
      </c>
      <c r="D1071" s="13" t="s">
        <v>8</v>
      </c>
      <c r="E1071" s="13" t="s">
        <v>11</v>
      </c>
      <c r="F1071" s="13" t="s">
        <v>170</v>
      </c>
      <c r="G1071" s="13" t="s">
        <v>171</v>
      </c>
    </row>
    <row r="1072" spans="1:7" ht="15" customHeight="1">
      <c r="A1072" s="13">
        <v>1165</v>
      </c>
      <c r="B1072" s="10" t="s">
        <v>1139</v>
      </c>
      <c r="C1072" s="13">
        <v>8</v>
      </c>
      <c r="D1072" s="13" t="s">
        <v>8</v>
      </c>
      <c r="E1072" s="13" t="s">
        <v>11</v>
      </c>
      <c r="F1072" s="13" t="s">
        <v>170</v>
      </c>
      <c r="G1072" s="13" t="s">
        <v>171</v>
      </c>
    </row>
    <row r="1073" spans="1:7" ht="15" customHeight="1">
      <c r="A1073" s="13">
        <v>1166</v>
      </c>
      <c r="B1073" s="10" t="s">
        <v>1140</v>
      </c>
      <c r="C1073" s="13">
        <v>8</v>
      </c>
      <c r="D1073" s="13" t="s">
        <v>8</v>
      </c>
      <c r="E1073" s="13" t="s">
        <v>11</v>
      </c>
      <c r="F1073" s="13" t="s">
        <v>170</v>
      </c>
      <c r="G1073" s="13" t="s">
        <v>171</v>
      </c>
    </row>
    <row r="1074" spans="1:7" ht="15" customHeight="1">
      <c r="A1074" s="13">
        <v>1167</v>
      </c>
      <c r="B1074" s="10" t="s">
        <v>1141</v>
      </c>
      <c r="C1074" s="13">
        <v>8</v>
      </c>
      <c r="D1074" s="13" t="s">
        <v>8</v>
      </c>
      <c r="E1074" s="13" t="s">
        <v>11</v>
      </c>
      <c r="F1074" s="13" t="s">
        <v>170</v>
      </c>
      <c r="G1074" s="13" t="s">
        <v>171</v>
      </c>
    </row>
    <row r="1075" spans="1:7" ht="15" customHeight="1">
      <c r="A1075" s="13">
        <v>1168</v>
      </c>
      <c r="B1075" s="10" t="s">
        <v>1142</v>
      </c>
      <c r="C1075" s="13">
        <v>8</v>
      </c>
      <c r="D1075" s="13" t="s">
        <v>8</v>
      </c>
      <c r="E1075" s="13" t="s">
        <v>11</v>
      </c>
      <c r="F1075" s="13" t="s">
        <v>170</v>
      </c>
      <c r="G1075" s="13" t="s">
        <v>171</v>
      </c>
    </row>
    <row r="1076" spans="1:7" ht="15" customHeight="1">
      <c r="A1076" s="13">
        <v>1169</v>
      </c>
      <c r="B1076" s="10" t="s">
        <v>1143</v>
      </c>
      <c r="C1076" s="13">
        <v>8</v>
      </c>
      <c r="D1076" s="13" t="s">
        <v>8</v>
      </c>
      <c r="E1076" s="13" t="s">
        <v>11</v>
      </c>
      <c r="F1076" s="13" t="s">
        <v>170</v>
      </c>
      <c r="G1076" s="13" t="s">
        <v>171</v>
      </c>
    </row>
    <row r="1077" spans="1:7" ht="15" customHeight="1">
      <c r="A1077" s="13">
        <v>1170</v>
      </c>
      <c r="B1077" s="10" t="s">
        <v>1144</v>
      </c>
      <c r="C1077" s="13">
        <v>7</v>
      </c>
      <c r="D1077" s="13" t="s">
        <v>8</v>
      </c>
      <c r="E1077" s="13" t="s">
        <v>26</v>
      </c>
      <c r="F1077" s="13" t="s">
        <v>170</v>
      </c>
      <c r="G1077" s="13" t="s">
        <v>174</v>
      </c>
    </row>
    <row r="1078" spans="1:7" ht="15" customHeight="1">
      <c r="A1078" s="13">
        <v>1171</v>
      </c>
      <c r="B1078" s="10" t="s">
        <v>1145</v>
      </c>
      <c r="C1078" s="13">
        <v>7</v>
      </c>
      <c r="D1078" s="13" t="s">
        <v>8</v>
      </c>
      <c r="E1078" s="13" t="s">
        <v>26</v>
      </c>
      <c r="F1078" s="13" t="s">
        <v>170</v>
      </c>
      <c r="G1078" s="13" t="s">
        <v>174</v>
      </c>
    </row>
    <row r="1079" spans="1:7" ht="15" customHeight="1">
      <c r="A1079" s="13">
        <v>1172</v>
      </c>
      <c r="B1079" s="10" t="s">
        <v>1146</v>
      </c>
      <c r="C1079" s="13">
        <v>7</v>
      </c>
      <c r="D1079" s="13" t="s">
        <v>8</v>
      </c>
      <c r="E1079" s="13" t="s">
        <v>26</v>
      </c>
      <c r="F1079" s="13" t="s">
        <v>170</v>
      </c>
      <c r="G1079" s="13" t="s">
        <v>174</v>
      </c>
    </row>
    <row r="1080" spans="1:7" ht="15" customHeight="1">
      <c r="A1080" s="13">
        <v>1173</v>
      </c>
      <c r="B1080" s="10" t="s">
        <v>1147</v>
      </c>
      <c r="C1080" s="13">
        <v>7</v>
      </c>
      <c r="D1080" s="13" t="s">
        <v>8</v>
      </c>
      <c r="E1080" s="13" t="s">
        <v>26</v>
      </c>
      <c r="F1080" s="13" t="s">
        <v>170</v>
      </c>
      <c r="G1080" s="13" t="s">
        <v>174</v>
      </c>
    </row>
    <row r="1081" spans="1:7" ht="15" customHeight="1">
      <c r="A1081" s="13">
        <v>1174</v>
      </c>
      <c r="B1081" s="10" t="s">
        <v>1148</v>
      </c>
      <c r="C1081" s="13">
        <v>7</v>
      </c>
      <c r="D1081" s="13" t="s">
        <v>8</v>
      </c>
      <c r="E1081" s="13" t="s">
        <v>26</v>
      </c>
      <c r="F1081" s="13" t="s">
        <v>170</v>
      </c>
      <c r="G1081" s="13" t="s">
        <v>174</v>
      </c>
    </row>
    <row r="1082" spans="1:7" ht="15" customHeight="1">
      <c r="A1082" s="13">
        <v>1175</v>
      </c>
      <c r="B1082" s="10" t="s">
        <v>1149</v>
      </c>
      <c r="C1082" s="13">
        <v>7</v>
      </c>
      <c r="D1082" s="13" t="s">
        <v>8</v>
      </c>
      <c r="E1082" s="13" t="s">
        <v>26</v>
      </c>
      <c r="F1082" s="13" t="s">
        <v>170</v>
      </c>
      <c r="G1082" s="13" t="s">
        <v>174</v>
      </c>
    </row>
    <row r="1083" spans="1:7" ht="15" customHeight="1">
      <c r="A1083" s="13">
        <v>1176</v>
      </c>
      <c r="B1083" s="10" t="s">
        <v>1150</v>
      </c>
      <c r="C1083" s="13">
        <v>7</v>
      </c>
      <c r="D1083" s="13" t="s">
        <v>8</v>
      </c>
      <c r="E1083" s="13" t="s">
        <v>26</v>
      </c>
      <c r="F1083" s="13" t="s">
        <v>170</v>
      </c>
      <c r="G1083" s="13" t="s">
        <v>174</v>
      </c>
    </row>
    <row r="1084" spans="1:7" ht="15" customHeight="1">
      <c r="A1084" s="13">
        <v>1177</v>
      </c>
      <c r="B1084" s="10" t="s">
        <v>1151</v>
      </c>
      <c r="C1084" s="13">
        <v>8</v>
      </c>
      <c r="D1084" s="13" t="s">
        <v>8</v>
      </c>
      <c r="E1084" s="13" t="s">
        <v>26</v>
      </c>
      <c r="F1084" s="13" t="s">
        <v>170</v>
      </c>
      <c r="G1084" s="13" t="s">
        <v>174</v>
      </c>
    </row>
    <row r="1085" spans="1:7" ht="15" customHeight="1">
      <c r="A1085" s="13">
        <v>1178</v>
      </c>
      <c r="B1085" s="10" t="s">
        <v>1152</v>
      </c>
      <c r="C1085" s="13">
        <v>8</v>
      </c>
      <c r="D1085" s="13" t="s">
        <v>8</v>
      </c>
      <c r="E1085" s="13" t="s">
        <v>26</v>
      </c>
      <c r="F1085" s="13" t="s">
        <v>170</v>
      </c>
      <c r="G1085" s="13" t="s">
        <v>174</v>
      </c>
    </row>
    <row r="1086" spans="1:7" ht="15" customHeight="1">
      <c r="A1086" s="13">
        <v>1190</v>
      </c>
      <c r="B1086" s="10" t="s">
        <v>1153</v>
      </c>
      <c r="C1086" s="13" t="s">
        <v>124</v>
      </c>
      <c r="D1086" s="13" t="s">
        <v>50</v>
      </c>
      <c r="E1086" s="13" t="s">
        <v>11</v>
      </c>
      <c r="F1086" s="13" t="s">
        <v>12</v>
      </c>
      <c r="G1086" s="13" t="s">
        <v>13</v>
      </c>
    </row>
    <row r="1087" spans="1:7" ht="15" customHeight="1">
      <c r="A1087" s="13">
        <v>1191</v>
      </c>
      <c r="B1087" s="10" t="s">
        <v>1154</v>
      </c>
      <c r="C1087" s="13" t="s">
        <v>124</v>
      </c>
      <c r="D1087" s="13" t="s">
        <v>50</v>
      </c>
      <c r="E1087" s="13" t="s">
        <v>26</v>
      </c>
      <c r="F1087" s="13" t="s">
        <v>12</v>
      </c>
      <c r="G1087" s="13" t="s">
        <v>27</v>
      </c>
    </row>
    <row r="1088" spans="1:7" ht="15" customHeight="1">
      <c r="A1088" s="13">
        <v>1192</v>
      </c>
      <c r="B1088" s="10" t="s">
        <v>1155</v>
      </c>
      <c r="C1088" s="13" t="s">
        <v>124</v>
      </c>
      <c r="D1088" s="13" t="s">
        <v>50</v>
      </c>
      <c r="E1088" s="13" t="s">
        <v>26</v>
      </c>
      <c r="F1088" s="13" t="s">
        <v>12</v>
      </c>
      <c r="G1088" s="13" t="s">
        <v>27</v>
      </c>
    </row>
    <row r="1089" spans="1:7" ht="15" customHeight="1">
      <c r="A1089" s="13">
        <v>1193</v>
      </c>
      <c r="B1089" s="10" t="s">
        <v>1156</v>
      </c>
      <c r="C1089" s="13">
        <v>1</v>
      </c>
      <c r="D1089" s="13" t="s">
        <v>50</v>
      </c>
      <c r="E1089" s="13" t="s">
        <v>26</v>
      </c>
      <c r="F1089" s="13" t="s">
        <v>12</v>
      </c>
      <c r="G1089" s="13" t="s">
        <v>27</v>
      </c>
    </row>
    <row r="1090" spans="1:7" ht="15" customHeight="1">
      <c r="A1090" s="13">
        <v>1194</v>
      </c>
      <c r="B1090" s="10" t="s">
        <v>1157</v>
      </c>
      <c r="C1090" s="13">
        <v>1</v>
      </c>
      <c r="D1090" s="13" t="s">
        <v>50</v>
      </c>
      <c r="E1090" s="13" t="s">
        <v>26</v>
      </c>
      <c r="F1090" s="13" t="s">
        <v>12</v>
      </c>
      <c r="G1090" s="13" t="s">
        <v>27</v>
      </c>
    </row>
    <row r="1091" spans="1:7" ht="15" customHeight="1">
      <c r="A1091" s="13">
        <v>1195</v>
      </c>
      <c r="B1091" s="10" t="s">
        <v>1158</v>
      </c>
      <c r="C1091" s="13">
        <v>1</v>
      </c>
      <c r="D1091" s="13" t="s">
        <v>50</v>
      </c>
      <c r="E1091" s="13" t="s">
        <v>11</v>
      </c>
      <c r="F1091" s="13" t="s">
        <v>12</v>
      </c>
      <c r="G1091" s="13" t="s">
        <v>13</v>
      </c>
    </row>
    <row r="1092" spans="1:7" ht="15" customHeight="1">
      <c r="A1092" s="13">
        <v>1196</v>
      </c>
      <c r="B1092" s="10" t="s">
        <v>1159</v>
      </c>
      <c r="C1092" s="13">
        <v>1</v>
      </c>
      <c r="D1092" s="13" t="s">
        <v>50</v>
      </c>
      <c r="E1092" s="13" t="s">
        <v>26</v>
      </c>
      <c r="F1092" s="13" t="s">
        <v>12</v>
      </c>
      <c r="G1092" s="13" t="s">
        <v>27</v>
      </c>
    </row>
    <row r="1093" spans="1:7" ht="15" customHeight="1">
      <c r="A1093" s="13">
        <v>1197</v>
      </c>
      <c r="B1093" s="10" t="s">
        <v>1160</v>
      </c>
      <c r="C1093" s="13">
        <v>2</v>
      </c>
      <c r="D1093" s="13" t="s">
        <v>50</v>
      </c>
      <c r="E1093" s="13" t="s">
        <v>26</v>
      </c>
      <c r="F1093" s="13" t="s">
        <v>12</v>
      </c>
      <c r="G1093" s="13" t="s">
        <v>27</v>
      </c>
    </row>
    <row r="1094" spans="1:7" ht="15" customHeight="1">
      <c r="A1094" s="13">
        <v>1198</v>
      </c>
      <c r="B1094" s="10" t="s">
        <v>1161</v>
      </c>
      <c r="C1094" s="13">
        <v>2</v>
      </c>
      <c r="D1094" s="13" t="s">
        <v>50</v>
      </c>
      <c r="E1094" s="13" t="s">
        <v>11</v>
      </c>
      <c r="F1094" s="13" t="s">
        <v>12</v>
      </c>
      <c r="G1094" s="13" t="s">
        <v>13</v>
      </c>
    </row>
    <row r="1095" spans="1:7" ht="15" customHeight="1">
      <c r="A1095" s="13">
        <v>1199</v>
      </c>
      <c r="B1095" s="10" t="s">
        <v>1162</v>
      </c>
      <c r="C1095" s="13">
        <v>2</v>
      </c>
      <c r="D1095" s="13" t="s">
        <v>50</v>
      </c>
      <c r="E1095" s="13" t="s">
        <v>26</v>
      </c>
      <c r="F1095" s="13" t="s">
        <v>12</v>
      </c>
      <c r="G1095" s="13" t="s">
        <v>27</v>
      </c>
    </row>
    <row r="1096" spans="1:7" ht="15" customHeight="1">
      <c r="A1096" s="13">
        <v>1200</v>
      </c>
      <c r="B1096" s="10" t="s">
        <v>1163</v>
      </c>
      <c r="C1096" s="13">
        <v>2</v>
      </c>
      <c r="D1096" s="13" t="s">
        <v>50</v>
      </c>
      <c r="E1096" s="13" t="s">
        <v>11</v>
      </c>
      <c r="F1096" s="13" t="s">
        <v>12</v>
      </c>
      <c r="G1096" s="13" t="s">
        <v>13</v>
      </c>
    </row>
    <row r="1097" spans="1:7" ht="15" customHeight="1">
      <c r="A1097" s="13">
        <v>1201</v>
      </c>
      <c r="B1097" s="10" t="s">
        <v>1164</v>
      </c>
      <c r="C1097" s="13">
        <v>2</v>
      </c>
      <c r="D1097" s="13" t="s">
        <v>50</v>
      </c>
      <c r="E1097" s="13" t="s">
        <v>26</v>
      </c>
      <c r="F1097" s="13" t="s">
        <v>12</v>
      </c>
      <c r="G1097" s="13" t="s">
        <v>27</v>
      </c>
    </row>
    <row r="1098" spans="1:7" ht="15" customHeight="1">
      <c r="A1098" s="13">
        <v>1202</v>
      </c>
      <c r="B1098" s="10" t="s">
        <v>1165</v>
      </c>
      <c r="C1098" s="13">
        <v>4</v>
      </c>
      <c r="D1098" s="13" t="s">
        <v>50</v>
      </c>
      <c r="E1098" s="13" t="s">
        <v>11</v>
      </c>
      <c r="F1098" s="13" t="s">
        <v>12</v>
      </c>
      <c r="G1098" s="13" t="s">
        <v>13</v>
      </c>
    </row>
    <row r="1099" spans="1:7" ht="15" customHeight="1">
      <c r="A1099" s="13">
        <v>1203</v>
      </c>
      <c r="B1099" s="10" t="s">
        <v>1166</v>
      </c>
      <c r="C1099" s="13">
        <v>4</v>
      </c>
      <c r="D1099" s="13" t="s">
        <v>50</v>
      </c>
      <c r="E1099" s="13" t="s">
        <v>11</v>
      </c>
      <c r="F1099" s="13" t="s">
        <v>12</v>
      </c>
      <c r="G1099" s="13" t="s">
        <v>13</v>
      </c>
    </row>
    <row r="1100" spans="1:7" ht="15" customHeight="1">
      <c r="A1100" s="13">
        <v>1204</v>
      </c>
      <c r="B1100" s="10" t="s">
        <v>1167</v>
      </c>
      <c r="C1100" s="13">
        <v>4</v>
      </c>
      <c r="D1100" s="13" t="s">
        <v>50</v>
      </c>
      <c r="E1100" s="13" t="s">
        <v>11</v>
      </c>
      <c r="F1100" s="13" t="s">
        <v>12</v>
      </c>
      <c r="G1100" s="13" t="s">
        <v>13</v>
      </c>
    </row>
    <row r="1101" spans="1:7" ht="15" customHeight="1">
      <c r="A1101" s="13">
        <v>1205</v>
      </c>
      <c r="B1101" s="10" t="s">
        <v>1168</v>
      </c>
      <c r="C1101" s="13">
        <v>4</v>
      </c>
      <c r="D1101" s="13" t="s">
        <v>50</v>
      </c>
      <c r="E1101" s="13" t="s">
        <v>11</v>
      </c>
      <c r="F1101" s="13" t="s">
        <v>12</v>
      </c>
      <c r="G1101" s="13" t="s">
        <v>13</v>
      </c>
    </row>
    <row r="1102" spans="1:7" ht="15" customHeight="1">
      <c r="A1102" s="13">
        <v>1206</v>
      </c>
      <c r="B1102" s="10" t="s">
        <v>1169</v>
      </c>
      <c r="C1102" s="13">
        <v>5</v>
      </c>
      <c r="D1102" s="13" t="s">
        <v>50</v>
      </c>
      <c r="E1102" s="13" t="s">
        <v>11</v>
      </c>
      <c r="F1102" s="13" t="s">
        <v>134</v>
      </c>
      <c r="G1102" s="13" t="s">
        <v>135</v>
      </c>
    </row>
    <row r="1103" spans="1:7" ht="15" customHeight="1">
      <c r="A1103" s="13">
        <v>1207</v>
      </c>
      <c r="B1103" s="10" t="s">
        <v>1170</v>
      </c>
      <c r="C1103" s="13">
        <v>5</v>
      </c>
      <c r="D1103" s="13" t="s">
        <v>50</v>
      </c>
      <c r="E1103" s="13" t="s">
        <v>11</v>
      </c>
      <c r="F1103" s="13" t="s">
        <v>134</v>
      </c>
      <c r="G1103" s="13" t="s">
        <v>135</v>
      </c>
    </row>
    <row r="1104" spans="1:7" ht="15" customHeight="1">
      <c r="A1104" s="13">
        <v>1208</v>
      </c>
      <c r="B1104" s="10" t="s">
        <v>1171</v>
      </c>
      <c r="C1104" s="13">
        <v>5</v>
      </c>
      <c r="D1104" s="13" t="s">
        <v>50</v>
      </c>
      <c r="E1104" s="13" t="s">
        <v>11</v>
      </c>
      <c r="F1104" s="13" t="s">
        <v>134</v>
      </c>
      <c r="G1104" s="13" t="s">
        <v>135</v>
      </c>
    </row>
    <row r="1105" spans="1:7" ht="15" customHeight="1">
      <c r="A1105" s="13">
        <v>1209</v>
      </c>
      <c r="B1105" s="10" t="s">
        <v>1172</v>
      </c>
      <c r="C1105" s="13">
        <v>6</v>
      </c>
      <c r="D1105" s="13" t="s">
        <v>50</v>
      </c>
      <c r="E1105" s="13" t="s">
        <v>26</v>
      </c>
      <c r="F1105" s="13" t="s">
        <v>134</v>
      </c>
      <c r="G1105" s="13" t="s">
        <v>137</v>
      </c>
    </row>
    <row r="1106" spans="1:7" ht="15" customHeight="1">
      <c r="A1106" s="13">
        <v>1210</v>
      </c>
      <c r="B1106" s="10" t="s">
        <v>1173</v>
      </c>
      <c r="C1106" s="13">
        <v>6</v>
      </c>
      <c r="D1106" s="13" t="s">
        <v>50</v>
      </c>
      <c r="E1106" s="13" t="s">
        <v>26</v>
      </c>
      <c r="F1106" s="13" t="s">
        <v>134</v>
      </c>
      <c r="G1106" s="13" t="s">
        <v>137</v>
      </c>
    </row>
    <row r="1107" spans="1:7" ht="15" customHeight="1">
      <c r="A1107" s="13">
        <v>1211</v>
      </c>
      <c r="B1107" s="10" t="s">
        <v>1174</v>
      </c>
      <c r="C1107" s="13">
        <v>6</v>
      </c>
      <c r="D1107" s="13" t="s">
        <v>50</v>
      </c>
      <c r="E1107" s="13" t="s">
        <v>26</v>
      </c>
      <c r="F1107" s="13" t="s">
        <v>134</v>
      </c>
      <c r="G1107" s="13" t="s">
        <v>137</v>
      </c>
    </row>
    <row r="1108" spans="1:7" ht="15" customHeight="1">
      <c r="A1108" s="13">
        <v>1212</v>
      </c>
      <c r="B1108" s="10" t="s">
        <v>1175</v>
      </c>
      <c r="C1108" s="13">
        <v>7</v>
      </c>
      <c r="D1108" s="13" t="s">
        <v>50</v>
      </c>
      <c r="E1108" s="13" t="s">
        <v>26</v>
      </c>
      <c r="F1108" s="13" t="s">
        <v>170</v>
      </c>
      <c r="G1108" s="13" t="s">
        <v>174</v>
      </c>
    </row>
    <row r="1109" spans="1:7" ht="15" customHeight="1">
      <c r="A1109" s="13">
        <v>1213</v>
      </c>
      <c r="B1109" s="10" t="s">
        <v>1176</v>
      </c>
      <c r="C1109" s="13">
        <v>8</v>
      </c>
      <c r="D1109" s="13" t="s">
        <v>50</v>
      </c>
      <c r="E1109" s="13" t="s">
        <v>11</v>
      </c>
      <c r="F1109" s="13" t="s">
        <v>170</v>
      </c>
      <c r="G1109" s="13" t="s">
        <v>171</v>
      </c>
    </row>
    <row r="1110" spans="1:7" ht="15" customHeight="1">
      <c r="A1110" s="13">
        <v>1220</v>
      </c>
      <c r="B1110" s="10" t="s">
        <v>1177</v>
      </c>
      <c r="C1110" s="13">
        <v>3</v>
      </c>
      <c r="D1110" s="13" t="s">
        <v>24</v>
      </c>
      <c r="E1110" s="13" t="s">
        <v>11</v>
      </c>
      <c r="F1110" s="13" t="s">
        <v>12</v>
      </c>
      <c r="G1110" s="13" t="s">
        <v>13</v>
      </c>
    </row>
    <row r="1111" spans="1:7" ht="15" customHeight="1">
      <c r="A1111" s="13">
        <v>1221</v>
      </c>
      <c r="B1111" s="10" t="s">
        <v>1178</v>
      </c>
      <c r="C1111" s="13">
        <v>4</v>
      </c>
      <c r="D1111" s="13" t="s">
        <v>24</v>
      </c>
      <c r="E1111" s="13" t="s">
        <v>11</v>
      </c>
      <c r="F1111" s="13" t="s">
        <v>12</v>
      </c>
      <c r="G1111" s="13" t="s">
        <v>13</v>
      </c>
    </row>
    <row r="1112" spans="1:7" ht="15" customHeight="1">
      <c r="A1112" s="13">
        <v>1222</v>
      </c>
      <c r="B1112" s="10" t="s">
        <v>1179</v>
      </c>
      <c r="C1112" s="13">
        <v>3</v>
      </c>
      <c r="D1112" s="13" t="s">
        <v>24</v>
      </c>
      <c r="E1112" s="13" t="s">
        <v>11</v>
      </c>
      <c r="F1112" s="13" t="s">
        <v>12</v>
      </c>
      <c r="G1112" s="13" t="s">
        <v>13</v>
      </c>
    </row>
    <row r="1113" spans="1:7" ht="15" customHeight="1">
      <c r="A1113" s="13">
        <v>1223</v>
      </c>
      <c r="B1113" s="10" t="s">
        <v>1180</v>
      </c>
      <c r="C1113" s="13">
        <v>2</v>
      </c>
      <c r="D1113" s="13" t="s">
        <v>24</v>
      </c>
      <c r="E1113" s="13" t="s">
        <v>11</v>
      </c>
      <c r="F1113" s="13" t="s">
        <v>12</v>
      </c>
      <c r="G1113" s="13" t="s">
        <v>13</v>
      </c>
    </row>
    <row r="1114" spans="1:7" ht="15" customHeight="1">
      <c r="A1114" s="13">
        <v>1224</v>
      </c>
      <c r="B1114" s="10" t="s">
        <v>1181</v>
      </c>
      <c r="C1114" s="13">
        <v>4</v>
      </c>
      <c r="D1114" s="13" t="s">
        <v>24</v>
      </c>
      <c r="E1114" s="13" t="s">
        <v>11</v>
      </c>
      <c r="F1114" s="13" t="s">
        <v>12</v>
      </c>
      <c r="G1114" s="13" t="s">
        <v>13</v>
      </c>
    </row>
    <row r="1115" spans="1:7" ht="15" customHeight="1">
      <c r="A1115" s="13">
        <v>1225</v>
      </c>
      <c r="B1115" s="10" t="s">
        <v>1182</v>
      </c>
      <c r="C1115" s="13">
        <v>3</v>
      </c>
      <c r="D1115" s="13" t="s">
        <v>24</v>
      </c>
      <c r="E1115" s="13" t="s">
        <v>11</v>
      </c>
      <c r="F1115" s="13" t="s">
        <v>12</v>
      </c>
      <c r="G1115" s="13" t="s">
        <v>13</v>
      </c>
    </row>
    <row r="1116" spans="1:7" ht="15" customHeight="1">
      <c r="A1116" s="13">
        <v>1226</v>
      </c>
      <c r="B1116" s="10" t="s">
        <v>1183</v>
      </c>
      <c r="C1116" s="13">
        <v>3</v>
      </c>
      <c r="D1116" s="13" t="s">
        <v>24</v>
      </c>
      <c r="E1116" s="13" t="s">
        <v>11</v>
      </c>
      <c r="F1116" s="13" t="s">
        <v>12</v>
      </c>
      <c r="G1116" s="13" t="s">
        <v>13</v>
      </c>
    </row>
    <row r="1117" spans="1:7" ht="15" customHeight="1">
      <c r="A1117" s="13">
        <v>1227</v>
      </c>
      <c r="B1117" s="10" t="s">
        <v>1184</v>
      </c>
      <c r="C1117" s="13">
        <v>3</v>
      </c>
      <c r="D1117" s="13" t="s">
        <v>24</v>
      </c>
      <c r="E1117" s="13" t="s">
        <v>11</v>
      </c>
      <c r="F1117" s="13" t="s">
        <v>12</v>
      </c>
      <c r="G1117" s="13" t="s">
        <v>13</v>
      </c>
    </row>
    <row r="1118" spans="1:7" ht="15" customHeight="1">
      <c r="A1118" s="13">
        <v>1228</v>
      </c>
      <c r="B1118" s="10" t="s">
        <v>1185</v>
      </c>
      <c r="C1118" s="13">
        <v>2</v>
      </c>
      <c r="D1118" s="13" t="s">
        <v>24</v>
      </c>
      <c r="E1118" s="13" t="s">
        <v>11</v>
      </c>
      <c r="F1118" s="13" t="s">
        <v>12</v>
      </c>
      <c r="G1118" s="13" t="s">
        <v>13</v>
      </c>
    </row>
    <row r="1119" spans="1:7" ht="15" customHeight="1">
      <c r="A1119" s="13">
        <v>1229</v>
      </c>
      <c r="B1119" s="10" t="s">
        <v>1186</v>
      </c>
      <c r="C1119" s="13">
        <v>2</v>
      </c>
      <c r="D1119" s="13" t="s">
        <v>24</v>
      </c>
      <c r="E1119" s="13" t="s">
        <v>11</v>
      </c>
      <c r="F1119" s="13" t="s">
        <v>12</v>
      </c>
      <c r="G1119" s="13" t="s">
        <v>13</v>
      </c>
    </row>
    <row r="1120" spans="1:7" ht="15" customHeight="1">
      <c r="A1120" s="13">
        <v>1230</v>
      </c>
      <c r="B1120" s="10" t="s">
        <v>1187</v>
      </c>
      <c r="C1120" s="13">
        <v>4</v>
      </c>
      <c r="D1120" s="13" t="s">
        <v>24</v>
      </c>
      <c r="E1120" s="13" t="s">
        <v>11</v>
      </c>
      <c r="F1120" s="13" t="s">
        <v>12</v>
      </c>
      <c r="G1120" s="13" t="s">
        <v>13</v>
      </c>
    </row>
    <row r="1121" spans="1:7" ht="15" customHeight="1">
      <c r="A1121" s="13">
        <v>1231</v>
      </c>
      <c r="B1121" s="10" t="s">
        <v>1188</v>
      </c>
      <c r="C1121" s="13">
        <v>4</v>
      </c>
      <c r="D1121" s="13" t="s">
        <v>24</v>
      </c>
      <c r="E1121" s="13" t="s">
        <v>11</v>
      </c>
      <c r="F1121" s="13" t="s">
        <v>12</v>
      </c>
      <c r="G1121" s="13" t="s">
        <v>13</v>
      </c>
    </row>
    <row r="1122" spans="1:7" ht="15" customHeight="1">
      <c r="A1122" s="13">
        <v>1232</v>
      </c>
      <c r="B1122" s="10" t="s">
        <v>1189</v>
      </c>
      <c r="C1122" s="13">
        <v>4</v>
      </c>
      <c r="D1122" s="13" t="s">
        <v>24</v>
      </c>
      <c r="E1122" s="13" t="s">
        <v>11</v>
      </c>
      <c r="F1122" s="13" t="s">
        <v>12</v>
      </c>
      <c r="G1122" s="13" t="s">
        <v>13</v>
      </c>
    </row>
    <row r="1123" spans="1:7" ht="15" customHeight="1">
      <c r="A1123" s="13">
        <v>1233</v>
      </c>
      <c r="B1123" s="10" t="s">
        <v>1190</v>
      </c>
      <c r="C1123" s="13">
        <v>3</v>
      </c>
      <c r="D1123" s="13" t="s">
        <v>24</v>
      </c>
      <c r="E1123" s="13" t="s">
        <v>11</v>
      </c>
      <c r="F1123" s="13" t="s">
        <v>12</v>
      </c>
      <c r="G1123" s="13" t="s">
        <v>13</v>
      </c>
    </row>
    <row r="1124" spans="1:7" ht="15" customHeight="1">
      <c r="A1124" s="13">
        <v>1234</v>
      </c>
      <c r="B1124" s="10" t="s">
        <v>1191</v>
      </c>
      <c r="C1124" s="13">
        <v>4</v>
      </c>
      <c r="D1124" s="13" t="s">
        <v>24</v>
      </c>
      <c r="E1124" s="13" t="s">
        <v>26</v>
      </c>
      <c r="F1124" s="13" t="s">
        <v>12</v>
      </c>
      <c r="G1124" s="13" t="s">
        <v>27</v>
      </c>
    </row>
    <row r="1125" spans="1:7" ht="15" customHeight="1">
      <c r="A1125" s="13">
        <v>1235</v>
      </c>
      <c r="B1125" s="10" t="s">
        <v>1192</v>
      </c>
      <c r="C1125" s="13">
        <v>4</v>
      </c>
      <c r="D1125" s="13" t="s">
        <v>24</v>
      </c>
      <c r="E1125" s="13" t="s">
        <v>26</v>
      </c>
      <c r="F1125" s="13" t="s">
        <v>12</v>
      </c>
      <c r="G1125" s="13" t="s">
        <v>27</v>
      </c>
    </row>
    <row r="1126" spans="1:7" ht="15" customHeight="1">
      <c r="A1126" s="13">
        <v>1236</v>
      </c>
      <c r="B1126" s="10" t="s">
        <v>1193</v>
      </c>
      <c r="C1126" s="13">
        <v>4</v>
      </c>
      <c r="D1126" s="13" t="s">
        <v>24</v>
      </c>
      <c r="E1126" s="13" t="s">
        <v>26</v>
      </c>
      <c r="F1126" s="13" t="s">
        <v>12</v>
      </c>
      <c r="G1126" s="13" t="s">
        <v>27</v>
      </c>
    </row>
    <row r="1127" spans="1:7" ht="15" customHeight="1">
      <c r="A1127" s="13">
        <v>1237</v>
      </c>
      <c r="B1127" s="10" t="s">
        <v>1194</v>
      </c>
      <c r="C1127" s="13">
        <v>4</v>
      </c>
      <c r="D1127" s="13" t="s">
        <v>24</v>
      </c>
      <c r="E1127" s="13" t="s">
        <v>26</v>
      </c>
      <c r="F1127" s="13" t="s">
        <v>12</v>
      </c>
      <c r="G1127" s="13" t="s">
        <v>27</v>
      </c>
    </row>
    <row r="1128" spans="1:7" ht="15" customHeight="1">
      <c r="A1128" s="13">
        <v>1238</v>
      </c>
      <c r="B1128" s="10" t="s">
        <v>1195</v>
      </c>
      <c r="C1128" s="13">
        <v>2</v>
      </c>
      <c r="D1128" s="13" t="s">
        <v>24</v>
      </c>
      <c r="E1128" s="13" t="s">
        <v>26</v>
      </c>
      <c r="F1128" s="13" t="s">
        <v>12</v>
      </c>
      <c r="G1128" s="13" t="s">
        <v>27</v>
      </c>
    </row>
    <row r="1129" spans="1:7" ht="15" customHeight="1">
      <c r="A1129" s="13">
        <v>1239</v>
      </c>
      <c r="B1129" s="10" t="s">
        <v>1196</v>
      </c>
      <c r="C1129" s="13">
        <v>4</v>
      </c>
      <c r="D1129" s="13" t="s">
        <v>24</v>
      </c>
      <c r="E1129" s="13" t="s">
        <v>26</v>
      </c>
      <c r="F1129" s="13" t="s">
        <v>12</v>
      </c>
      <c r="G1129" s="13" t="s">
        <v>27</v>
      </c>
    </row>
    <row r="1130" spans="1:7" ht="15" customHeight="1">
      <c r="A1130" s="13">
        <v>1240</v>
      </c>
      <c r="B1130" s="10" t="s">
        <v>1197</v>
      </c>
      <c r="C1130" s="13">
        <v>4</v>
      </c>
      <c r="D1130" s="13" t="s">
        <v>24</v>
      </c>
      <c r="E1130" s="13" t="s">
        <v>26</v>
      </c>
      <c r="F1130" s="13" t="s">
        <v>12</v>
      </c>
      <c r="G1130" s="13" t="s">
        <v>27</v>
      </c>
    </row>
    <row r="1131" spans="1:7" ht="15" customHeight="1">
      <c r="A1131" s="13">
        <v>1241</v>
      </c>
      <c r="B1131" s="10" t="s">
        <v>1198</v>
      </c>
      <c r="C1131" s="13">
        <v>3</v>
      </c>
      <c r="D1131" s="13" t="s">
        <v>24</v>
      </c>
      <c r="E1131" s="13" t="s">
        <v>26</v>
      </c>
      <c r="F1131" s="13" t="s">
        <v>12</v>
      </c>
      <c r="G1131" s="13" t="s">
        <v>27</v>
      </c>
    </row>
    <row r="1132" spans="1:7" ht="15" customHeight="1">
      <c r="A1132" s="13">
        <v>1242</v>
      </c>
      <c r="B1132" s="10" t="s">
        <v>1199</v>
      </c>
      <c r="C1132" s="13">
        <v>2</v>
      </c>
      <c r="D1132" s="13" t="s">
        <v>24</v>
      </c>
      <c r="E1132" s="13" t="s">
        <v>26</v>
      </c>
      <c r="F1132" s="13" t="s">
        <v>12</v>
      </c>
      <c r="G1132" s="13" t="s">
        <v>27</v>
      </c>
    </row>
    <row r="1133" spans="1:7" ht="15" customHeight="1">
      <c r="A1133" s="13">
        <v>1243</v>
      </c>
      <c r="B1133" s="10" t="s">
        <v>1200</v>
      </c>
      <c r="C1133" s="13">
        <v>3</v>
      </c>
      <c r="D1133" s="13" t="s">
        <v>24</v>
      </c>
      <c r="E1133" s="13" t="s">
        <v>26</v>
      </c>
      <c r="F1133" s="13" t="s">
        <v>12</v>
      </c>
      <c r="G1133" s="13" t="s">
        <v>27</v>
      </c>
    </row>
    <row r="1134" spans="1:7" ht="15" customHeight="1">
      <c r="A1134" s="13">
        <v>1244</v>
      </c>
      <c r="B1134" s="10" t="s">
        <v>1201</v>
      </c>
      <c r="C1134" s="13">
        <v>3</v>
      </c>
      <c r="D1134" s="13" t="s">
        <v>24</v>
      </c>
      <c r="E1134" s="13" t="s">
        <v>26</v>
      </c>
      <c r="F1134" s="13" t="s">
        <v>12</v>
      </c>
      <c r="G1134" s="13" t="s">
        <v>27</v>
      </c>
    </row>
    <row r="1135" spans="1:7" ht="15" customHeight="1">
      <c r="A1135" s="13">
        <v>1245</v>
      </c>
      <c r="B1135" s="10" t="s">
        <v>1202</v>
      </c>
      <c r="C1135" s="13">
        <v>4</v>
      </c>
      <c r="D1135" s="13" t="s">
        <v>24</v>
      </c>
      <c r="E1135" s="13" t="s">
        <v>26</v>
      </c>
      <c r="F1135" s="13" t="s">
        <v>12</v>
      </c>
      <c r="G1135" s="13" t="s">
        <v>27</v>
      </c>
    </row>
    <row r="1136" spans="1:7" ht="15" customHeight="1">
      <c r="A1136" s="13">
        <v>1246</v>
      </c>
      <c r="B1136" s="10" t="s">
        <v>1203</v>
      </c>
      <c r="C1136" s="13">
        <v>4</v>
      </c>
      <c r="D1136" s="13" t="s">
        <v>24</v>
      </c>
      <c r="E1136" s="13" t="s">
        <v>26</v>
      </c>
      <c r="F1136" s="13" t="s">
        <v>12</v>
      </c>
      <c r="G1136" s="13" t="s">
        <v>27</v>
      </c>
    </row>
    <row r="1137" spans="1:7" ht="15" customHeight="1">
      <c r="A1137" s="13">
        <v>1247</v>
      </c>
      <c r="B1137" s="10" t="s">
        <v>1204</v>
      </c>
      <c r="C1137" s="13">
        <v>4</v>
      </c>
      <c r="D1137" s="13" t="s">
        <v>24</v>
      </c>
      <c r="E1137" s="13" t="s">
        <v>26</v>
      </c>
      <c r="F1137" s="13" t="s">
        <v>12</v>
      </c>
      <c r="G1137" s="13" t="s">
        <v>27</v>
      </c>
    </row>
    <row r="1138" spans="1:7" ht="15" customHeight="1">
      <c r="A1138" s="13">
        <v>1248</v>
      </c>
      <c r="B1138" s="10" t="s">
        <v>1205</v>
      </c>
      <c r="C1138" s="13">
        <v>4</v>
      </c>
      <c r="D1138" s="13" t="s">
        <v>24</v>
      </c>
      <c r="E1138" s="13" t="s">
        <v>26</v>
      </c>
      <c r="F1138" s="13" t="s">
        <v>12</v>
      </c>
      <c r="G1138" s="13" t="s">
        <v>27</v>
      </c>
    </row>
    <row r="1139" spans="1:7" ht="15" customHeight="1">
      <c r="A1139" s="13">
        <v>1249</v>
      </c>
      <c r="B1139" s="10" t="s">
        <v>1206</v>
      </c>
      <c r="C1139" s="13">
        <v>4</v>
      </c>
      <c r="D1139" s="13" t="s">
        <v>24</v>
      </c>
      <c r="E1139" s="13" t="s">
        <v>26</v>
      </c>
      <c r="F1139" s="13" t="s">
        <v>12</v>
      </c>
      <c r="G1139" s="13" t="s">
        <v>27</v>
      </c>
    </row>
    <row r="1140" spans="1:7" ht="15" customHeight="1">
      <c r="A1140" s="13">
        <v>1250</v>
      </c>
      <c r="B1140" s="10" t="s">
        <v>1207</v>
      </c>
      <c r="C1140" s="13">
        <v>6</v>
      </c>
      <c r="D1140" s="13" t="s">
        <v>24</v>
      </c>
      <c r="E1140" s="13" t="s">
        <v>11</v>
      </c>
      <c r="F1140" s="13" t="s">
        <v>134</v>
      </c>
      <c r="G1140" s="13" t="s">
        <v>135</v>
      </c>
    </row>
    <row r="1141" spans="1:7" ht="15" customHeight="1">
      <c r="A1141" s="13">
        <v>1251</v>
      </c>
      <c r="B1141" s="10" t="s">
        <v>1208</v>
      </c>
      <c r="C1141" s="13">
        <v>6</v>
      </c>
      <c r="D1141" s="13" t="s">
        <v>24</v>
      </c>
      <c r="E1141" s="13" t="s">
        <v>11</v>
      </c>
      <c r="F1141" s="13" t="s">
        <v>134</v>
      </c>
      <c r="G1141" s="13" t="s">
        <v>135</v>
      </c>
    </row>
    <row r="1142" spans="1:7" ht="15" customHeight="1">
      <c r="A1142" s="13">
        <v>1252</v>
      </c>
      <c r="B1142" s="10" t="s">
        <v>1209</v>
      </c>
      <c r="C1142" s="13">
        <v>6</v>
      </c>
      <c r="D1142" s="13" t="s">
        <v>24</v>
      </c>
      <c r="E1142" s="13" t="s">
        <v>11</v>
      </c>
      <c r="F1142" s="13" t="s">
        <v>134</v>
      </c>
      <c r="G1142" s="13" t="s">
        <v>135</v>
      </c>
    </row>
    <row r="1143" spans="1:7" ht="15" customHeight="1">
      <c r="A1143" s="13">
        <v>1253</v>
      </c>
      <c r="B1143" s="10" t="s">
        <v>1210</v>
      </c>
      <c r="C1143" s="13">
        <v>6</v>
      </c>
      <c r="D1143" s="13" t="s">
        <v>24</v>
      </c>
      <c r="E1143" s="13" t="s">
        <v>11</v>
      </c>
      <c r="F1143" s="13" t="s">
        <v>134</v>
      </c>
      <c r="G1143" s="13" t="s">
        <v>135</v>
      </c>
    </row>
    <row r="1144" spans="1:7" ht="15" customHeight="1">
      <c r="A1144" s="13">
        <v>1254</v>
      </c>
      <c r="B1144" s="10" t="s">
        <v>1211</v>
      </c>
      <c r="C1144" s="13">
        <v>5</v>
      </c>
      <c r="D1144" s="13" t="s">
        <v>24</v>
      </c>
      <c r="E1144" s="13" t="s">
        <v>11</v>
      </c>
      <c r="F1144" s="13" t="s">
        <v>134</v>
      </c>
      <c r="G1144" s="13" t="s">
        <v>135</v>
      </c>
    </row>
    <row r="1145" spans="1:7" ht="15" customHeight="1">
      <c r="A1145" s="13">
        <v>1255</v>
      </c>
      <c r="B1145" s="10" t="s">
        <v>1212</v>
      </c>
      <c r="C1145" s="13">
        <v>6</v>
      </c>
      <c r="D1145" s="13" t="s">
        <v>24</v>
      </c>
      <c r="E1145" s="13" t="s">
        <v>11</v>
      </c>
      <c r="F1145" s="13" t="s">
        <v>134</v>
      </c>
      <c r="G1145" s="13" t="s">
        <v>135</v>
      </c>
    </row>
    <row r="1146" spans="1:7" ht="15" customHeight="1">
      <c r="A1146" s="13">
        <v>1256</v>
      </c>
      <c r="B1146" s="10" t="s">
        <v>1213</v>
      </c>
      <c r="C1146" s="13">
        <v>6</v>
      </c>
      <c r="D1146" s="13" t="s">
        <v>24</v>
      </c>
      <c r="E1146" s="13" t="s">
        <v>11</v>
      </c>
      <c r="F1146" s="13" t="s">
        <v>134</v>
      </c>
      <c r="G1146" s="13" t="s">
        <v>135</v>
      </c>
    </row>
    <row r="1147" spans="1:7" ht="15" customHeight="1">
      <c r="A1147" s="13">
        <v>1257</v>
      </c>
      <c r="B1147" s="10" t="s">
        <v>1214</v>
      </c>
      <c r="C1147" s="13">
        <v>6</v>
      </c>
      <c r="D1147" s="13" t="s">
        <v>24</v>
      </c>
      <c r="E1147" s="13" t="s">
        <v>11</v>
      </c>
      <c r="F1147" s="13" t="s">
        <v>134</v>
      </c>
      <c r="G1147" s="13" t="s">
        <v>135</v>
      </c>
    </row>
    <row r="1148" spans="1:7" ht="15" customHeight="1">
      <c r="A1148" s="13">
        <v>1258</v>
      </c>
      <c r="B1148" s="10" t="s">
        <v>1215</v>
      </c>
      <c r="C1148" s="13">
        <v>6</v>
      </c>
      <c r="D1148" s="13" t="s">
        <v>24</v>
      </c>
      <c r="E1148" s="13" t="s">
        <v>26</v>
      </c>
      <c r="F1148" s="13" t="s">
        <v>134</v>
      </c>
      <c r="G1148" s="13" t="s">
        <v>137</v>
      </c>
    </row>
    <row r="1149" spans="1:7" ht="15" customHeight="1">
      <c r="A1149" s="13">
        <v>1259</v>
      </c>
      <c r="B1149" s="10" t="s">
        <v>1216</v>
      </c>
      <c r="C1149" s="13">
        <v>5</v>
      </c>
      <c r="D1149" s="13" t="s">
        <v>24</v>
      </c>
      <c r="E1149" s="13" t="s">
        <v>26</v>
      </c>
      <c r="F1149" s="13" t="s">
        <v>134</v>
      </c>
      <c r="G1149" s="13" t="s">
        <v>137</v>
      </c>
    </row>
    <row r="1150" spans="1:7" ht="15" customHeight="1">
      <c r="A1150" s="13">
        <v>1260</v>
      </c>
      <c r="B1150" s="10" t="s">
        <v>1217</v>
      </c>
      <c r="C1150" s="13">
        <v>5</v>
      </c>
      <c r="D1150" s="13" t="s">
        <v>24</v>
      </c>
      <c r="E1150" s="13" t="s">
        <v>26</v>
      </c>
      <c r="F1150" s="13" t="s">
        <v>134</v>
      </c>
      <c r="G1150" s="13" t="s">
        <v>137</v>
      </c>
    </row>
    <row r="1151" spans="1:7" ht="15" customHeight="1">
      <c r="A1151" s="13">
        <v>1261</v>
      </c>
      <c r="B1151" s="10" t="s">
        <v>1218</v>
      </c>
      <c r="C1151" s="13">
        <v>6</v>
      </c>
      <c r="D1151" s="13" t="s">
        <v>24</v>
      </c>
      <c r="E1151" s="13" t="s">
        <v>26</v>
      </c>
      <c r="F1151" s="13" t="s">
        <v>134</v>
      </c>
      <c r="G1151" s="13" t="s">
        <v>137</v>
      </c>
    </row>
    <row r="1152" spans="1:7" ht="15" customHeight="1">
      <c r="A1152" s="13">
        <v>1262</v>
      </c>
      <c r="B1152" s="10" t="s">
        <v>1219</v>
      </c>
      <c r="C1152" s="13">
        <v>6</v>
      </c>
      <c r="D1152" s="13" t="s">
        <v>24</v>
      </c>
      <c r="E1152" s="13" t="s">
        <v>26</v>
      </c>
      <c r="F1152" s="13" t="s">
        <v>134</v>
      </c>
      <c r="G1152" s="13" t="s">
        <v>137</v>
      </c>
    </row>
    <row r="1153" spans="1:7" ht="15" customHeight="1">
      <c r="A1153" s="13">
        <v>1263</v>
      </c>
      <c r="B1153" s="10" t="s">
        <v>1220</v>
      </c>
      <c r="C1153" s="13">
        <v>6</v>
      </c>
      <c r="D1153" s="13" t="s">
        <v>24</v>
      </c>
      <c r="E1153" s="13" t="s">
        <v>26</v>
      </c>
      <c r="F1153" s="13" t="s">
        <v>134</v>
      </c>
      <c r="G1153" s="13" t="s">
        <v>137</v>
      </c>
    </row>
    <row r="1154" spans="1:7" ht="15" customHeight="1">
      <c r="A1154" s="13">
        <v>1264</v>
      </c>
      <c r="B1154" s="10" t="s">
        <v>1221</v>
      </c>
      <c r="C1154" s="13">
        <v>5</v>
      </c>
      <c r="D1154" s="13" t="s">
        <v>24</v>
      </c>
      <c r="E1154" s="13" t="s">
        <v>26</v>
      </c>
      <c r="F1154" s="13" t="s">
        <v>134</v>
      </c>
      <c r="G1154" s="13" t="s">
        <v>137</v>
      </c>
    </row>
    <row r="1155" spans="1:7" ht="15" customHeight="1">
      <c r="A1155" s="13">
        <v>1265</v>
      </c>
      <c r="B1155" s="10" t="s">
        <v>1222</v>
      </c>
      <c r="C1155" s="13">
        <v>6</v>
      </c>
      <c r="D1155" s="13" t="s">
        <v>24</v>
      </c>
      <c r="E1155" s="13" t="s">
        <v>26</v>
      </c>
      <c r="F1155" s="13" t="s">
        <v>134</v>
      </c>
      <c r="G1155" s="13" t="s">
        <v>137</v>
      </c>
    </row>
    <row r="1156" spans="1:7" ht="15" customHeight="1">
      <c r="A1156" s="13">
        <v>1266</v>
      </c>
      <c r="B1156" s="10" t="s">
        <v>1223</v>
      </c>
      <c r="C1156" s="13">
        <v>6</v>
      </c>
      <c r="D1156" s="13" t="s">
        <v>24</v>
      </c>
      <c r="E1156" s="13" t="s">
        <v>26</v>
      </c>
      <c r="F1156" s="13" t="s">
        <v>134</v>
      </c>
      <c r="G1156" s="13" t="s">
        <v>137</v>
      </c>
    </row>
    <row r="1157" spans="1:7" ht="15" customHeight="1">
      <c r="A1157" s="13">
        <v>1267</v>
      </c>
      <c r="B1157" s="10" t="s">
        <v>1224</v>
      </c>
      <c r="C1157" s="13">
        <v>6</v>
      </c>
      <c r="D1157" s="13" t="s">
        <v>24</v>
      </c>
      <c r="E1157" s="13" t="s">
        <v>26</v>
      </c>
      <c r="F1157" s="13" t="s">
        <v>134</v>
      </c>
      <c r="G1157" s="13" t="s">
        <v>137</v>
      </c>
    </row>
    <row r="1158" spans="1:7" ht="15" customHeight="1">
      <c r="A1158" s="13">
        <v>1268</v>
      </c>
      <c r="B1158" s="10" t="s">
        <v>1225</v>
      </c>
      <c r="C1158" s="13">
        <v>8</v>
      </c>
      <c r="D1158" s="13" t="s">
        <v>24</v>
      </c>
      <c r="E1158" s="13" t="s">
        <v>11</v>
      </c>
      <c r="F1158" s="13" t="s">
        <v>170</v>
      </c>
      <c r="G1158" s="13" t="s">
        <v>171</v>
      </c>
    </row>
    <row r="1159" spans="1:7" ht="15" customHeight="1">
      <c r="A1159" s="13">
        <v>1269</v>
      </c>
      <c r="B1159" s="10" t="s">
        <v>1226</v>
      </c>
      <c r="C1159" s="13">
        <v>7</v>
      </c>
      <c r="D1159" s="13" t="s">
        <v>24</v>
      </c>
      <c r="E1159" s="13" t="s">
        <v>11</v>
      </c>
      <c r="F1159" s="13" t="s">
        <v>170</v>
      </c>
      <c r="G1159" s="13" t="s">
        <v>171</v>
      </c>
    </row>
    <row r="1160" spans="1:7" ht="15" customHeight="1">
      <c r="A1160" s="13">
        <v>1270</v>
      </c>
      <c r="B1160" s="10" t="s">
        <v>1227</v>
      </c>
      <c r="C1160" s="13">
        <v>8</v>
      </c>
      <c r="D1160" s="13" t="s">
        <v>24</v>
      </c>
      <c r="E1160" s="13" t="s">
        <v>11</v>
      </c>
      <c r="F1160" s="13" t="s">
        <v>170</v>
      </c>
      <c r="G1160" s="13" t="s">
        <v>171</v>
      </c>
    </row>
    <row r="1161" spans="1:7" ht="15" customHeight="1">
      <c r="A1161" s="13">
        <v>1271</v>
      </c>
      <c r="B1161" s="10" t="s">
        <v>1228</v>
      </c>
      <c r="C1161" s="13">
        <v>8</v>
      </c>
      <c r="D1161" s="13" t="s">
        <v>24</v>
      </c>
      <c r="E1161" s="13" t="s">
        <v>11</v>
      </c>
      <c r="F1161" s="13" t="s">
        <v>170</v>
      </c>
      <c r="G1161" s="13" t="s">
        <v>171</v>
      </c>
    </row>
    <row r="1162" spans="1:7" ht="15" customHeight="1">
      <c r="A1162" s="13">
        <v>1272</v>
      </c>
      <c r="B1162" s="10" t="s">
        <v>1229</v>
      </c>
      <c r="C1162" s="13">
        <v>8</v>
      </c>
      <c r="D1162" s="13" t="s">
        <v>24</v>
      </c>
      <c r="E1162" s="13" t="s">
        <v>11</v>
      </c>
      <c r="F1162" s="13" t="s">
        <v>170</v>
      </c>
      <c r="G1162" s="13" t="s">
        <v>171</v>
      </c>
    </row>
    <row r="1163" spans="1:7" ht="15" customHeight="1">
      <c r="A1163" s="13">
        <v>1273</v>
      </c>
      <c r="B1163" s="10" t="s">
        <v>1230</v>
      </c>
      <c r="C1163" s="13">
        <v>7</v>
      </c>
      <c r="D1163" s="13" t="s">
        <v>24</v>
      </c>
      <c r="E1163" s="13" t="s">
        <v>11</v>
      </c>
      <c r="F1163" s="13" t="s">
        <v>170</v>
      </c>
      <c r="G1163" s="13" t="s">
        <v>171</v>
      </c>
    </row>
    <row r="1164" spans="1:7" ht="15" customHeight="1">
      <c r="A1164" s="13">
        <v>1274</v>
      </c>
      <c r="B1164" s="10" t="s">
        <v>1231</v>
      </c>
      <c r="C1164" s="13">
        <v>7</v>
      </c>
      <c r="D1164" s="13" t="s">
        <v>24</v>
      </c>
      <c r="E1164" s="13" t="s">
        <v>11</v>
      </c>
      <c r="F1164" s="13" t="s">
        <v>170</v>
      </c>
      <c r="G1164" s="13" t="s">
        <v>171</v>
      </c>
    </row>
    <row r="1165" spans="1:7" ht="15" customHeight="1">
      <c r="A1165" s="13">
        <v>1275</v>
      </c>
      <c r="B1165" s="10" t="s">
        <v>1232</v>
      </c>
      <c r="C1165" s="13">
        <v>7</v>
      </c>
      <c r="D1165" s="13" t="s">
        <v>24</v>
      </c>
      <c r="E1165" s="13" t="s">
        <v>11</v>
      </c>
      <c r="F1165" s="13" t="s">
        <v>170</v>
      </c>
      <c r="G1165" s="13" t="s">
        <v>171</v>
      </c>
    </row>
    <row r="1166" spans="1:7" ht="15" customHeight="1">
      <c r="A1166" s="13">
        <v>1276</v>
      </c>
      <c r="B1166" s="10" t="s">
        <v>1233</v>
      </c>
      <c r="C1166" s="13">
        <v>8</v>
      </c>
      <c r="D1166" s="13" t="s">
        <v>24</v>
      </c>
      <c r="E1166" s="13" t="s">
        <v>11</v>
      </c>
      <c r="F1166" s="13" t="s">
        <v>170</v>
      </c>
      <c r="G1166" s="13" t="s">
        <v>171</v>
      </c>
    </row>
    <row r="1167" spans="1:7" ht="15" customHeight="1">
      <c r="A1167" s="13">
        <v>1277</v>
      </c>
      <c r="B1167" s="10" t="s">
        <v>1234</v>
      </c>
      <c r="C1167" s="13">
        <v>8</v>
      </c>
      <c r="D1167" s="13" t="s">
        <v>24</v>
      </c>
      <c r="E1167" s="13" t="s">
        <v>11</v>
      </c>
      <c r="F1167" s="13" t="s">
        <v>170</v>
      </c>
      <c r="G1167" s="13" t="s">
        <v>171</v>
      </c>
    </row>
    <row r="1168" spans="1:7" ht="15" customHeight="1">
      <c r="A1168" s="13">
        <v>1278</v>
      </c>
      <c r="B1168" s="10" t="s">
        <v>1235</v>
      </c>
      <c r="C1168" s="13">
        <v>7</v>
      </c>
      <c r="D1168" s="13" t="s">
        <v>24</v>
      </c>
      <c r="E1168" s="13" t="s">
        <v>11</v>
      </c>
      <c r="F1168" s="13" t="s">
        <v>170</v>
      </c>
      <c r="G1168" s="13" t="s">
        <v>171</v>
      </c>
    </row>
    <row r="1169" spans="1:7" ht="15" customHeight="1">
      <c r="A1169" s="13">
        <v>1279</v>
      </c>
      <c r="B1169" s="10" t="s">
        <v>1236</v>
      </c>
      <c r="C1169" s="13">
        <v>7</v>
      </c>
      <c r="D1169" s="13" t="s">
        <v>24</v>
      </c>
      <c r="E1169" s="13" t="s">
        <v>11</v>
      </c>
      <c r="F1169" s="13" t="s">
        <v>170</v>
      </c>
      <c r="G1169" s="13" t="s">
        <v>171</v>
      </c>
    </row>
    <row r="1170" spans="1:7" ht="15" customHeight="1">
      <c r="A1170" s="13">
        <v>1280</v>
      </c>
      <c r="B1170" s="10" t="s">
        <v>1237</v>
      </c>
      <c r="C1170" s="13">
        <v>7</v>
      </c>
      <c r="D1170" s="13" t="s">
        <v>24</v>
      </c>
      <c r="E1170" s="13" t="s">
        <v>26</v>
      </c>
      <c r="F1170" s="13" t="s">
        <v>170</v>
      </c>
      <c r="G1170" s="13" t="s">
        <v>174</v>
      </c>
    </row>
    <row r="1171" spans="1:7" ht="15" customHeight="1">
      <c r="A1171" s="13">
        <v>1281</v>
      </c>
      <c r="B1171" s="10" t="s">
        <v>1238</v>
      </c>
      <c r="C1171" s="13">
        <v>8</v>
      </c>
      <c r="D1171" s="13" t="s">
        <v>24</v>
      </c>
      <c r="E1171" s="13" t="s">
        <v>26</v>
      </c>
      <c r="F1171" s="13" t="s">
        <v>170</v>
      </c>
      <c r="G1171" s="13" t="s">
        <v>174</v>
      </c>
    </row>
    <row r="1172" spans="1:7" ht="15" customHeight="1">
      <c r="A1172" s="13">
        <v>1282</v>
      </c>
      <c r="B1172" s="10" t="s">
        <v>1239</v>
      </c>
      <c r="C1172" s="13">
        <v>7</v>
      </c>
      <c r="D1172" s="13" t="s">
        <v>24</v>
      </c>
      <c r="E1172" s="13" t="s">
        <v>26</v>
      </c>
      <c r="F1172" s="13" t="s">
        <v>170</v>
      </c>
      <c r="G1172" s="13" t="s">
        <v>174</v>
      </c>
    </row>
    <row r="1173" spans="1:7" ht="15" customHeight="1">
      <c r="A1173" s="13">
        <v>1283</v>
      </c>
      <c r="B1173" s="10" t="s">
        <v>1240</v>
      </c>
      <c r="C1173" s="13">
        <v>8</v>
      </c>
      <c r="D1173" s="13" t="s">
        <v>24</v>
      </c>
      <c r="E1173" s="13" t="s">
        <v>26</v>
      </c>
      <c r="F1173" s="13" t="s">
        <v>170</v>
      </c>
      <c r="G1173" s="13" t="s">
        <v>174</v>
      </c>
    </row>
    <row r="1174" spans="1:7" ht="15" customHeight="1">
      <c r="A1174" s="13">
        <v>1284</v>
      </c>
      <c r="B1174" s="10" t="s">
        <v>1241</v>
      </c>
      <c r="C1174" s="13">
        <v>7</v>
      </c>
      <c r="D1174" s="13" t="s">
        <v>24</v>
      </c>
      <c r="E1174" s="13" t="s">
        <v>26</v>
      </c>
      <c r="F1174" s="13" t="s">
        <v>170</v>
      </c>
      <c r="G1174" s="13" t="s">
        <v>174</v>
      </c>
    </row>
    <row r="1175" spans="1:7" ht="15" customHeight="1">
      <c r="A1175" s="13">
        <v>1285</v>
      </c>
      <c r="B1175" s="10" t="s">
        <v>1242</v>
      </c>
      <c r="C1175" s="13">
        <v>8</v>
      </c>
      <c r="D1175" s="13" t="s">
        <v>24</v>
      </c>
      <c r="E1175" s="13" t="s">
        <v>26</v>
      </c>
      <c r="F1175" s="13" t="s">
        <v>170</v>
      </c>
      <c r="G1175" s="13" t="s">
        <v>174</v>
      </c>
    </row>
    <row r="1176" spans="1:7" ht="15" customHeight="1">
      <c r="A1176" s="13">
        <v>1286</v>
      </c>
      <c r="B1176" s="10" t="s">
        <v>1243</v>
      </c>
      <c r="C1176" s="13">
        <v>7</v>
      </c>
      <c r="D1176" s="13" t="s">
        <v>24</v>
      </c>
      <c r="E1176" s="13" t="s">
        <v>26</v>
      </c>
      <c r="F1176" s="13" t="s">
        <v>170</v>
      </c>
      <c r="G1176" s="13" t="s">
        <v>174</v>
      </c>
    </row>
    <row r="1177" spans="1:7" ht="15" customHeight="1">
      <c r="A1177" s="13">
        <v>1287</v>
      </c>
      <c r="B1177" s="10" t="s">
        <v>1244</v>
      </c>
      <c r="C1177" s="13">
        <v>7</v>
      </c>
      <c r="D1177" s="13" t="s">
        <v>24</v>
      </c>
      <c r="E1177" s="13" t="s">
        <v>26</v>
      </c>
      <c r="F1177" s="13" t="s">
        <v>170</v>
      </c>
      <c r="G1177" s="13" t="s">
        <v>174</v>
      </c>
    </row>
    <row r="1178" spans="1:7" ht="15" customHeight="1">
      <c r="A1178" s="13">
        <v>1288</v>
      </c>
      <c r="B1178" s="10" t="s">
        <v>1245</v>
      </c>
      <c r="C1178" s="13">
        <v>7</v>
      </c>
      <c r="D1178" s="13" t="s">
        <v>24</v>
      </c>
      <c r="E1178" s="13" t="s">
        <v>26</v>
      </c>
      <c r="F1178" s="13" t="s">
        <v>170</v>
      </c>
      <c r="G1178" s="13" t="s">
        <v>174</v>
      </c>
    </row>
    <row r="1179" spans="1:7" ht="15" customHeight="1">
      <c r="A1179" s="13">
        <v>1289</v>
      </c>
      <c r="B1179" s="10" t="s">
        <v>1246</v>
      </c>
      <c r="C1179" s="13">
        <v>7</v>
      </c>
      <c r="D1179" s="13" t="s">
        <v>24</v>
      </c>
      <c r="E1179" s="13" t="s">
        <v>26</v>
      </c>
      <c r="F1179" s="13" t="s">
        <v>170</v>
      </c>
      <c r="G1179" s="13" t="s">
        <v>174</v>
      </c>
    </row>
    <row r="1180" spans="1:7" ht="15" customHeight="1">
      <c r="A1180" s="13">
        <v>1290</v>
      </c>
      <c r="B1180" s="10" t="s">
        <v>1247</v>
      </c>
      <c r="C1180" s="13">
        <v>8</v>
      </c>
      <c r="D1180" s="13" t="s">
        <v>24</v>
      </c>
      <c r="E1180" s="13" t="s">
        <v>26</v>
      </c>
      <c r="F1180" s="13" t="s">
        <v>170</v>
      </c>
      <c r="G1180" s="13" t="s">
        <v>174</v>
      </c>
    </row>
    <row r="1181" spans="1:7" ht="15" customHeight="1">
      <c r="A1181" s="13">
        <v>1291</v>
      </c>
      <c r="B1181" s="10" t="s">
        <v>1248</v>
      </c>
      <c r="C1181" s="13">
        <v>8</v>
      </c>
      <c r="D1181" s="13" t="s">
        <v>24</v>
      </c>
      <c r="E1181" s="13" t="s">
        <v>26</v>
      </c>
      <c r="F1181" s="13" t="s">
        <v>170</v>
      </c>
      <c r="G1181" s="13" t="s">
        <v>174</v>
      </c>
    </row>
    <row r="1182" spans="1:7" ht="15" customHeight="1">
      <c r="A1182" s="13">
        <v>1292</v>
      </c>
      <c r="B1182" s="10" t="s">
        <v>1249</v>
      </c>
      <c r="C1182" s="13">
        <v>7</v>
      </c>
      <c r="D1182" s="13" t="s">
        <v>24</v>
      </c>
      <c r="E1182" s="13" t="s">
        <v>26</v>
      </c>
      <c r="F1182" s="13" t="s">
        <v>170</v>
      </c>
      <c r="G1182" s="13" t="s">
        <v>174</v>
      </c>
    </row>
    <row r="1183" spans="1:7" ht="15" customHeight="1">
      <c r="A1183" s="13">
        <v>1293</v>
      </c>
      <c r="B1183" s="10" t="s">
        <v>1250</v>
      </c>
      <c r="C1183" s="13">
        <v>8</v>
      </c>
      <c r="D1183" s="13" t="s">
        <v>24</v>
      </c>
      <c r="E1183" s="13" t="s">
        <v>26</v>
      </c>
      <c r="F1183" s="13" t="s">
        <v>170</v>
      </c>
      <c r="G1183" s="13" t="s">
        <v>174</v>
      </c>
    </row>
    <row r="1184" spans="1:7" ht="15" customHeight="1">
      <c r="A1184" s="13">
        <v>1300</v>
      </c>
      <c r="B1184" s="10" t="s">
        <v>1251</v>
      </c>
      <c r="C1184" s="43">
        <v>7</v>
      </c>
      <c r="D1184" s="13" t="s">
        <v>32</v>
      </c>
      <c r="E1184" s="43" t="s">
        <v>11</v>
      </c>
      <c r="F1184" s="13" t="s">
        <v>170</v>
      </c>
      <c r="G1184" s="13" t="s">
        <v>171</v>
      </c>
    </row>
    <row r="1185" spans="1:7" ht="15" customHeight="1">
      <c r="A1185" s="13">
        <v>1301</v>
      </c>
      <c r="B1185" s="10" t="s">
        <v>1252</v>
      </c>
      <c r="C1185" s="43">
        <v>7</v>
      </c>
      <c r="D1185" s="13" t="s">
        <v>32</v>
      </c>
      <c r="E1185" s="43" t="s">
        <v>26</v>
      </c>
      <c r="F1185" s="13" t="s">
        <v>170</v>
      </c>
      <c r="G1185" s="13" t="s">
        <v>174</v>
      </c>
    </row>
    <row r="1186" spans="1:7" ht="15" customHeight="1">
      <c r="A1186" s="13">
        <v>1302</v>
      </c>
      <c r="B1186" s="10" t="s">
        <v>1253</v>
      </c>
      <c r="C1186" s="43">
        <v>7</v>
      </c>
      <c r="D1186" s="13" t="s">
        <v>32</v>
      </c>
      <c r="E1186" s="43" t="s">
        <v>26</v>
      </c>
      <c r="F1186" s="13" t="s">
        <v>170</v>
      </c>
      <c r="G1186" s="13" t="s">
        <v>174</v>
      </c>
    </row>
    <row r="1187" spans="1:7" ht="15" customHeight="1">
      <c r="A1187" s="13">
        <v>1303</v>
      </c>
      <c r="B1187" s="10" t="s">
        <v>1254</v>
      </c>
      <c r="C1187" s="43">
        <v>6</v>
      </c>
      <c r="D1187" s="13" t="s">
        <v>32</v>
      </c>
      <c r="E1187" s="43" t="s">
        <v>11</v>
      </c>
      <c r="F1187" s="13" t="s">
        <v>134</v>
      </c>
      <c r="G1187" s="13" t="s">
        <v>135</v>
      </c>
    </row>
    <row r="1188" spans="1:7" ht="15" customHeight="1">
      <c r="A1188" s="13">
        <v>1304</v>
      </c>
      <c r="B1188" s="10" t="s">
        <v>1255</v>
      </c>
      <c r="C1188" s="43">
        <v>4</v>
      </c>
      <c r="D1188" s="13" t="s">
        <v>32</v>
      </c>
      <c r="E1188" s="43" t="s">
        <v>26</v>
      </c>
      <c r="F1188" s="13" t="s">
        <v>12</v>
      </c>
      <c r="G1188" s="13" t="s">
        <v>27</v>
      </c>
    </row>
    <row r="1189" spans="1:7" ht="15" customHeight="1">
      <c r="A1189" s="13">
        <v>1305</v>
      </c>
      <c r="B1189" s="10" t="s">
        <v>1256</v>
      </c>
      <c r="C1189" s="43">
        <v>4</v>
      </c>
      <c r="D1189" s="13" t="s">
        <v>32</v>
      </c>
      <c r="E1189" s="43" t="s">
        <v>26</v>
      </c>
      <c r="F1189" s="13" t="s">
        <v>12</v>
      </c>
      <c r="G1189" s="13" t="s">
        <v>27</v>
      </c>
    </row>
    <row r="1190" spans="1:7" ht="15" customHeight="1">
      <c r="A1190" s="13">
        <v>1306</v>
      </c>
      <c r="B1190" s="10" t="s">
        <v>1257</v>
      </c>
      <c r="C1190" s="43">
        <v>3</v>
      </c>
      <c r="D1190" s="13" t="s">
        <v>32</v>
      </c>
      <c r="E1190" s="43" t="s">
        <v>11</v>
      </c>
      <c r="F1190" s="13" t="s">
        <v>12</v>
      </c>
      <c r="G1190" s="13" t="s">
        <v>13</v>
      </c>
    </row>
    <row r="1191" spans="1:7" ht="15" customHeight="1">
      <c r="A1191" s="13">
        <v>1307</v>
      </c>
      <c r="B1191" s="10" t="s">
        <v>1258</v>
      </c>
      <c r="C1191" s="43">
        <v>5</v>
      </c>
      <c r="D1191" s="13" t="s">
        <v>32</v>
      </c>
      <c r="E1191" s="43" t="s">
        <v>26</v>
      </c>
      <c r="F1191" s="13" t="s">
        <v>134</v>
      </c>
      <c r="G1191" s="13" t="s">
        <v>137</v>
      </c>
    </row>
    <row r="1192" spans="1:7" ht="15" customHeight="1">
      <c r="A1192" s="13">
        <v>1308</v>
      </c>
      <c r="B1192" s="10" t="s">
        <v>1259</v>
      </c>
      <c r="C1192" s="43">
        <v>3</v>
      </c>
      <c r="D1192" s="13" t="s">
        <v>32</v>
      </c>
      <c r="E1192" s="43" t="s">
        <v>26</v>
      </c>
      <c r="F1192" s="13" t="s">
        <v>12</v>
      </c>
      <c r="G1192" s="13" t="s">
        <v>27</v>
      </c>
    </row>
    <row r="1193" spans="1:7" ht="15" customHeight="1">
      <c r="A1193" s="13">
        <v>1309</v>
      </c>
      <c r="B1193" s="10" t="s">
        <v>1260</v>
      </c>
      <c r="C1193" s="43">
        <v>2</v>
      </c>
      <c r="D1193" s="13" t="s">
        <v>32</v>
      </c>
      <c r="E1193" s="43" t="s">
        <v>26</v>
      </c>
      <c r="F1193" s="13" t="s">
        <v>12</v>
      </c>
      <c r="G1193" s="13" t="s">
        <v>27</v>
      </c>
    </row>
    <row r="1194" spans="1:7" ht="15" customHeight="1">
      <c r="A1194" s="13">
        <v>1310</v>
      </c>
      <c r="B1194" s="10" t="s">
        <v>1261</v>
      </c>
      <c r="C1194" s="43">
        <v>7</v>
      </c>
      <c r="D1194" s="13" t="s">
        <v>32</v>
      </c>
      <c r="E1194" s="43" t="s">
        <v>11</v>
      </c>
      <c r="F1194" s="13" t="s">
        <v>170</v>
      </c>
      <c r="G1194" s="13" t="s">
        <v>171</v>
      </c>
    </row>
    <row r="1195" spans="1:7" ht="15" customHeight="1">
      <c r="A1195" s="13">
        <v>1311</v>
      </c>
      <c r="B1195" s="10" t="s">
        <v>1262</v>
      </c>
      <c r="C1195" s="43">
        <v>5</v>
      </c>
      <c r="D1195" s="13" t="s">
        <v>32</v>
      </c>
      <c r="E1195" s="43" t="s">
        <v>11</v>
      </c>
      <c r="F1195" s="13" t="s">
        <v>134</v>
      </c>
      <c r="G1195" s="13" t="s">
        <v>135</v>
      </c>
    </row>
    <row r="1196" spans="1:7" ht="15" customHeight="1">
      <c r="A1196" s="13">
        <v>1312</v>
      </c>
      <c r="B1196" s="10" t="s">
        <v>1263</v>
      </c>
      <c r="C1196" s="43">
        <v>1</v>
      </c>
      <c r="D1196" s="13" t="s">
        <v>32</v>
      </c>
      <c r="E1196" s="43" t="s">
        <v>26</v>
      </c>
      <c r="F1196" s="13" t="s">
        <v>12</v>
      </c>
      <c r="G1196" s="13" t="s">
        <v>27</v>
      </c>
    </row>
    <row r="1197" spans="1:7" ht="15" customHeight="1">
      <c r="A1197" s="13">
        <v>1313</v>
      </c>
      <c r="B1197" s="10" t="s">
        <v>1264</v>
      </c>
      <c r="C1197" s="43">
        <v>2</v>
      </c>
      <c r="D1197" s="13" t="s">
        <v>32</v>
      </c>
      <c r="E1197" s="43" t="s">
        <v>26</v>
      </c>
      <c r="F1197" s="13" t="s">
        <v>12</v>
      </c>
      <c r="G1197" s="13" t="s">
        <v>27</v>
      </c>
    </row>
    <row r="1198" spans="1:7" ht="15" customHeight="1">
      <c r="A1198" s="13">
        <v>1314</v>
      </c>
      <c r="B1198" s="10" t="s">
        <v>1265</v>
      </c>
      <c r="C1198" s="43">
        <v>1</v>
      </c>
      <c r="D1198" s="13" t="s">
        <v>32</v>
      </c>
      <c r="E1198" s="43" t="s">
        <v>26</v>
      </c>
      <c r="F1198" s="13" t="s">
        <v>12</v>
      </c>
      <c r="G1198" s="13" t="s">
        <v>27</v>
      </c>
    </row>
    <row r="1199" spans="1:7" ht="15" customHeight="1">
      <c r="A1199" s="13">
        <v>1315</v>
      </c>
      <c r="B1199" s="10" t="s">
        <v>1266</v>
      </c>
      <c r="C1199" s="43">
        <v>3</v>
      </c>
      <c r="D1199" s="13" t="s">
        <v>32</v>
      </c>
      <c r="E1199" s="43" t="s">
        <v>26</v>
      </c>
      <c r="F1199" s="13" t="s">
        <v>12</v>
      </c>
      <c r="G1199" s="13" t="s">
        <v>27</v>
      </c>
    </row>
    <row r="1200" spans="1:7" ht="15" customHeight="1">
      <c r="A1200" s="13">
        <v>1316</v>
      </c>
      <c r="B1200" s="10" t="s">
        <v>1267</v>
      </c>
      <c r="C1200" s="43">
        <v>3</v>
      </c>
      <c r="D1200" s="13" t="s">
        <v>32</v>
      </c>
      <c r="E1200" s="43" t="s">
        <v>26</v>
      </c>
      <c r="F1200" s="13" t="s">
        <v>12</v>
      </c>
      <c r="G1200" s="13" t="s">
        <v>27</v>
      </c>
    </row>
    <row r="1201" spans="1:7" ht="15" customHeight="1">
      <c r="A1201" s="13">
        <v>1317</v>
      </c>
      <c r="B1201" s="10" t="s">
        <v>1268</v>
      </c>
      <c r="C1201" s="43">
        <v>2</v>
      </c>
      <c r="D1201" s="13" t="s">
        <v>32</v>
      </c>
      <c r="E1201" s="43" t="s">
        <v>11</v>
      </c>
      <c r="F1201" s="13" t="s">
        <v>12</v>
      </c>
      <c r="G1201" s="13" t="s">
        <v>13</v>
      </c>
    </row>
    <row r="1202" spans="1:7" ht="15" customHeight="1">
      <c r="A1202" s="13">
        <v>1318</v>
      </c>
      <c r="B1202" s="10" t="s">
        <v>1269</v>
      </c>
      <c r="C1202" s="43">
        <v>8</v>
      </c>
      <c r="D1202" s="13" t="s">
        <v>32</v>
      </c>
      <c r="E1202" s="43" t="s">
        <v>26</v>
      </c>
      <c r="F1202" s="13" t="s">
        <v>170</v>
      </c>
      <c r="G1202" s="13" t="s">
        <v>174</v>
      </c>
    </row>
    <row r="1203" spans="1:7" ht="15" customHeight="1">
      <c r="A1203" s="13">
        <v>1319</v>
      </c>
      <c r="B1203" s="10" t="s">
        <v>1270</v>
      </c>
      <c r="C1203" s="43">
        <v>7</v>
      </c>
      <c r="D1203" s="13" t="s">
        <v>32</v>
      </c>
      <c r="E1203" s="43" t="s">
        <v>11</v>
      </c>
      <c r="F1203" s="13" t="s">
        <v>170</v>
      </c>
      <c r="G1203" s="13" t="s">
        <v>171</v>
      </c>
    </row>
    <row r="1204" spans="1:7" ht="15" customHeight="1">
      <c r="A1204" s="13">
        <v>1320</v>
      </c>
      <c r="B1204" s="10" t="s">
        <v>1271</v>
      </c>
      <c r="C1204" s="43">
        <v>2</v>
      </c>
      <c r="D1204" s="13" t="s">
        <v>32</v>
      </c>
      <c r="E1204" s="43" t="s">
        <v>26</v>
      </c>
      <c r="F1204" s="13" t="s">
        <v>12</v>
      </c>
      <c r="G1204" s="13" t="s">
        <v>27</v>
      </c>
    </row>
    <row r="1205" spans="1:7" ht="15" customHeight="1">
      <c r="A1205" s="13">
        <v>1321</v>
      </c>
      <c r="B1205" s="10" t="s">
        <v>1272</v>
      </c>
      <c r="C1205" s="43">
        <v>2</v>
      </c>
      <c r="D1205" s="13" t="s">
        <v>32</v>
      </c>
      <c r="E1205" s="43" t="s">
        <v>26</v>
      </c>
      <c r="F1205" s="13" t="s">
        <v>12</v>
      </c>
      <c r="G1205" s="13" t="s">
        <v>27</v>
      </c>
    </row>
    <row r="1206" spans="1:7" ht="15" customHeight="1">
      <c r="A1206" s="13">
        <v>1322</v>
      </c>
      <c r="B1206" s="10" t="s">
        <v>1273</v>
      </c>
      <c r="C1206" s="43">
        <v>3</v>
      </c>
      <c r="D1206" s="13" t="s">
        <v>32</v>
      </c>
      <c r="E1206" s="43" t="s">
        <v>26</v>
      </c>
      <c r="F1206" s="13" t="s">
        <v>12</v>
      </c>
      <c r="G1206" s="13" t="s">
        <v>27</v>
      </c>
    </row>
    <row r="1207" spans="1:7" ht="15" customHeight="1">
      <c r="A1207" s="13">
        <v>1323</v>
      </c>
      <c r="B1207" s="10" t="s">
        <v>1274</v>
      </c>
      <c r="C1207" s="43">
        <v>3</v>
      </c>
      <c r="D1207" s="13" t="s">
        <v>32</v>
      </c>
      <c r="E1207" s="43" t="s">
        <v>26</v>
      </c>
      <c r="F1207" s="13" t="s">
        <v>12</v>
      </c>
      <c r="G1207" s="13" t="s">
        <v>27</v>
      </c>
    </row>
    <row r="1208" spans="1:7" ht="15" customHeight="1">
      <c r="A1208" s="13">
        <v>1324</v>
      </c>
      <c r="B1208" s="10" t="s">
        <v>1275</v>
      </c>
      <c r="C1208" s="43">
        <v>6</v>
      </c>
      <c r="D1208" s="13" t="s">
        <v>32</v>
      </c>
      <c r="E1208" s="43" t="s">
        <v>11</v>
      </c>
      <c r="F1208" s="13" t="s">
        <v>134</v>
      </c>
      <c r="G1208" s="13" t="s">
        <v>135</v>
      </c>
    </row>
    <row r="1209" spans="1:7" ht="15" customHeight="1">
      <c r="A1209" s="13">
        <v>1325</v>
      </c>
      <c r="B1209" s="10" t="s">
        <v>1276</v>
      </c>
      <c r="C1209" s="43">
        <v>2</v>
      </c>
      <c r="D1209" s="13" t="s">
        <v>32</v>
      </c>
      <c r="E1209" s="43" t="s">
        <v>11</v>
      </c>
      <c r="F1209" s="13" t="s">
        <v>12</v>
      </c>
      <c r="G1209" s="13" t="s">
        <v>13</v>
      </c>
    </row>
    <row r="1210" spans="1:7" ht="15" customHeight="1">
      <c r="A1210" s="13">
        <v>1326</v>
      </c>
      <c r="B1210" s="10" t="s">
        <v>1277</v>
      </c>
      <c r="C1210" s="43">
        <v>2</v>
      </c>
      <c r="D1210" s="13" t="s">
        <v>32</v>
      </c>
      <c r="E1210" s="43" t="s">
        <v>26</v>
      </c>
      <c r="F1210" s="13" t="s">
        <v>12</v>
      </c>
      <c r="G1210" s="13" t="s">
        <v>27</v>
      </c>
    </row>
    <row r="1211" spans="1:7" ht="15" customHeight="1">
      <c r="A1211" s="13">
        <v>1327</v>
      </c>
      <c r="B1211" s="10" t="s">
        <v>1278</v>
      </c>
      <c r="C1211" s="43">
        <v>5</v>
      </c>
      <c r="D1211" s="13" t="s">
        <v>32</v>
      </c>
      <c r="E1211" s="43" t="s">
        <v>11</v>
      </c>
      <c r="F1211" s="13" t="s">
        <v>134</v>
      </c>
      <c r="G1211" s="13" t="s">
        <v>135</v>
      </c>
    </row>
    <row r="1212" spans="1:7" ht="15" customHeight="1">
      <c r="A1212" s="13">
        <v>1328</v>
      </c>
      <c r="B1212" s="10" t="s">
        <v>1279</v>
      </c>
      <c r="C1212" s="43">
        <v>7</v>
      </c>
      <c r="D1212" s="13" t="s">
        <v>32</v>
      </c>
      <c r="E1212" s="43" t="s">
        <v>26</v>
      </c>
      <c r="F1212" s="13" t="s">
        <v>170</v>
      </c>
      <c r="G1212" s="13" t="s">
        <v>174</v>
      </c>
    </row>
    <row r="1213" spans="1:7" ht="15" customHeight="1">
      <c r="A1213" s="13">
        <v>1340</v>
      </c>
      <c r="B1213" s="10" t="s">
        <v>1280</v>
      </c>
      <c r="C1213" s="13">
        <v>1</v>
      </c>
      <c r="D1213" s="13" t="s">
        <v>21</v>
      </c>
      <c r="E1213" s="13" t="s">
        <v>11</v>
      </c>
      <c r="F1213" s="13" t="s">
        <v>12</v>
      </c>
      <c r="G1213" s="13" t="s">
        <v>13</v>
      </c>
    </row>
    <row r="1214" spans="1:7" ht="15" customHeight="1">
      <c r="A1214" s="13">
        <v>1341</v>
      </c>
      <c r="B1214" s="10" t="s">
        <v>1281</v>
      </c>
      <c r="C1214" s="13">
        <v>1</v>
      </c>
      <c r="D1214" s="13" t="s">
        <v>21</v>
      </c>
      <c r="E1214" s="13" t="s">
        <v>26</v>
      </c>
      <c r="F1214" s="13" t="s">
        <v>12</v>
      </c>
      <c r="G1214" s="13" t="s">
        <v>27</v>
      </c>
    </row>
    <row r="1215" spans="1:7" ht="15" customHeight="1">
      <c r="A1215" s="13">
        <v>1342</v>
      </c>
      <c r="B1215" s="10" t="s">
        <v>1282</v>
      </c>
      <c r="C1215" s="13">
        <v>1</v>
      </c>
      <c r="D1215" s="13" t="s">
        <v>21</v>
      </c>
      <c r="E1215" s="13" t="s">
        <v>11</v>
      </c>
      <c r="F1215" s="13" t="s">
        <v>12</v>
      </c>
      <c r="G1215" s="13" t="s">
        <v>13</v>
      </c>
    </row>
    <row r="1216" spans="1:7" ht="15" customHeight="1">
      <c r="A1216" s="13">
        <v>1343</v>
      </c>
      <c r="B1216" s="10" t="s">
        <v>1283</v>
      </c>
      <c r="C1216" s="13">
        <v>1</v>
      </c>
      <c r="D1216" s="13" t="s">
        <v>21</v>
      </c>
      <c r="E1216" s="13" t="s">
        <v>26</v>
      </c>
      <c r="F1216" s="13" t="s">
        <v>12</v>
      </c>
      <c r="G1216" s="13" t="s">
        <v>27</v>
      </c>
    </row>
    <row r="1217" spans="1:7" ht="15" customHeight="1">
      <c r="A1217" s="13">
        <v>1344</v>
      </c>
      <c r="B1217" s="10" t="s">
        <v>1284</v>
      </c>
      <c r="C1217" s="13">
        <v>2</v>
      </c>
      <c r="D1217" s="13" t="s">
        <v>21</v>
      </c>
      <c r="E1217" s="13" t="s">
        <v>26</v>
      </c>
      <c r="F1217" s="13" t="s">
        <v>12</v>
      </c>
      <c r="G1217" s="13" t="s">
        <v>27</v>
      </c>
    </row>
    <row r="1218" spans="1:7" ht="15" customHeight="1">
      <c r="A1218" s="13">
        <v>1345</v>
      </c>
      <c r="B1218" s="10" t="s">
        <v>1285</v>
      </c>
      <c r="C1218" s="13">
        <v>2</v>
      </c>
      <c r="D1218" s="13" t="s">
        <v>21</v>
      </c>
      <c r="E1218" s="13" t="s">
        <v>11</v>
      </c>
      <c r="F1218" s="13" t="s">
        <v>12</v>
      </c>
      <c r="G1218" s="13" t="s">
        <v>13</v>
      </c>
    </row>
    <row r="1219" spans="1:7" ht="15" customHeight="1">
      <c r="A1219" s="13">
        <v>1346</v>
      </c>
      <c r="B1219" s="10" t="s">
        <v>1286</v>
      </c>
      <c r="C1219" s="13">
        <v>2</v>
      </c>
      <c r="D1219" s="13" t="s">
        <v>21</v>
      </c>
      <c r="E1219" s="13" t="s">
        <v>11</v>
      </c>
      <c r="F1219" s="13" t="s">
        <v>12</v>
      </c>
      <c r="G1219" s="13" t="s">
        <v>13</v>
      </c>
    </row>
    <row r="1220" spans="1:7" ht="15" customHeight="1">
      <c r="A1220" s="13">
        <v>1347</v>
      </c>
      <c r="B1220" s="10" t="s">
        <v>1287</v>
      </c>
      <c r="C1220" s="13">
        <v>2</v>
      </c>
      <c r="D1220" s="13" t="s">
        <v>21</v>
      </c>
      <c r="E1220" s="13" t="s">
        <v>11</v>
      </c>
      <c r="F1220" s="13" t="s">
        <v>12</v>
      </c>
      <c r="G1220" s="13" t="s">
        <v>13</v>
      </c>
    </row>
    <row r="1221" spans="1:7" ht="15" customHeight="1">
      <c r="A1221" s="13">
        <v>1348</v>
      </c>
      <c r="B1221" s="10" t="s">
        <v>1288</v>
      </c>
      <c r="C1221" s="13">
        <v>2</v>
      </c>
      <c r="D1221" s="13" t="s">
        <v>21</v>
      </c>
      <c r="E1221" s="13" t="s">
        <v>26</v>
      </c>
      <c r="F1221" s="13" t="s">
        <v>12</v>
      </c>
      <c r="G1221" s="13" t="s">
        <v>27</v>
      </c>
    </row>
    <row r="1222" spans="1:7" ht="15" customHeight="1">
      <c r="A1222" s="13">
        <v>1349</v>
      </c>
      <c r="B1222" s="10" t="s">
        <v>1289</v>
      </c>
      <c r="C1222" s="13">
        <v>2</v>
      </c>
      <c r="D1222" s="13" t="s">
        <v>21</v>
      </c>
      <c r="E1222" s="13" t="s">
        <v>11</v>
      </c>
      <c r="F1222" s="13" t="s">
        <v>12</v>
      </c>
      <c r="G1222" s="13" t="s">
        <v>13</v>
      </c>
    </row>
    <row r="1223" spans="1:7" ht="15" customHeight="1">
      <c r="A1223" s="13">
        <v>1350</v>
      </c>
      <c r="B1223" s="10" t="s">
        <v>1288</v>
      </c>
      <c r="C1223" s="13">
        <v>2</v>
      </c>
      <c r="D1223" s="13" t="s">
        <v>21</v>
      </c>
      <c r="E1223" s="13" t="s">
        <v>26</v>
      </c>
      <c r="F1223" s="13" t="s">
        <v>12</v>
      </c>
      <c r="G1223" s="13" t="s">
        <v>27</v>
      </c>
    </row>
    <row r="1224" spans="1:7" ht="15" customHeight="1">
      <c r="A1224" s="13">
        <v>1351</v>
      </c>
      <c r="B1224" s="10" t="s">
        <v>1290</v>
      </c>
      <c r="C1224" s="13">
        <v>2</v>
      </c>
      <c r="D1224" s="13" t="s">
        <v>21</v>
      </c>
      <c r="E1224" s="13" t="s">
        <v>26</v>
      </c>
      <c r="F1224" s="13" t="s">
        <v>12</v>
      </c>
      <c r="G1224" s="13" t="s">
        <v>27</v>
      </c>
    </row>
    <row r="1225" spans="1:7" ht="15" customHeight="1">
      <c r="A1225" s="13">
        <v>1352</v>
      </c>
      <c r="B1225" s="10" t="s">
        <v>1291</v>
      </c>
      <c r="C1225" s="13">
        <v>3</v>
      </c>
      <c r="D1225" s="13" t="s">
        <v>21</v>
      </c>
      <c r="E1225" s="13" t="s">
        <v>26</v>
      </c>
      <c r="F1225" s="13" t="s">
        <v>12</v>
      </c>
      <c r="G1225" s="13" t="s">
        <v>27</v>
      </c>
    </row>
    <row r="1226" spans="1:7" ht="15" customHeight="1">
      <c r="A1226" s="13">
        <v>1353</v>
      </c>
      <c r="B1226" s="10" t="s">
        <v>1292</v>
      </c>
      <c r="C1226" s="13">
        <v>3</v>
      </c>
      <c r="D1226" s="13" t="s">
        <v>21</v>
      </c>
      <c r="E1226" s="13" t="s">
        <v>26</v>
      </c>
      <c r="F1226" s="13" t="s">
        <v>12</v>
      </c>
      <c r="G1226" s="13" t="s">
        <v>27</v>
      </c>
    </row>
    <row r="1227" spans="1:7" ht="15" customHeight="1">
      <c r="A1227" s="13">
        <v>1354</v>
      </c>
      <c r="B1227" s="10" t="s">
        <v>1293</v>
      </c>
      <c r="C1227" s="13">
        <v>3</v>
      </c>
      <c r="D1227" s="13" t="s">
        <v>21</v>
      </c>
      <c r="E1227" s="13" t="s">
        <v>11</v>
      </c>
      <c r="F1227" s="13" t="s">
        <v>12</v>
      </c>
      <c r="G1227" s="13" t="s">
        <v>13</v>
      </c>
    </row>
    <row r="1228" spans="1:7" ht="15" customHeight="1">
      <c r="A1228" s="13">
        <v>1355</v>
      </c>
      <c r="B1228" s="10" t="s">
        <v>1294</v>
      </c>
      <c r="C1228" s="13">
        <v>3</v>
      </c>
      <c r="D1228" s="13" t="s">
        <v>21</v>
      </c>
      <c r="E1228" s="13" t="s">
        <v>26</v>
      </c>
      <c r="F1228" s="13" t="s">
        <v>12</v>
      </c>
      <c r="G1228" s="13" t="s">
        <v>27</v>
      </c>
    </row>
    <row r="1229" spans="1:7" ht="15" customHeight="1">
      <c r="A1229" s="13">
        <v>1356</v>
      </c>
      <c r="B1229" s="10" t="s">
        <v>1295</v>
      </c>
      <c r="C1229" s="13">
        <v>3</v>
      </c>
      <c r="D1229" s="13" t="s">
        <v>21</v>
      </c>
      <c r="E1229" s="13" t="s">
        <v>11</v>
      </c>
      <c r="F1229" s="13" t="s">
        <v>12</v>
      </c>
      <c r="G1229" s="13" t="s">
        <v>13</v>
      </c>
    </row>
    <row r="1230" spans="1:7" ht="15" customHeight="1">
      <c r="A1230" s="13">
        <v>1357</v>
      </c>
      <c r="B1230" s="10" t="s">
        <v>1296</v>
      </c>
      <c r="C1230" s="13">
        <v>3</v>
      </c>
      <c r="D1230" s="13" t="s">
        <v>21</v>
      </c>
      <c r="E1230" s="13" t="s">
        <v>11</v>
      </c>
      <c r="F1230" s="13" t="s">
        <v>12</v>
      </c>
      <c r="G1230" s="13" t="s">
        <v>13</v>
      </c>
    </row>
    <row r="1231" spans="1:7" ht="15" customHeight="1">
      <c r="A1231" s="13">
        <v>1358</v>
      </c>
      <c r="B1231" s="10" t="s">
        <v>1297</v>
      </c>
      <c r="C1231" s="13">
        <v>3</v>
      </c>
      <c r="D1231" s="13" t="s">
        <v>21</v>
      </c>
      <c r="E1231" s="13" t="s">
        <v>11</v>
      </c>
      <c r="F1231" s="13" t="s">
        <v>12</v>
      </c>
      <c r="G1231" s="13" t="s">
        <v>13</v>
      </c>
    </row>
    <row r="1232" spans="1:7" ht="15" customHeight="1">
      <c r="A1232" s="13">
        <v>1359</v>
      </c>
      <c r="B1232" s="10" t="s">
        <v>1298</v>
      </c>
      <c r="C1232" s="13">
        <v>3</v>
      </c>
      <c r="D1232" s="13" t="s">
        <v>21</v>
      </c>
      <c r="E1232" s="13" t="s">
        <v>11</v>
      </c>
      <c r="F1232" s="13" t="s">
        <v>12</v>
      </c>
      <c r="G1232" s="13" t="s">
        <v>13</v>
      </c>
    </row>
    <row r="1233" spans="1:7" ht="15" customHeight="1">
      <c r="A1233" s="13">
        <v>1360</v>
      </c>
      <c r="B1233" s="10" t="s">
        <v>1299</v>
      </c>
      <c r="C1233" s="13">
        <v>4</v>
      </c>
      <c r="D1233" s="13" t="s">
        <v>21</v>
      </c>
      <c r="E1233" s="13" t="s">
        <v>26</v>
      </c>
      <c r="F1233" s="13" t="s">
        <v>12</v>
      </c>
      <c r="G1233" s="13" t="s">
        <v>27</v>
      </c>
    </row>
    <row r="1234" spans="1:7" ht="15" customHeight="1">
      <c r="A1234" s="13">
        <v>1361</v>
      </c>
      <c r="B1234" s="10" t="s">
        <v>1300</v>
      </c>
      <c r="C1234" s="13">
        <v>4</v>
      </c>
      <c r="D1234" s="13" t="s">
        <v>21</v>
      </c>
      <c r="E1234" s="13" t="s">
        <v>26</v>
      </c>
      <c r="F1234" s="13" t="s">
        <v>12</v>
      </c>
      <c r="G1234" s="13" t="s">
        <v>27</v>
      </c>
    </row>
    <row r="1235" spans="1:7" ht="15" customHeight="1">
      <c r="A1235" s="13">
        <v>1362</v>
      </c>
      <c r="B1235" s="10" t="s">
        <v>1301</v>
      </c>
      <c r="C1235" s="13">
        <v>4</v>
      </c>
      <c r="D1235" s="13" t="s">
        <v>21</v>
      </c>
      <c r="E1235" s="13" t="s">
        <v>11</v>
      </c>
      <c r="F1235" s="13" t="s">
        <v>12</v>
      </c>
      <c r="G1235" s="13" t="s">
        <v>13</v>
      </c>
    </row>
    <row r="1236" spans="1:7" ht="15" customHeight="1">
      <c r="A1236" s="13">
        <v>1363</v>
      </c>
      <c r="B1236" s="10" t="s">
        <v>1302</v>
      </c>
      <c r="C1236" s="13">
        <v>4</v>
      </c>
      <c r="D1236" s="13" t="s">
        <v>21</v>
      </c>
      <c r="E1236" s="13" t="s">
        <v>11</v>
      </c>
      <c r="F1236" s="13" t="s">
        <v>12</v>
      </c>
      <c r="G1236" s="13" t="s">
        <v>13</v>
      </c>
    </row>
    <row r="1237" spans="1:7" ht="15" customHeight="1">
      <c r="A1237" s="13">
        <v>1364</v>
      </c>
      <c r="B1237" s="10" t="s">
        <v>1303</v>
      </c>
      <c r="C1237" s="13">
        <v>4</v>
      </c>
      <c r="D1237" s="13" t="s">
        <v>21</v>
      </c>
      <c r="E1237" s="13" t="s">
        <v>11</v>
      </c>
      <c r="F1237" s="13" t="s">
        <v>12</v>
      </c>
      <c r="G1237" s="13" t="s">
        <v>13</v>
      </c>
    </row>
    <row r="1238" spans="1:7" ht="15" customHeight="1">
      <c r="A1238" s="13">
        <v>1365</v>
      </c>
      <c r="B1238" s="10" t="s">
        <v>1304</v>
      </c>
      <c r="C1238" s="13">
        <v>4</v>
      </c>
      <c r="D1238" s="13" t="s">
        <v>21</v>
      </c>
      <c r="E1238" s="13" t="s">
        <v>11</v>
      </c>
      <c r="F1238" s="13" t="s">
        <v>12</v>
      </c>
      <c r="G1238" s="13" t="s">
        <v>13</v>
      </c>
    </row>
    <row r="1239" spans="1:7" ht="15" customHeight="1">
      <c r="A1239" s="13">
        <v>1366</v>
      </c>
      <c r="B1239" s="10" t="s">
        <v>1305</v>
      </c>
      <c r="C1239" s="13">
        <v>4</v>
      </c>
      <c r="D1239" s="13" t="s">
        <v>21</v>
      </c>
      <c r="E1239" s="13" t="s">
        <v>11</v>
      </c>
      <c r="F1239" s="13" t="s">
        <v>12</v>
      </c>
      <c r="G1239" s="13" t="s">
        <v>13</v>
      </c>
    </row>
    <row r="1240" spans="1:7" ht="15" customHeight="1">
      <c r="A1240" s="13">
        <v>1367</v>
      </c>
      <c r="B1240" s="10" t="s">
        <v>1306</v>
      </c>
      <c r="C1240" s="13">
        <v>5</v>
      </c>
      <c r="D1240" s="13" t="s">
        <v>21</v>
      </c>
      <c r="E1240" s="13" t="s">
        <v>11</v>
      </c>
      <c r="F1240" s="13" t="s">
        <v>134</v>
      </c>
      <c r="G1240" s="13" t="s">
        <v>135</v>
      </c>
    </row>
    <row r="1241" spans="1:7" ht="15" customHeight="1">
      <c r="A1241" s="13">
        <v>1368</v>
      </c>
      <c r="B1241" s="10" t="s">
        <v>1307</v>
      </c>
      <c r="C1241" s="13">
        <v>5</v>
      </c>
      <c r="D1241" s="13" t="s">
        <v>21</v>
      </c>
      <c r="E1241" s="13" t="s">
        <v>26</v>
      </c>
      <c r="F1241" s="13" t="s">
        <v>134</v>
      </c>
      <c r="G1241" s="13" t="s">
        <v>137</v>
      </c>
    </row>
    <row r="1242" spans="1:7" ht="15" customHeight="1">
      <c r="A1242" s="13">
        <v>1369</v>
      </c>
      <c r="B1242" s="10" t="s">
        <v>1308</v>
      </c>
      <c r="C1242" s="13">
        <v>5</v>
      </c>
      <c r="D1242" s="13" t="s">
        <v>21</v>
      </c>
      <c r="E1242" s="13" t="s">
        <v>11</v>
      </c>
      <c r="F1242" s="13" t="s">
        <v>134</v>
      </c>
      <c r="G1242" s="13" t="s">
        <v>135</v>
      </c>
    </row>
    <row r="1243" spans="1:7" ht="15" customHeight="1">
      <c r="A1243" s="13">
        <v>1370</v>
      </c>
      <c r="B1243" s="10" t="s">
        <v>1309</v>
      </c>
      <c r="C1243" s="13">
        <v>6</v>
      </c>
      <c r="D1243" s="13" t="s">
        <v>21</v>
      </c>
      <c r="E1243" s="13" t="s">
        <v>11</v>
      </c>
      <c r="F1243" s="13" t="s">
        <v>134</v>
      </c>
      <c r="G1243" s="13" t="s">
        <v>135</v>
      </c>
    </row>
    <row r="1244" spans="1:7" ht="15" customHeight="1">
      <c r="A1244" s="13">
        <v>1371</v>
      </c>
      <c r="B1244" s="10" t="s">
        <v>1310</v>
      </c>
      <c r="C1244" s="13">
        <v>6</v>
      </c>
      <c r="D1244" s="13" t="s">
        <v>21</v>
      </c>
      <c r="E1244" s="13" t="s">
        <v>11</v>
      </c>
      <c r="F1244" s="13" t="s">
        <v>134</v>
      </c>
      <c r="G1244" s="13" t="s">
        <v>135</v>
      </c>
    </row>
    <row r="1245" spans="1:7" ht="15" customHeight="1">
      <c r="A1245" s="13">
        <v>1372</v>
      </c>
      <c r="B1245" s="10" t="s">
        <v>1311</v>
      </c>
      <c r="C1245" s="13">
        <v>6</v>
      </c>
      <c r="D1245" s="13" t="s">
        <v>21</v>
      </c>
      <c r="E1245" s="13" t="s">
        <v>11</v>
      </c>
      <c r="F1245" s="13" t="s">
        <v>134</v>
      </c>
      <c r="G1245" s="13" t="s">
        <v>135</v>
      </c>
    </row>
    <row r="1246" spans="1:7" ht="15" customHeight="1">
      <c r="A1246" s="13">
        <v>1373</v>
      </c>
      <c r="B1246" s="10" t="s">
        <v>1312</v>
      </c>
      <c r="C1246" s="13">
        <v>6</v>
      </c>
      <c r="D1246" s="13" t="s">
        <v>21</v>
      </c>
      <c r="E1246" s="13" t="s">
        <v>26</v>
      </c>
      <c r="F1246" s="13" t="s">
        <v>134</v>
      </c>
      <c r="G1246" s="13" t="s">
        <v>137</v>
      </c>
    </row>
    <row r="1247" spans="1:7" ht="15" customHeight="1">
      <c r="A1247" s="13">
        <v>1374</v>
      </c>
      <c r="B1247" s="10" t="s">
        <v>1313</v>
      </c>
      <c r="C1247" s="13">
        <v>6</v>
      </c>
      <c r="D1247" s="13" t="s">
        <v>21</v>
      </c>
      <c r="E1247" s="13" t="s">
        <v>11</v>
      </c>
      <c r="F1247" s="13" t="s">
        <v>134</v>
      </c>
      <c r="G1247" s="13" t="s">
        <v>135</v>
      </c>
    </row>
    <row r="1248" spans="1:7" ht="15" customHeight="1">
      <c r="A1248" s="13">
        <v>1375</v>
      </c>
      <c r="B1248" s="10" t="s">
        <v>1314</v>
      </c>
      <c r="C1248" s="13">
        <v>6</v>
      </c>
      <c r="D1248" s="13" t="s">
        <v>21</v>
      </c>
      <c r="E1248" s="13" t="s">
        <v>26</v>
      </c>
      <c r="F1248" s="13" t="s">
        <v>134</v>
      </c>
      <c r="G1248" s="13" t="s">
        <v>137</v>
      </c>
    </row>
    <row r="1249" spans="1:7" ht="15" customHeight="1">
      <c r="A1249" s="13">
        <v>1376</v>
      </c>
      <c r="B1249" s="10" t="s">
        <v>1315</v>
      </c>
      <c r="C1249" s="13">
        <v>6</v>
      </c>
      <c r="D1249" s="13" t="s">
        <v>21</v>
      </c>
      <c r="E1249" s="13" t="s">
        <v>26</v>
      </c>
      <c r="F1249" s="13" t="s">
        <v>134</v>
      </c>
      <c r="G1249" s="13" t="s">
        <v>137</v>
      </c>
    </row>
    <row r="1250" spans="1:7" ht="15" customHeight="1">
      <c r="A1250" s="13">
        <v>1377</v>
      </c>
      <c r="B1250" s="10" t="s">
        <v>1316</v>
      </c>
      <c r="C1250" s="13">
        <v>7</v>
      </c>
      <c r="D1250" s="13" t="s">
        <v>21</v>
      </c>
      <c r="E1250" s="13" t="s">
        <v>11</v>
      </c>
      <c r="F1250" s="13" t="s">
        <v>170</v>
      </c>
      <c r="G1250" s="13" t="s">
        <v>171</v>
      </c>
    </row>
    <row r="1251" spans="1:7" ht="15" customHeight="1">
      <c r="A1251" s="13">
        <v>1378</v>
      </c>
      <c r="B1251" s="10" t="s">
        <v>1317</v>
      </c>
      <c r="C1251" s="13">
        <v>7</v>
      </c>
      <c r="D1251" s="13" t="s">
        <v>21</v>
      </c>
      <c r="E1251" s="13" t="s">
        <v>11</v>
      </c>
      <c r="F1251" s="13" t="s">
        <v>170</v>
      </c>
      <c r="G1251" s="13" t="s">
        <v>171</v>
      </c>
    </row>
    <row r="1252" spans="1:7" ht="15" customHeight="1">
      <c r="A1252" s="13">
        <v>1379</v>
      </c>
      <c r="B1252" s="10" t="s">
        <v>1316</v>
      </c>
      <c r="C1252" s="13">
        <v>7</v>
      </c>
      <c r="D1252" s="13" t="s">
        <v>21</v>
      </c>
      <c r="E1252" s="13" t="s">
        <v>11</v>
      </c>
      <c r="F1252" s="13" t="s">
        <v>170</v>
      </c>
      <c r="G1252" s="13" t="s">
        <v>171</v>
      </c>
    </row>
    <row r="1253" spans="1:7" ht="15" customHeight="1">
      <c r="A1253" s="13">
        <v>1380</v>
      </c>
      <c r="B1253" s="10" t="s">
        <v>1318</v>
      </c>
      <c r="C1253" s="13">
        <v>7</v>
      </c>
      <c r="D1253" s="13" t="s">
        <v>21</v>
      </c>
      <c r="E1253" s="13" t="s">
        <v>11</v>
      </c>
      <c r="F1253" s="13" t="s">
        <v>170</v>
      </c>
      <c r="G1253" s="13" t="s">
        <v>171</v>
      </c>
    </row>
    <row r="1254" spans="1:7" ht="15" customHeight="1">
      <c r="A1254" s="13">
        <v>1381</v>
      </c>
      <c r="B1254" s="10" t="s">
        <v>1319</v>
      </c>
      <c r="C1254" s="13">
        <v>7</v>
      </c>
      <c r="D1254" s="13" t="s">
        <v>21</v>
      </c>
      <c r="E1254" s="13" t="s">
        <v>11</v>
      </c>
      <c r="F1254" s="13" t="s">
        <v>170</v>
      </c>
      <c r="G1254" s="13" t="s">
        <v>171</v>
      </c>
    </row>
    <row r="1255" spans="1:7" ht="15" customHeight="1">
      <c r="A1255" s="13">
        <v>1382</v>
      </c>
      <c r="B1255" s="10" t="s">
        <v>1320</v>
      </c>
      <c r="C1255" s="13">
        <v>7</v>
      </c>
      <c r="D1255" s="13" t="s">
        <v>21</v>
      </c>
      <c r="E1255" s="13" t="s">
        <v>11</v>
      </c>
      <c r="F1255" s="13" t="s">
        <v>170</v>
      </c>
      <c r="G1255" s="13" t="s">
        <v>171</v>
      </c>
    </row>
    <row r="1256" spans="1:7" ht="15" customHeight="1">
      <c r="A1256" s="13">
        <v>1383</v>
      </c>
      <c r="B1256" s="10" t="s">
        <v>1321</v>
      </c>
      <c r="C1256" s="13">
        <v>7</v>
      </c>
      <c r="D1256" s="13" t="s">
        <v>21</v>
      </c>
      <c r="E1256" s="13" t="s">
        <v>11</v>
      </c>
      <c r="F1256" s="13" t="s">
        <v>170</v>
      </c>
      <c r="G1256" s="13" t="s">
        <v>171</v>
      </c>
    </row>
    <row r="1257" spans="1:7" ht="15" customHeight="1">
      <c r="A1257" s="13">
        <v>1384</v>
      </c>
      <c r="B1257" s="10" t="s">
        <v>1322</v>
      </c>
      <c r="C1257" s="13">
        <v>8</v>
      </c>
      <c r="D1257" s="13" t="s">
        <v>21</v>
      </c>
      <c r="E1257" s="13" t="s">
        <v>11</v>
      </c>
      <c r="F1257" s="13" t="s">
        <v>170</v>
      </c>
      <c r="G1257" s="13" t="s">
        <v>171</v>
      </c>
    </row>
    <row r="1258" spans="1:7" ht="15" customHeight="1">
      <c r="A1258" s="13">
        <v>1385</v>
      </c>
      <c r="B1258" s="10" t="s">
        <v>1323</v>
      </c>
      <c r="C1258" s="13">
        <v>8</v>
      </c>
      <c r="D1258" s="13" t="s">
        <v>21</v>
      </c>
      <c r="E1258" s="13" t="s">
        <v>11</v>
      </c>
      <c r="F1258" s="13" t="s">
        <v>170</v>
      </c>
      <c r="G1258" s="13" t="s">
        <v>171</v>
      </c>
    </row>
    <row r="1259" spans="1:7" ht="15" customHeight="1">
      <c r="A1259" s="13">
        <v>1386</v>
      </c>
      <c r="B1259" s="10" t="s">
        <v>1324</v>
      </c>
      <c r="C1259" s="13">
        <v>8</v>
      </c>
      <c r="D1259" s="13" t="s">
        <v>21</v>
      </c>
      <c r="E1259" s="13" t="s">
        <v>11</v>
      </c>
      <c r="F1259" s="13" t="s">
        <v>170</v>
      </c>
      <c r="G1259" s="13" t="s">
        <v>171</v>
      </c>
    </row>
    <row r="1260" spans="1:7" ht="15" customHeight="1">
      <c r="A1260" s="13">
        <v>1387</v>
      </c>
      <c r="B1260" s="10" t="s">
        <v>1325</v>
      </c>
      <c r="C1260" s="13">
        <v>8</v>
      </c>
      <c r="D1260" s="13" t="s">
        <v>21</v>
      </c>
      <c r="E1260" s="13" t="s">
        <v>11</v>
      </c>
      <c r="F1260" s="13" t="s">
        <v>170</v>
      </c>
      <c r="G1260" s="13" t="s">
        <v>171</v>
      </c>
    </row>
    <row r="1261" spans="1:7" ht="15" customHeight="1">
      <c r="A1261" s="13">
        <v>1388</v>
      </c>
      <c r="B1261" s="10" t="s">
        <v>1326</v>
      </c>
      <c r="C1261" s="13">
        <v>8</v>
      </c>
      <c r="D1261" s="13" t="s">
        <v>21</v>
      </c>
      <c r="E1261" s="13" t="s">
        <v>11</v>
      </c>
      <c r="F1261" s="13" t="s">
        <v>170</v>
      </c>
      <c r="G1261" s="13" t="s">
        <v>171</v>
      </c>
    </row>
    <row r="1262" spans="1:7" ht="15" customHeight="1">
      <c r="A1262" s="13">
        <v>1389</v>
      </c>
      <c r="B1262" s="10" t="s">
        <v>1323</v>
      </c>
      <c r="C1262" s="13">
        <v>8</v>
      </c>
      <c r="D1262" s="13" t="s">
        <v>21</v>
      </c>
      <c r="E1262" s="13" t="s">
        <v>11</v>
      </c>
      <c r="F1262" s="13" t="s">
        <v>170</v>
      </c>
      <c r="G1262" s="13" t="s">
        <v>171</v>
      </c>
    </row>
    <row r="1263" spans="1:7" ht="15" customHeight="1">
      <c r="A1263" s="13">
        <v>1390</v>
      </c>
      <c r="B1263" s="10" t="s">
        <v>1327</v>
      </c>
      <c r="C1263" s="13">
        <v>8</v>
      </c>
      <c r="D1263" s="13" t="s">
        <v>21</v>
      </c>
      <c r="E1263" s="13" t="s">
        <v>11</v>
      </c>
      <c r="F1263" s="13" t="s">
        <v>170</v>
      </c>
      <c r="G1263" s="13" t="s">
        <v>171</v>
      </c>
    </row>
    <row r="1264" spans="1:7" ht="15" customHeight="1">
      <c r="A1264" s="13">
        <v>1391</v>
      </c>
      <c r="B1264" s="10" t="s">
        <v>1322</v>
      </c>
      <c r="C1264" s="13">
        <v>8</v>
      </c>
      <c r="D1264" s="13" t="s">
        <v>21</v>
      </c>
      <c r="E1264" s="13" t="s">
        <v>11</v>
      </c>
      <c r="F1264" s="13" t="s">
        <v>170</v>
      </c>
      <c r="G1264" s="13" t="s">
        <v>171</v>
      </c>
    </row>
    <row r="1265" spans="1:7" ht="15" customHeight="1">
      <c r="A1265" s="13">
        <v>1392</v>
      </c>
      <c r="B1265" s="10" t="s">
        <v>1328</v>
      </c>
      <c r="C1265" s="13">
        <v>8</v>
      </c>
      <c r="D1265" s="13" t="s">
        <v>21</v>
      </c>
      <c r="E1265" s="13" t="s">
        <v>11</v>
      </c>
      <c r="F1265" s="13" t="s">
        <v>170</v>
      </c>
      <c r="G1265" s="13" t="s">
        <v>171</v>
      </c>
    </row>
    <row r="1266" spans="1:7" ht="15" customHeight="1">
      <c r="A1266" s="13">
        <v>1393</v>
      </c>
      <c r="B1266" s="10" t="s">
        <v>1329</v>
      </c>
      <c r="C1266" s="13">
        <v>8</v>
      </c>
      <c r="D1266" s="13" t="s">
        <v>21</v>
      </c>
      <c r="E1266" s="13" t="s">
        <v>11</v>
      </c>
      <c r="F1266" s="13" t="s">
        <v>170</v>
      </c>
      <c r="G1266" s="13" t="s">
        <v>171</v>
      </c>
    </row>
    <row r="1267" spans="1:7" ht="15" customHeight="1">
      <c r="A1267" s="13">
        <v>1394</v>
      </c>
      <c r="B1267" s="10" t="s">
        <v>1330</v>
      </c>
      <c r="C1267" s="13">
        <v>8</v>
      </c>
      <c r="D1267" s="13" t="s">
        <v>21</v>
      </c>
      <c r="E1267" s="13" t="s">
        <v>11</v>
      </c>
      <c r="F1267" s="13" t="s">
        <v>170</v>
      </c>
      <c r="G1267" s="13" t="s">
        <v>171</v>
      </c>
    </row>
    <row r="1268" spans="1:7" ht="15" customHeight="1">
      <c r="A1268" s="13">
        <v>1395</v>
      </c>
      <c r="B1268" s="10" t="s">
        <v>1331</v>
      </c>
      <c r="C1268" s="13">
        <v>8</v>
      </c>
      <c r="D1268" s="13" t="s">
        <v>21</v>
      </c>
      <c r="E1268" s="13" t="s">
        <v>11</v>
      </c>
      <c r="F1268" s="13" t="s">
        <v>170</v>
      </c>
      <c r="G1268" s="13" t="s">
        <v>171</v>
      </c>
    </row>
    <row r="1269" spans="1:7" ht="15" customHeight="1">
      <c r="A1269" s="13">
        <v>1396</v>
      </c>
      <c r="B1269" s="10" t="s">
        <v>1332</v>
      </c>
      <c r="C1269" s="13">
        <v>8</v>
      </c>
      <c r="D1269" s="13" t="s">
        <v>21</v>
      </c>
      <c r="E1269" s="13" t="s">
        <v>26</v>
      </c>
      <c r="F1269" s="13" t="s">
        <v>170</v>
      </c>
      <c r="G1269" s="13" t="s">
        <v>174</v>
      </c>
    </row>
    <row r="1270" spans="1:7" ht="15" customHeight="1">
      <c r="A1270" s="13">
        <v>1397</v>
      </c>
      <c r="B1270" s="10" t="s">
        <v>1333</v>
      </c>
      <c r="C1270" s="13">
        <v>8</v>
      </c>
      <c r="D1270" s="13" t="s">
        <v>21</v>
      </c>
      <c r="E1270" s="13" t="s">
        <v>26</v>
      </c>
      <c r="F1270" s="13" t="s">
        <v>170</v>
      </c>
      <c r="G1270" s="13" t="s">
        <v>174</v>
      </c>
    </row>
    <row r="1271" spans="1:7" ht="15" customHeight="1">
      <c r="A1271" s="13">
        <v>1400</v>
      </c>
      <c r="B1271" s="10" t="s">
        <v>1334</v>
      </c>
      <c r="C1271" s="13" t="s">
        <v>124</v>
      </c>
      <c r="D1271" s="13" t="s">
        <v>41</v>
      </c>
      <c r="E1271" s="13" t="s">
        <v>11</v>
      </c>
      <c r="F1271" s="13" t="s">
        <v>12</v>
      </c>
      <c r="G1271" s="13" t="s">
        <v>13</v>
      </c>
    </row>
    <row r="1272" spans="1:7" ht="15" customHeight="1">
      <c r="A1272" s="13">
        <v>1401</v>
      </c>
      <c r="B1272" s="10" t="s">
        <v>1335</v>
      </c>
      <c r="C1272" s="13" t="s">
        <v>124</v>
      </c>
      <c r="D1272" s="13" t="s">
        <v>41</v>
      </c>
      <c r="E1272" s="13" t="s">
        <v>11</v>
      </c>
      <c r="F1272" s="13" t="s">
        <v>12</v>
      </c>
      <c r="G1272" s="13" t="s">
        <v>13</v>
      </c>
    </row>
    <row r="1273" spans="1:7" ht="15" customHeight="1">
      <c r="A1273" s="13">
        <v>1402</v>
      </c>
      <c r="B1273" s="10" t="s">
        <v>1336</v>
      </c>
      <c r="C1273" s="13">
        <v>1</v>
      </c>
      <c r="D1273" s="13" t="s">
        <v>41</v>
      </c>
      <c r="E1273" s="13" t="s">
        <v>11</v>
      </c>
      <c r="F1273" s="13" t="s">
        <v>12</v>
      </c>
      <c r="G1273" s="13" t="s">
        <v>13</v>
      </c>
    </row>
    <row r="1274" spans="1:7" ht="15" customHeight="1">
      <c r="A1274" s="13">
        <v>1403</v>
      </c>
      <c r="B1274" s="10" t="s">
        <v>1337</v>
      </c>
      <c r="C1274" s="13">
        <v>1</v>
      </c>
      <c r="D1274" s="13" t="s">
        <v>41</v>
      </c>
      <c r="E1274" s="13" t="s">
        <v>11</v>
      </c>
      <c r="F1274" s="13" t="s">
        <v>12</v>
      </c>
      <c r="G1274" s="13" t="s">
        <v>13</v>
      </c>
    </row>
    <row r="1275" spans="1:7" ht="15" customHeight="1">
      <c r="A1275" s="13">
        <v>1404</v>
      </c>
      <c r="B1275" s="10" t="s">
        <v>1338</v>
      </c>
      <c r="C1275" s="13">
        <v>1</v>
      </c>
      <c r="D1275" s="13" t="s">
        <v>41</v>
      </c>
      <c r="E1275" s="13" t="s">
        <v>11</v>
      </c>
      <c r="F1275" s="13" t="s">
        <v>12</v>
      </c>
      <c r="G1275" s="13" t="s">
        <v>13</v>
      </c>
    </row>
    <row r="1276" spans="1:7" ht="15" customHeight="1">
      <c r="A1276" s="13">
        <v>1405</v>
      </c>
      <c r="B1276" s="10" t="s">
        <v>1339</v>
      </c>
      <c r="C1276" s="13">
        <v>1</v>
      </c>
      <c r="D1276" s="13" t="s">
        <v>41</v>
      </c>
      <c r="E1276" s="13" t="s">
        <v>26</v>
      </c>
      <c r="F1276" s="13" t="s">
        <v>12</v>
      </c>
      <c r="G1276" s="13" t="s">
        <v>27</v>
      </c>
    </row>
    <row r="1277" spans="1:7" ht="15" customHeight="1">
      <c r="A1277" s="13">
        <v>1406</v>
      </c>
      <c r="B1277" s="10" t="s">
        <v>1340</v>
      </c>
      <c r="C1277" s="13">
        <v>1</v>
      </c>
      <c r="D1277" s="13" t="s">
        <v>41</v>
      </c>
      <c r="E1277" s="13" t="s">
        <v>26</v>
      </c>
      <c r="F1277" s="13" t="s">
        <v>12</v>
      </c>
      <c r="G1277" s="13" t="s">
        <v>27</v>
      </c>
    </row>
    <row r="1278" spans="1:7" ht="15" customHeight="1">
      <c r="A1278" s="13">
        <v>1407</v>
      </c>
      <c r="B1278" s="10" t="s">
        <v>1341</v>
      </c>
      <c r="C1278" s="13">
        <v>1</v>
      </c>
      <c r="D1278" s="13" t="s">
        <v>41</v>
      </c>
      <c r="E1278" s="13" t="s">
        <v>26</v>
      </c>
      <c r="F1278" s="13" t="s">
        <v>12</v>
      </c>
      <c r="G1278" s="13" t="s">
        <v>27</v>
      </c>
    </row>
    <row r="1279" spans="1:7" ht="15" customHeight="1">
      <c r="A1279" s="13">
        <v>1408</v>
      </c>
      <c r="B1279" s="10" t="s">
        <v>1342</v>
      </c>
      <c r="C1279" s="13">
        <v>1</v>
      </c>
      <c r="D1279" s="13" t="s">
        <v>41</v>
      </c>
      <c r="E1279" s="13" t="s">
        <v>26</v>
      </c>
      <c r="F1279" s="13" t="s">
        <v>12</v>
      </c>
      <c r="G1279" s="13" t="s">
        <v>27</v>
      </c>
    </row>
    <row r="1280" spans="1:7" ht="15" customHeight="1">
      <c r="A1280" s="13">
        <v>1409</v>
      </c>
      <c r="B1280" s="10" t="s">
        <v>1343</v>
      </c>
      <c r="C1280" s="13">
        <v>2</v>
      </c>
      <c r="D1280" s="13" t="s">
        <v>41</v>
      </c>
      <c r="E1280" s="13" t="s">
        <v>11</v>
      </c>
      <c r="F1280" s="13" t="s">
        <v>12</v>
      </c>
      <c r="G1280" s="13" t="s">
        <v>13</v>
      </c>
    </row>
    <row r="1281" spans="1:7" ht="15" customHeight="1">
      <c r="A1281" s="13">
        <v>1410</v>
      </c>
      <c r="B1281" s="10" t="s">
        <v>1344</v>
      </c>
      <c r="C1281" s="13">
        <v>2</v>
      </c>
      <c r="D1281" s="13" t="s">
        <v>41</v>
      </c>
      <c r="E1281" s="13" t="s">
        <v>11</v>
      </c>
      <c r="F1281" s="13" t="s">
        <v>12</v>
      </c>
      <c r="G1281" s="13" t="s">
        <v>13</v>
      </c>
    </row>
    <row r="1282" spans="1:7" ht="15" customHeight="1">
      <c r="A1282" s="13">
        <v>1411</v>
      </c>
      <c r="B1282" s="10" t="s">
        <v>1345</v>
      </c>
      <c r="C1282" s="13">
        <v>2</v>
      </c>
      <c r="D1282" s="13" t="s">
        <v>41</v>
      </c>
      <c r="E1282" s="13" t="s">
        <v>11</v>
      </c>
      <c r="F1282" s="13" t="s">
        <v>12</v>
      </c>
      <c r="G1282" s="13" t="s">
        <v>13</v>
      </c>
    </row>
    <row r="1283" spans="1:7" ht="15" customHeight="1">
      <c r="A1283" s="13">
        <v>1412</v>
      </c>
      <c r="B1283" s="10" t="s">
        <v>1346</v>
      </c>
      <c r="C1283" s="13">
        <v>2</v>
      </c>
      <c r="D1283" s="13" t="s">
        <v>41</v>
      </c>
      <c r="E1283" s="13" t="s">
        <v>26</v>
      </c>
      <c r="F1283" s="13" t="s">
        <v>12</v>
      </c>
      <c r="G1283" s="13" t="s">
        <v>27</v>
      </c>
    </row>
    <row r="1284" spans="1:7" ht="15" customHeight="1">
      <c r="A1284" s="13">
        <v>1413</v>
      </c>
      <c r="B1284" s="10" t="s">
        <v>1347</v>
      </c>
      <c r="C1284" s="13">
        <v>2</v>
      </c>
      <c r="D1284" s="13" t="s">
        <v>41</v>
      </c>
      <c r="E1284" s="13" t="s">
        <v>26</v>
      </c>
      <c r="F1284" s="13" t="s">
        <v>12</v>
      </c>
      <c r="G1284" s="13" t="s">
        <v>27</v>
      </c>
    </row>
    <row r="1285" spans="1:7" ht="15" customHeight="1">
      <c r="A1285" s="13">
        <v>1414</v>
      </c>
      <c r="B1285" s="10" t="s">
        <v>1348</v>
      </c>
      <c r="C1285" s="13">
        <v>2</v>
      </c>
      <c r="D1285" s="13" t="s">
        <v>41</v>
      </c>
      <c r="E1285" s="13" t="s">
        <v>26</v>
      </c>
      <c r="F1285" s="13" t="s">
        <v>12</v>
      </c>
      <c r="G1285" s="13" t="s">
        <v>27</v>
      </c>
    </row>
    <row r="1286" spans="1:7" ht="15" customHeight="1">
      <c r="A1286" s="13">
        <v>1415</v>
      </c>
      <c r="B1286" s="10" t="s">
        <v>1349</v>
      </c>
      <c r="C1286" s="13">
        <v>2</v>
      </c>
      <c r="D1286" s="13" t="s">
        <v>41</v>
      </c>
      <c r="E1286" s="13" t="s">
        <v>26</v>
      </c>
      <c r="F1286" s="13" t="s">
        <v>12</v>
      </c>
      <c r="G1286" s="13" t="s">
        <v>27</v>
      </c>
    </row>
    <row r="1287" spans="1:7" ht="15" customHeight="1">
      <c r="A1287" s="13">
        <v>1416</v>
      </c>
      <c r="B1287" s="10" t="s">
        <v>1350</v>
      </c>
      <c r="C1287" s="13">
        <v>2</v>
      </c>
      <c r="D1287" s="13" t="s">
        <v>41</v>
      </c>
      <c r="E1287" s="13" t="s">
        <v>26</v>
      </c>
      <c r="F1287" s="13" t="s">
        <v>12</v>
      </c>
      <c r="G1287" s="13" t="s">
        <v>27</v>
      </c>
    </row>
    <row r="1288" spans="1:7" ht="15" customHeight="1">
      <c r="A1288" s="13">
        <v>1417</v>
      </c>
      <c r="B1288" s="10" t="s">
        <v>1351</v>
      </c>
      <c r="C1288" s="13">
        <v>3</v>
      </c>
      <c r="D1288" s="13" t="s">
        <v>41</v>
      </c>
      <c r="E1288" s="13" t="s">
        <v>26</v>
      </c>
      <c r="F1288" s="13" t="s">
        <v>12</v>
      </c>
      <c r="G1288" s="13" t="s">
        <v>27</v>
      </c>
    </row>
    <row r="1289" spans="1:7" ht="15" customHeight="1">
      <c r="A1289" s="13">
        <v>1418</v>
      </c>
      <c r="B1289" s="10" t="s">
        <v>1352</v>
      </c>
      <c r="C1289" s="13">
        <v>3</v>
      </c>
      <c r="D1289" s="13" t="s">
        <v>41</v>
      </c>
      <c r="E1289" s="13" t="s">
        <v>26</v>
      </c>
      <c r="F1289" s="13" t="s">
        <v>12</v>
      </c>
      <c r="G1289" s="13" t="s">
        <v>27</v>
      </c>
    </row>
    <row r="1290" spans="1:7" ht="15" customHeight="1">
      <c r="A1290" s="13">
        <v>1419</v>
      </c>
      <c r="B1290" s="10" t="s">
        <v>1353</v>
      </c>
      <c r="C1290" s="13">
        <v>3</v>
      </c>
      <c r="D1290" s="13" t="s">
        <v>41</v>
      </c>
      <c r="E1290" s="13" t="s">
        <v>26</v>
      </c>
      <c r="F1290" s="13" t="s">
        <v>12</v>
      </c>
      <c r="G1290" s="13" t="s">
        <v>27</v>
      </c>
    </row>
    <row r="1291" spans="1:7" ht="15" customHeight="1">
      <c r="A1291" s="13">
        <v>1420</v>
      </c>
      <c r="B1291" s="10" t="s">
        <v>1354</v>
      </c>
      <c r="C1291" s="13">
        <v>3</v>
      </c>
      <c r="D1291" s="13" t="s">
        <v>41</v>
      </c>
      <c r="E1291" s="13" t="s">
        <v>26</v>
      </c>
      <c r="F1291" s="13" t="s">
        <v>12</v>
      </c>
      <c r="G1291" s="13" t="s">
        <v>27</v>
      </c>
    </row>
    <row r="1292" spans="1:7" ht="15" customHeight="1">
      <c r="A1292" s="13">
        <v>1421</v>
      </c>
      <c r="B1292" s="10" t="s">
        <v>1355</v>
      </c>
      <c r="C1292" s="13">
        <v>4</v>
      </c>
      <c r="D1292" s="13" t="s">
        <v>41</v>
      </c>
      <c r="E1292" s="13" t="s">
        <v>26</v>
      </c>
      <c r="F1292" s="13" t="s">
        <v>12</v>
      </c>
      <c r="G1292" s="13" t="s">
        <v>27</v>
      </c>
    </row>
    <row r="1293" spans="1:7" ht="15" customHeight="1">
      <c r="A1293" s="13">
        <v>1422</v>
      </c>
      <c r="B1293" s="10" t="s">
        <v>1356</v>
      </c>
      <c r="C1293" s="13">
        <v>4</v>
      </c>
      <c r="D1293" s="13" t="s">
        <v>41</v>
      </c>
      <c r="E1293" s="13" t="s">
        <v>26</v>
      </c>
      <c r="F1293" s="13" t="s">
        <v>12</v>
      </c>
      <c r="G1293" s="13" t="s">
        <v>27</v>
      </c>
    </row>
    <row r="1294" spans="1:7" ht="15" customHeight="1">
      <c r="A1294" s="13">
        <v>1423</v>
      </c>
      <c r="B1294" s="10" t="s">
        <v>1357</v>
      </c>
      <c r="C1294" s="13">
        <v>5</v>
      </c>
      <c r="D1294" s="13" t="s">
        <v>41</v>
      </c>
      <c r="E1294" s="13" t="s">
        <v>11</v>
      </c>
      <c r="F1294" s="13" t="s">
        <v>134</v>
      </c>
      <c r="G1294" s="13" t="s">
        <v>135</v>
      </c>
    </row>
    <row r="1295" spans="1:7" ht="15" customHeight="1">
      <c r="A1295" s="13">
        <v>1424</v>
      </c>
      <c r="B1295" s="10" t="s">
        <v>1358</v>
      </c>
      <c r="C1295" s="13">
        <v>5</v>
      </c>
      <c r="D1295" s="13" t="s">
        <v>41</v>
      </c>
      <c r="E1295" s="13" t="s">
        <v>11</v>
      </c>
      <c r="F1295" s="13" t="s">
        <v>134</v>
      </c>
      <c r="G1295" s="13" t="s">
        <v>135</v>
      </c>
    </row>
    <row r="1296" spans="1:7" ht="15" customHeight="1">
      <c r="A1296" s="13">
        <v>1425</v>
      </c>
      <c r="B1296" s="10" t="s">
        <v>1359</v>
      </c>
      <c r="C1296" s="13">
        <v>6</v>
      </c>
      <c r="D1296" s="13" t="s">
        <v>41</v>
      </c>
      <c r="E1296" s="13" t="s">
        <v>26</v>
      </c>
      <c r="F1296" s="13" t="s">
        <v>134</v>
      </c>
      <c r="G1296" s="13" t="s">
        <v>137</v>
      </c>
    </row>
    <row r="1297" spans="1:7" ht="15" customHeight="1">
      <c r="A1297" s="13">
        <v>1426</v>
      </c>
      <c r="B1297" s="10" t="s">
        <v>1360</v>
      </c>
      <c r="C1297" s="13">
        <v>8</v>
      </c>
      <c r="D1297" s="13" t="s">
        <v>41</v>
      </c>
      <c r="E1297" s="13" t="s">
        <v>26</v>
      </c>
      <c r="F1297" s="13" t="s">
        <v>170</v>
      </c>
      <c r="G1297" s="13" t="s">
        <v>174</v>
      </c>
    </row>
    <row r="1298" spans="1:7" ht="15" customHeight="1">
      <c r="A1298" s="13">
        <v>1430</v>
      </c>
      <c r="B1298" s="10" t="s">
        <v>1361</v>
      </c>
      <c r="C1298" s="43">
        <v>3</v>
      </c>
      <c r="D1298" s="13" t="s">
        <v>76</v>
      </c>
      <c r="E1298" s="43" t="s">
        <v>26</v>
      </c>
      <c r="F1298" s="13" t="s">
        <v>12</v>
      </c>
      <c r="G1298" s="13" t="s">
        <v>27</v>
      </c>
    </row>
    <row r="1299" spans="1:7" ht="15" customHeight="1">
      <c r="A1299" s="13">
        <v>1431</v>
      </c>
      <c r="B1299" s="10" t="s">
        <v>1362</v>
      </c>
      <c r="C1299" s="43">
        <v>3</v>
      </c>
      <c r="D1299" s="13" t="s">
        <v>76</v>
      </c>
      <c r="E1299" s="43" t="s">
        <v>26</v>
      </c>
      <c r="F1299" s="13" t="s">
        <v>12</v>
      </c>
      <c r="G1299" s="13" t="s">
        <v>27</v>
      </c>
    </row>
    <row r="1300" spans="1:7" ht="15" customHeight="1">
      <c r="A1300" s="13">
        <v>1432</v>
      </c>
      <c r="B1300" s="10" t="s">
        <v>1363</v>
      </c>
      <c r="C1300" s="43">
        <v>3</v>
      </c>
      <c r="D1300" s="13" t="s">
        <v>76</v>
      </c>
      <c r="E1300" s="43" t="s">
        <v>11</v>
      </c>
      <c r="F1300" s="13" t="s">
        <v>12</v>
      </c>
      <c r="G1300" s="13" t="s">
        <v>13</v>
      </c>
    </row>
    <row r="1301" spans="1:7" ht="15" customHeight="1">
      <c r="A1301" s="13">
        <v>1433</v>
      </c>
      <c r="B1301" s="10" t="s">
        <v>1364</v>
      </c>
      <c r="C1301" s="43">
        <v>3</v>
      </c>
      <c r="D1301" s="13" t="s">
        <v>76</v>
      </c>
      <c r="E1301" s="43" t="s">
        <v>26</v>
      </c>
      <c r="F1301" s="13" t="s">
        <v>12</v>
      </c>
      <c r="G1301" s="13" t="s">
        <v>27</v>
      </c>
    </row>
    <row r="1302" spans="1:7" ht="15" customHeight="1">
      <c r="A1302" s="13">
        <v>1434</v>
      </c>
      <c r="B1302" s="10" t="s">
        <v>1365</v>
      </c>
      <c r="C1302" s="43">
        <v>3</v>
      </c>
      <c r="D1302" s="13" t="s">
        <v>76</v>
      </c>
      <c r="E1302" s="43" t="s">
        <v>26</v>
      </c>
      <c r="F1302" s="13" t="s">
        <v>12</v>
      </c>
      <c r="G1302" s="13" t="s">
        <v>27</v>
      </c>
    </row>
    <row r="1303" spans="1:7" ht="15" customHeight="1">
      <c r="A1303" s="13">
        <v>1435</v>
      </c>
      <c r="B1303" s="10" t="s">
        <v>1366</v>
      </c>
      <c r="C1303" s="43">
        <v>3</v>
      </c>
      <c r="D1303" s="13" t="s">
        <v>76</v>
      </c>
      <c r="E1303" s="43" t="s">
        <v>11</v>
      </c>
      <c r="F1303" s="13" t="s">
        <v>12</v>
      </c>
      <c r="G1303" s="13" t="s">
        <v>13</v>
      </c>
    </row>
    <row r="1304" spans="1:7" ht="15" customHeight="1">
      <c r="A1304" s="13">
        <v>1436</v>
      </c>
      <c r="B1304" s="10" t="s">
        <v>1367</v>
      </c>
      <c r="C1304" s="43">
        <v>3</v>
      </c>
      <c r="D1304" s="13" t="s">
        <v>76</v>
      </c>
      <c r="E1304" s="43" t="s">
        <v>11</v>
      </c>
      <c r="F1304" s="13" t="s">
        <v>12</v>
      </c>
      <c r="G1304" s="13" t="s">
        <v>13</v>
      </c>
    </row>
    <row r="1305" spans="1:7" ht="15" customHeight="1">
      <c r="A1305" s="13">
        <v>1437</v>
      </c>
      <c r="B1305" s="10" t="s">
        <v>1368</v>
      </c>
      <c r="C1305" s="43">
        <v>3</v>
      </c>
      <c r="D1305" s="13" t="s">
        <v>76</v>
      </c>
      <c r="E1305" s="43" t="s">
        <v>26</v>
      </c>
      <c r="F1305" s="13" t="s">
        <v>12</v>
      </c>
      <c r="G1305" s="13" t="s">
        <v>27</v>
      </c>
    </row>
    <row r="1306" spans="1:7" ht="15" customHeight="1">
      <c r="A1306" s="13">
        <v>1438</v>
      </c>
      <c r="B1306" s="10" t="s">
        <v>1369</v>
      </c>
      <c r="C1306" s="43">
        <v>4</v>
      </c>
      <c r="D1306" s="13" t="s">
        <v>76</v>
      </c>
      <c r="E1306" s="43" t="s">
        <v>11</v>
      </c>
      <c r="F1306" s="13" t="s">
        <v>12</v>
      </c>
      <c r="G1306" s="13" t="s">
        <v>13</v>
      </c>
    </row>
    <row r="1307" spans="1:7" ht="15" customHeight="1">
      <c r="A1307" s="13">
        <v>1439</v>
      </c>
      <c r="B1307" s="10" t="s">
        <v>1370</v>
      </c>
      <c r="C1307" s="43">
        <v>4</v>
      </c>
      <c r="D1307" s="13" t="s">
        <v>76</v>
      </c>
      <c r="E1307" s="43" t="s">
        <v>11</v>
      </c>
      <c r="F1307" s="13" t="s">
        <v>12</v>
      </c>
      <c r="G1307" s="13" t="s">
        <v>13</v>
      </c>
    </row>
    <row r="1308" spans="1:7" ht="15" customHeight="1">
      <c r="A1308" s="13">
        <v>1440</v>
      </c>
      <c r="B1308" s="10" t="s">
        <v>1371</v>
      </c>
      <c r="C1308" s="43">
        <v>4</v>
      </c>
      <c r="D1308" s="13" t="s">
        <v>76</v>
      </c>
      <c r="E1308" s="43" t="s">
        <v>11</v>
      </c>
      <c r="F1308" s="13" t="s">
        <v>12</v>
      </c>
      <c r="G1308" s="13" t="s">
        <v>13</v>
      </c>
    </row>
    <row r="1309" spans="1:7" ht="15" customHeight="1">
      <c r="A1309" s="13">
        <v>1441</v>
      </c>
      <c r="B1309" s="10" t="s">
        <v>1372</v>
      </c>
      <c r="C1309" s="43">
        <v>4</v>
      </c>
      <c r="D1309" s="13" t="s">
        <v>76</v>
      </c>
      <c r="E1309" s="43" t="s">
        <v>11</v>
      </c>
      <c r="F1309" s="13" t="s">
        <v>12</v>
      </c>
      <c r="G1309" s="13" t="s">
        <v>13</v>
      </c>
    </row>
    <row r="1310" spans="1:7" ht="15" customHeight="1">
      <c r="A1310" s="13">
        <v>1442</v>
      </c>
      <c r="B1310" s="10" t="s">
        <v>1373</v>
      </c>
      <c r="C1310" s="43">
        <v>4</v>
      </c>
      <c r="D1310" s="13" t="s">
        <v>76</v>
      </c>
      <c r="E1310" s="43" t="s">
        <v>11</v>
      </c>
      <c r="F1310" s="13" t="s">
        <v>12</v>
      </c>
      <c r="G1310" s="13" t="s">
        <v>13</v>
      </c>
    </row>
    <row r="1311" spans="1:7" ht="15" customHeight="1">
      <c r="A1311" s="13">
        <v>1443</v>
      </c>
      <c r="B1311" s="10" t="s">
        <v>1374</v>
      </c>
      <c r="C1311" s="43">
        <v>4</v>
      </c>
      <c r="D1311" s="13" t="s">
        <v>76</v>
      </c>
      <c r="E1311" s="43" t="s">
        <v>11</v>
      </c>
      <c r="F1311" s="13" t="s">
        <v>12</v>
      </c>
      <c r="G1311" s="13" t="s">
        <v>13</v>
      </c>
    </row>
    <row r="1312" spans="1:7" ht="15" customHeight="1">
      <c r="A1312" s="13">
        <v>1444</v>
      </c>
      <c r="B1312" s="10" t="s">
        <v>1375</v>
      </c>
      <c r="C1312" s="43">
        <v>4</v>
      </c>
      <c r="D1312" s="13" t="s">
        <v>76</v>
      </c>
      <c r="E1312" s="43" t="s">
        <v>11</v>
      </c>
      <c r="F1312" s="13" t="s">
        <v>12</v>
      </c>
      <c r="G1312" s="13" t="s">
        <v>13</v>
      </c>
    </row>
    <row r="1313" spans="1:7" ht="15" customHeight="1">
      <c r="A1313" s="13">
        <v>1445</v>
      </c>
      <c r="B1313" s="10" t="s">
        <v>1376</v>
      </c>
      <c r="C1313" s="43">
        <v>4</v>
      </c>
      <c r="D1313" s="13" t="s">
        <v>76</v>
      </c>
      <c r="E1313" s="43" t="s">
        <v>11</v>
      </c>
      <c r="F1313" s="13" t="s">
        <v>12</v>
      </c>
      <c r="G1313" s="13" t="s">
        <v>13</v>
      </c>
    </row>
    <row r="1314" spans="1:7" ht="15" customHeight="1">
      <c r="A1314" s="13">
        <v>1446</v>
      </c>
      <c r="B1314" s="10" t="s">
        <v>1377</v>
      </c>
      <c r="C1314" s="43">
        <v>4</v>
      </c>
      <c r="D1314" s="13" t="s">
        <v>76</v>
      </c>
      <c r="E1314" s="43" t="s">
        <v>11</v>
      </c>
      <c r="F1314" s="13" t="s">
        <v>12</v>
      </c>
      <c r="G1314" s="13" t="s">
        <v>13</v>
      </c>
    </row>
    <row r="1315" spans="1:7" ht="15" customHeight="1">
      <c r="A1315" s="13">
        <v>1447</v>
      </c>
      <c r="B1315" s="10" t="s">
        <v>1378</v>
      </c>
      <c r="C1315" s="43">
        <v>4</v>
      </c>
      <c r="D1315" s="13" t="s">
        <v>76</v>
      </c>
      <c r="E1315" s="43" t="s">
        <v>11</v>
      </c>
      <c r="F1315" s="13" t="s">
        <v>12</v>
      </c>
      <c r="G1315" s="13" t="s">
        <v>13</v>
      </c>
    </row>
    <row r="1316" spans="1:7" ht="15" customHeight="1">
      <c r="A1316" s="13">
        <v>1448</v>
      </c>
      <c r="B1316" s="10" t="s">
        <v>1379</v>
      </c>
      <c r="C1316" s="43">
        <v>4</v>
      </c>
      <c r="D1316" s="13" t="s">
        <v>76</v>
      </c>
      <c r="E1316" s="43" t="s">
        <v>11</v>
      </c>
      <c r="F1316" s="13" t="s">
        <v>12</v>
      </c>
      <c r="G1316" s="13" t="s">
        <v>13</v>
      </c>
    </row>
    <row r="1317" spans="1:7" ht="15" customHeight="1">
      <c r="A1317" s="13">
        <v>1449</v>
      </c>
      <c r="B1317" s="10" t="s">
        <v>1380</v>
      </c>
      <c r="C1317" s="43">
        <v>5</v>
      </c>
      <c r="D1317" s="13" t="s">
        <v>76</v>
      </c>
      <c r="E1317" s="43" t="s">
        <v>26</v>
      </c>
      <c r="F1317" s="13" t="s">
        <v>134</v>
      </c>
      <c r="G1317" s="13" t="s">
        <v>137</v>
      </c>
    </row>
    <row r="1318" spans="1:7" ht="15" customHeight="1">
      <c r="A1318" s="13">
        <v>1450</v>
      </c>
      <c r="B1318" s="10" t="s">
        <v>1381</v>
      </c>
      <c r="C1318" s="43">
        <v>5</v>
      </c>
      <c r="D1318" s="13" t="s">
        <v>76</v>
      </c>
      <c r="E1318" s="43" t="s">
        <v>11</v>
      </c>
      <c r="F1318" s="13" t="s">
        <v>134</v>
      </c>
      <c r="G1318" s="13" t="s">
        <v>135</v>
      </c>
    </row>
    <row r="1319" spans="1:7" ht="15" customHeight="1">
      <c r="A1319" s="13">
        <v>1451</v>
      </c>
      <c r="B1319" s="10" t="s">
        <v>1382</v>
      </c>
      <c r="C1319" s="43">
        <v>5</v>
      </c>
      <c r="D1319" s="13" t="s">
        <v>76</v>
      </c>
      <c r="E1319" s="43" t="s">
        <v>26</v>
      </c>
      <c r="F1319" s="13" t="s">
        <v>134</v>
      </c>
      <c r="G1319" s="13" t="s">
        <v>137</v>
      </c>
    </row>
    <row r="1320" spans="1:7" ht="15" customHeight="1">
      <c r="A1320" s="13">
        <v>1452</v>
      </c>
      <c r="B1320" s="10" t="s">
        <v>1383</v>
      </c>
      <c r="C1320" s="43">
        <v>5</v>
      </c>
      <c r="D1320" s="13" t="s">
        <v>76</v>
      </c>
      <c r="E1320" s="43" t="s">
        <v>11</v>
      </c>
      <c r="F1320" s="13" t="s">
        <v>134</v>
      </c>
      <c r="G1320" s="13" t="s">
        <v>135</v>
      </c>
    </row>
    <row r="1321" spans="1:7" ht="15" customHeight="1">
      <c r="A1321" s="13">
        <v>1453</v>
      </c>
      <c r="B1321" s="10" t="s">
        <v>1384</v>
      </c>
      <c r="C1321" s="43">
        <v>5</v>
      </c>
      <c r="D1321" s="13" t="s">
        <v>76</v>
      </c>
      <c r="E1321" s="43" t="s">
        <v>11</v>
      </c>
      <c r="F1321" s="13" t="s">
        <v>134</v>
      </c>
      <c r="G1321" s="13" t="s">
        <v>135</v>
      </c>
    </row>
    <row r="1322" spans="1:7" ht="15" customHeight="1">
      <c r="A1322" s="13">
        <v>1454</v>
      </c>
      <c r="B1322" s="10" t="s">
        <v>1385</v>
      </c>
      <c r="C1322" s="43">
        <v>6</v>
      </c>
      <c r="D1322" s="13" t="s">
        <v>76</v>
      </c>
      <c r="E1322" s="43" t="s">
        <v>26</v>
      </c>
      <c r="F1322" s="13" t="s">
        <v>134</v>
      </c>
      <c r="G1322" s="13" t="s">
        <v>137</v>
      </c>
    </row>
    <row r="1323" spans="1:7" ht="15" customHeight="1">
      <c r="A1323" s="13">
        <v>1455</v>
      </c>
      <c r="B1323" s="10" t="s">
        <v>1386</v>
      </c>
      <c r="C1323" s="43">
        <v>6</v>
      </c>
      <c r="D1323" s="13" t="s">
        <v>76</v>
      </c>
      <c r="E1323" s="43" t="s">
        <v>11</v>
      </c>
      <c r="F1323" s="13" t="s">
        <v>134</v>
      </c>
      <c r="G1323" s="13" t="s">
        <v>135</v>
      </c>
    </row>
    <row r="1324" spans="1:7" ht="15" customHeight="1">
      <c r="A1324" s="13">
        <v>1456</v>
      </c>
      <c r="B1324" s="10" t="s">
        <v>1387</v>
      </c>
      <c r="C1324" s="43">
        <v>6</v>
      </c>
      <c r="D1324" s="13" t="s">
        <v>76</v>
      </c>
      <c r="E1324" s="43" t="s">
        <v>26</v>
      </c>
      <c r="F1324" s="13" t="s">
        <v>134</v>
      </c>
      <c r="G1324" s="13" t="s">
        <v>137</v>
      </c>
    </row>
    <row r="1325" spans="1:7" ht="15" customHeight="1">
      <c r="A1325" s="13">
        <v>1457</v>
      </c>
      <c r="B1325" s="10" t="s">
        <v>1388</v>
      </c>
      <c r="C1325" s="43">
        <v>6</v>
      </c>
      <c r="D1325" s="13" t="s">
        <v>76</v>
      </c>
      <c r="E1325" s="43" t="s">
        <v>11</v>
      </c>
      <c r="F1325" s="13" t="s">
        <v>134</v>
      </c>
      <c r="G1325" s="13" t="s">
        <v>135</v>
      </c>
    </row>
    <row r="1326" spans="1:7" ht="15" customHeight="1">
      <c r="A1326" s="13">
        <v>1458</v>
      </c>
      <c r="B1326" s="10" t="s">
        <v>1389</v>
      </c>
      <c r="C1326" s="43">
        <v>7</v>
      </c>
      <c r="D1326" s="13" t="s">
        <v>76</v>
      </c>
      <c r="E1326" s="43" t="s">
        <v>26</v>
      </c>
      <c r="F1326" s="13" t="s">
        <v>170</v>
      </c>
      <c r="G1326" s="13" t="s">
        <v>174</v>
      </c>
    </row>
    <row r="1327" spans="1:7" ht="15" customHeight="1">
      <c r="A1327" s="13">
        <v>1459</v>
      </c>
      <c r="B1327" s="10" t="s">
        <v>1390</v>
      </c>
      <c r="C1327" s="43">
        <v>7</v>
      </c>
      <c r="D1327" s="13" t="s">
        <v>76</v>
      </c>
      <c r="E1327" s="43" t="s">
        <v>26</v>
      </c>
      <c r="F1327" s="13" t="s">
        <v>170</v>
      </c>
      <c r="G1327" s="13" t="s">
        <v>174</v>
      </c>
    </row>
    <row r="1328" spans="1:7" ht="15" customHeight="1">
      <c r="A1328" s="13">
        <v>1460</v>
      </c>
      <c r="B1328" s="10" t="s">
        <v>1391</v>
      </c>
      <c r="C1328" s="43">
        <v>7</v>
      </c>
      <c r="D1328" s="13" t="s">
        <v>76</v>
      </c>
      <c r="E1328" s="43" t="s">
        <v>11</v>
      </c>
      <c r="F1328" s="13" t="s">
        <v>170</v>
      </c>
      <c r="G1328" s="13" t="s">
        <v>171</v>
      </c>
    </row>
    <row r="1329" spans="1:7" ht="15" customHeight="1">
      <c r="A1329" s="13">
        <v>1461</v>
      </c>
      <c r="B1329" s="10" t="s">
        <v>1392</v>
      </c>
      <c r="C1329" s="43">
        <v>7</v>
      </c>
      <c r="D1329" s="13" t="s">
        <v>76</v>
      </c>
      <c r="E1329" s="43" t="s">
        <v>11</v>
      </c>
      <c r="F1329" s="13" t="s">
        <v>170</v>
      </c>
      <c r="G1329" s="13" t="s">
        <v>171</v>
      </c>
    </row>
    <row r="1330" spans="1:7" ht="15" customHeight="1">
      <c r="A1330" s="13">
        <v>1462</v>
      </c>
      <c r="B1330" s="10" t="s">
        <v>1393</v>
      </c>
      <c r="C1330" s="43">
        <v>7</v>
      </c>
      <c r="D1330" s="13" t="s">
        <v>76</v>
      </c>
      <c r="E1330" s="43" t="s">
        <v>26</v>
      </c>
      <c r="F1330" s="13" t="s">
        <v>170</v>
      </c>
      <c r="G1330" s="13" t="s">
        <v>174</v>
      </c>
    </row>
    <row r="1331" spans="1:7" ht="15" customHeight="1">
      <c r="A1331" s="13">
        <v>1463</v>
      </c>
      <c r="B1331" s="10" t="s">
        <v>1394</v>
      </c>
      <c r="C1331" s="43">
        <v>8</v>
      </c>
      <c r="D1331" s="13" t="s">
        <v>76</v>
      </c>
      <c r="E1331" s="43" t="s">
        <v>11</v>
      </c>
      <c r="F1331" s="13" t="s">
        <v>170</v>
      </c>
      <c r="G1331" s="13" t="s">
        <v>171</v>
      </c>
    </row>
    <row r="1332" spans="1:7" ht="15" customHeight="1">
      <c r="A1332" s="13">
        <v>1464</v>
      </c>
      <c r="B1332" s="10" t="s">
        <v>1395</v>
      </c>
      <c r="C1332" s="43">
        <v>8</v>
      </c>
      <c r="D1332" s="13" t="s">
        <v>76</v>
      </c>
      <c r="E1332" s="43" t="s">
        <v>26</v>
      </c>
      <c r="F1332" s="13" t="s">
        <v>170</v>
      </c>
      <c r="G1332" s="13" t="s">
        <v>174</v>
      </c>
    </row>
    <row r="1333" spans="1:7" ht="15" customHeight="1">
      <c r="A1333" s="13">
        <v>1465</v>
      </c>
      <c r="B1333" s="10" t="s">
        <v>1396</v>
      </c>
      <c r="C1333" s="43">
        <v>8</v>
      </c>
      <c r="D1333" s="13" t="s">
        <v>76</v>
      </c>
      <c r="E1333" s="43" t="s">
        <v>26</v>
      </c>
      <c r="F1333" s="13" t="s">
        <v>170</v>
      </c>
      <c r="G1333" s="13" t="s">
        <v>174</v>
      </c>
    </row>
    <row r="1334" spans="1:7" ht="15" customHeight="1">
      <c r="A1334" s="13">
        <v>1466</v>
      </c>
      <c r="B1334" s="10" t="s">
        <v>1397</v>
      </c>
      <c r="C1334" s="43">
        <v>8</v>
      </c>
      <c r="D1334" s="13" t="s">
        <v>76</v>
      </c>
      <c r="E1334" s="43" t="s">
        <v>11</v>
      </c>
      <c r="F1334" s="13" t="s">
        <v>170</v>
      </c>
      <c r="G1334" s="13" t="s">
        <v>171</v>
      </c>
    </row>
    <row r="1335" spans="1:7" ht="15" customHeight="1">
      <c r="A1335" s="13">
        <v>1467</v>
      </c>
      <c r="B1335" s="10" t="s">
        <v>1398</v>
      </c>
      <c r="C1335" s="43">
        <v>8</v>
      </c>
      <c r="D1335" s="13" t="s">
        <v>76</v>
      </c>
      <c r="E1335" s="43" t="s">
        <v>11</v>
      </c>
      <c r="F1335" s="13" t="s">
        <v>170</v>
      </c>
      <c r="G1335" s="13" t="s">
        <v>171</v>
      </c>
    </row>
    <row r="1336" spans="1:7" ht="15" customHeight="1">
      <c r="A1336" s="13">
        <v>1470</v>
      </c>
      <c r="B1336" s="10" t="s">
        <v>1399</v>
      </c>
      <c r="C1336" s="13">
        <v>1</v>
      </c>
      <c r="D1336" s="13" t="s">
        <v>65</v>
      </c>
      <c r="E1336" s="13" t="s">
        <v>26</v>
      </c>
      <c r="F1336" s="13" t="s">
        <v>12</v>
      </c>
      <c r="G1336" s="13" t="s">
        <v>27</v>
      </c>
    </row>
    <row r="1337" spans="1:7" ht="15" customHeight="1">
      <c r="A1337" s="13">
        <v>1471</v>
      </c>
      <c r="B1337" s="10" t="s">
        <v>1400</v>
      </c>
      <c r="C1337" s="13">
        <v>1</v>
      </c>
      <c r="D1337" s="13" t="s">
        <v>65</v>
      </c>
      <c r="E1337" s="13" t="s">
        <v>26</v>
      </c>
      <c r="F1337" s="13" t="s">
        <v>12</v>
      </c>
      <c r="G1337" s="13" t="s">
        <v>27</v>
      </c>
    </row>
    <row r="1338" spans="1:7" ht="15" customHeight="1">
      <c r="A1338" s="13">
        <v>1472</v>
      </c>
      <c r="B1338" s="10" t="s">
        <v>1401</v>
      </c>
      <c r="C1338" s="13" t="s">
        <v>124</v>
      </c>
      <c r="D1338" s="13" t="s">
        <v>65</v>
      </c>
      <c r="E1338" s="13" t="s">
        <v>11</v>
      </c>
      <c r="F1338" s="13" t="s">
        <v>12</v>
      </c>
      <c r="G1338" s="13" t="s">
        <v>13</v>
      </c>
    </row>
    <row r="1339" spans="1:7" ht="15" customHeight="1">
      <c r="A1339" s="13">
        <v>1473</v>
      </c>
      <c r="B1339" s="10" t="s">
        <v>1402</v>
      </c>
      <c r="C1339" s="13">
        <v>2</v>
      </c>
      <c r="D1339" s="13" t="s">
        <v>65</v>
      </c>
      <c r="E1339" s="13" t="s">
        <v>11</v>
      </c>
      <c r="F1339" s="13" t="s">
        <v>12</v>
      </c>
      <c r="G1339" s="13" t="s">
        <v>13</v>
      </c>
    </row>
    <row r="1340" spans="1:7" ht="15" customHeight="1">
      <c r="A1340" s="13">
        <v>1474</v>
      </c>
      <c r="B1340" s="10" t="s">
        <v>1403</v>
      </c>
      <c r="C1340" s="13" t="s">
        <v>124</v>
      </c>
      <c r="D1340" s="13" t="s">
        <v>65</v>
      </c>
      <c r="E1340" s="13" t="s">
        <v>11</v>
      </c>
      <c r="F1340" s="13" t="s">
        <v>12</v>
      </c>
      <c r="G1340" s="13" t="s">
        <v>13</v>
      </c>
    </row>
    <row r="1341" spans="1:7" ht="15" customHeight="1">
      <c r="A1341" s="13">
        <v>1475</v>
      </c>
      <c r="B1341" s="10" t="s">
        <v>1404</v>
      </c>
      <c r="C1341" s="13">
        <v>3</v>
      </c>
      <c r="D1341" s="13" t="s">
        <v>65</v>
      </c>
      <c r="E1341" s="13" t="s">
        <v>11</v>
      </c>
      <c r="F1341" s="13" t="s">
        <v>12</v>
      </c>
      <c r="G1341" s="13" t="s">
        <v>13</v>
      </c>
    </row>
    <row r="1342" spans="1:7" ht="15" customHeight="1">
      <c r="A1342" s="13">
        <v>1476</v>
      </c>
      <c r="B1342" s="10" t="s">
        <v>1405</v>
      </c>
      <c r="C1342" s="13">
        <v>3</v>
      </c>
      <c r="D1342" s="13" t="s">
        <v>65</v>
      </c>
      <c r="E1342" s="13" t="s">
        <v>26</v>
      </c>
      <c r="F1342" s="13" t="s">
        <v>12</v>
      </c>
      <c r="G1342" s="13" t="s">
        <v>27</v>
      </c>
    </row>
    <row r="1343" spans="1:7" ht="15" customHeight="1">
      <c r="A1343" s="13">
        <v>1477</v>
      </c>
      <c r="B1343" s="10" t="s">
        <v>1406</v>
      </c>
      <c r="C1343" s="13">
        <v>3</v>
      </c>
      <c r="D1343" s="13" t="s">
        <v>65</v>
      </c>
      <c r="E1343" s="13" t="s">
        <v>11</v>
      </c>
      <c r="F1343" s="13" t="s">
        <v>12</v>
      </c>
      <c r="G1343" s="13" t="s">
        <v>13</v>
      </c>
    </row>
    <row r="1344" spans="1:7" ht="15" customHeight="1">
      <c r="A1344" s="13">
        <v>1478</v>
      </c>
      <c r="B1344" s="10" t="s">
        <v>1407</v>
      </c>
      <c r="C1344" s="13">
        <v>1</v>
      </c>
      <c r="D1344" s="13" t="s">
        <v>65</v>
      </c>
      <c r="E1344" s="13" t="s">
        <v>26</v>
      </c>
      <c r="F1344" s="13" t="s">
        <v>12</v>
      </c>
      <c r="G1344" s="13" t="s">
        <v>27</v>
      </c>
    </row>
    <row r="1345" spans="1:7" ht="15" customHeight="1">
      <c r="A1345" s="13">
        <v>1479</v>
      </c>
      <c r="B1345" s="10" t="s">
        <v>1408</v>
      </c>
      <c r="C1345" s="13">
        <v>3</v>
      </c>
      <c r="D1345" s="13" t="s">
        <v>65</v>
      </c>
      <c r="E1345" s="13" t="s">
        <v>11</v>
      </c>
      <c r="F1345" s="13" t="s">
        <v>12</v>
      </c>
      <c r="G1345" s="13" t="s">
        <v>13</v>
      </c>
    </row>
    <row r="1346" spans="1:7" ht="15" customHeight="1">
      <c r="A1346" s="13">
        <v>1480</v>
      </c>
      <c r="B1346" s="10" t="s">
        <v>1409</v>
      </c>
      <c r="C1346" s="13" t="s">
        <v>124</v>
      </c>
      <c r="D1346" s="13" t="s">
        <v>65</v>
      </c>
      <c r="E1346" s="13" t="s">
        <v>11</v>
      </c>
      <c r="F1346" s="13" t="s">
        <v>12</v>
      </c>
      <c r="G1346" s="13" t="s">
        <v>13</v>
      </c>
    </row>
    <row r="1347" spans="1:7" ht="15" customHeight="1">
      <c r="A1347" s="13">
        <v>1481</v>
      </c>
      <c r="B1347" s="10" t="s">
        <v>1410</v>
      </c>
      <c r="C1347" s="13">
        <v>4</v>
      </c>
      <c r="D1347" s="13" t="s">
        <v>65</v>
      </c>
      <c r="E1347" s="13" t="s">
        <v>11</v>
      </c>
      <c r="F1347" s="13" t="s">
        <v>12</v>
      </c>
      <c r="G1347" s="13" t="s">
        <v>13</v>
      </c>
    </row>
    <row r="1348" spans="1:7" ht="15" customHeight="1">
      <c r="A1348" s="13">
        <v>1482</v>
      </c>
      <c r="B1348" s="10" t="s">
        <v>1411</v>
      </c>
      <c r="C1348" s="13" t="s">
        <v>124</v>
      </c>
      <c r="D1348" s="13" t="s">
        <v>65</v>
      </c>
      <c r="E1348" s="13" t="s">
        <v>11</v>
      </c>
      <c r="F1348" s="13" t="s">
        <v>12</v>
      </c>
      <c r="G1348" s="13" t="s">
        <v>13</v>
      </c>
    </row>
    <row r="1349" spans="1:7" ht="15" customHeight="1">
      <c r="A1349" s="13">
        <v>1483</v>
      </c>
      <c r="B1349" s="10" t="s">
        <v>1412</v>
      </c>
      <c r="C1349" s="13">
        <v>4</v>
      </c>
      <c r="D1349" s="13" t="s">
        <v>65</v>
      </c>
      <c r="E1349" s="13" t="s">
        <v>11</v>
      </c>
      <c r="F1349" s="13" t="s">
        <v>12</v>
      </c>
      <c r="G1349" s="13" t="s">
        <v>13</v>
      </c>
    </row>
    <row r="1350" spans="1:7" ht="15" customHeight="1">
      <c r="A1350" s="13">
        <v>1484</v>
      </c>
      <c r="B1350" s="10" t="s">
        <v>1413</v>
      </c>
      <c r="C1350" s="13">
        <v>2</v>
      </c>
      <c r="D1350" s="13" t="s">
        <v>65</v>
      </c>
      <c r="E1350" s="13" t="s">
        <v>26</v>
      </c>
      <c r="F1350" s="13" t="s">
        <v>12</v>
      </c>
      <c r="G1350" s="13" t="s">
        <v>27</v>
      </c>
    </row>
    <row r="1351" spans="1:7" ht="15" customHeight="1">
      <c r="A1351" s="13">
        <v>1485</v>
      </c>
      <c r="B1351" s="10" t="s">
        <v>1414</v>
      </c>
      <c r="C1351" s="13">
        <v>4</v>
      </c>
      <c r="D1351" s="13" t="s">
        <v>65</v>
      </c>
      <c r="E1351" s="13" t="s">
        <v>26</v>
      </c>
      <c r="F1351" s="13" t="s">
        <v>12</v>
      </c>
      <c r="G1351" s="13" t="s">
        <v>27</v>
      </c>
    </row>
    <row r="1352" spans="1:7" ht="15" customHeight="1">
      <c r="A1352" s="13">
        <v>1486</v>
      </c>
      <c r="B1352" s="10" t="s">
        <v>1415</v>
      </c>
      <c r="C1352" s="13">
        <v>2</v>
      </c>
      <c r="D1352" s="13" t="s">
        <v>65</v>
      </c>
      <c r="E1352" s="13" t="s">
        <v>26</v>
      </c>
      <c r="F1352" s="13" t="s">
        <v>12</v>
      </c>
      <c r="G1352" s="13" t="s">
        <v>27</v>
      </c>
    </row>
    <row r="1353" spans="1:7" ht="15" customHeight="1">
      <c r="A1353" s="13">
        <v>1487</v>
      </c>
      <c r="B1353" s="10" t="s">
        <v>1416</v>
      </c>
      <c r="C1353" s="13" t="s">
        <v>124</v>
      </c>
      <c r="D1353" s="13" t="s">
        <v>65</v>
      </c>
      <c r="E1353" s="13" t="s">
        <v>26</v>
      </c>
      <c r="F1353" s="13" t="s">
        <v>12</v>
      </c>
      <c r="G1353" s="13" t="s">
        <v>27</v>
      </c>
    </row>
    <row r="1354" spans="1:7" ht="15" customHeight="1">
      <c r="A1354" s="13">
        <v>1488</v>
      </c>
      <c r="B1354" s="10" t="s">
        <v>1417</v>
      </c>
      <c r="C1354" s="13">
        <v>3</v>
      </c>
      <c r="D1354" s="13" t="s">
        <v>65</v>
      </c>
      <c r="E1354" s="13" t="s">
        <v>11</v>
      </c>
      <c r="F1354" s="13" t="s">
        <v>12</v>
      </c>
      <c r="G1354" s="13" t="s">
        <v>13</v>
      </c>
    </row>
    <row r="1355" spans="1:7" ht="15" customHeight="1">
      <c r="A1355" s="13">
        <v>1489</v>
      </c>
      <c r="B1355" s="10" t="s">
        <v>1418</v>
      </c>
      <c r="C1355" s="13">
        <v>3</v>
      </c>
      <c r="D1355" s="13" t="s">
        <v>65</v>
      </c>
      <c r="E1355" s="13" t="s">
        <v>26</v>
      </c>
      <c r="F1355" s="13" t="s">
        <v>12</v>
      </c>
      <c r="G1355" s="13" t="s">
        <v>27</v>
      </c>
    </row>
    <row r="1356" spans="1:7" ht="15" customHeight="1">
      <c r="A1356" s="13">
        <v>1490</v>
      </c>
      <c r="B1356" s="10" t="s">
        <v>1419</v>
      </c>
      <c r="C1356" s="13">
        <v>2</v>
      </c>
      <c r="D1356" s="13" t="s">
        <v>65</v>
      </c>
      <c r="E1356" s="13" t="s">
        <v>11</v>
      </c>
      <c r="F1356" s="13" t="s">
        <v>12</v>
      </c>
      <c r="G1356" s="13" t="s">
        <v>13</v>
      </c>
    </row>
    <row r="1357" spans="1:7" ht="15" customHeight="1">
      <c r="A1357" s="13">
        <v>1491</v>
      </c>
      <c r="B1357" s="10" t="s">
        <v>1420</v>
      </c>
      <c r="C1357" s="13">
        <v>4</v>
      </c>
      <c r="D1357" s="13" t="s">
        <v>65</v>
      </c>
      <c r="E1357" s="13" t="s">
        <v>26</v>
      </c>
      <c r="F1357" s="13" t="s">
        <v>12</v>
      </c>
      <c r="G1357" s="13" t="s">
        <v>27</v>
      </c>
    </row>
    <row r="1358" spans="1:7" ht="15" customHeight="1">
      <c r="A1358" s="13">
        <v>1492</v>
      </c>
      <c r="B1358" s="10" t="s">
        <v>1421</v>
      </c>
      <c r="C1358" s="13">
        <v>1</v>
      </c>
      <c r="D1358" s="13" t="s">
        <v>65</v>
      </c>
      <c r="E1358" s="13" t="s">
        <v>26</v>
      </c>
      <c r="F1358" s="13" t="s">
        <v>12</v>
      </c>
      <c r="G1358" s="13" t="s">
        <v>27</v>
      </c>
    </row>
    <row r="1359" spans="1:7" ht="15" customHeight="1">
      <c r="A1359" s="13">
        <v>1493</v>
      </c>
      <c r="B1359" s="10" t="s">
        <v>1422</v>
      </c>
      <c r="C1359" s="13">
        <v>2</v>
      </c>
      <c r="D1359" s="13" t="s">
        <v>65</v>
      </c>
      <c r="E1359" s="13" t="s">
        <v>26</v>
      </c>
      <c r="F1359" s="13" t="s">
        <v>12</v>
      </c>
      <c r="G1359" s="13" t="s">
        <v>27</v>
      </c>
    </row>
    <row r="1360" spans="1:7" ht="15" customHeight="1">
      <c r="A1360" s="13">
        <v>1494</v>
      </c>
      <c r="B1360" s="10" t="s">
        <v>1423</v>
      </c>
      <c r="C1360" s="13">
        <v>3</v>
      </c>
      <c r="D1360" s="13" t="s">
        <v>65</v>
      </c>
      <c r="E1360" s="13" t="s">
        <v>26</v>
      </c>
      <c r="F1360" s="13" t="s">
        <v>12</v>
      </c>
      <c r="G1360" s="13" t="s">
        <v>27</v>
      </c>
    </row>
    <row r="1361" spans="1:7" ht="15" customHeight="1">
      <c r="A1361" s="13">
        <v>1495</v>
      </c>
      <c r="B1361" s="10" t="s">
        <v>1424</v>
      </c>
      <c r="C1361" s="13">
        <v>2</v>
      </c>
      <c r="D1361" s="13" t="s">
        <v>65</v>
      </c>
      <c r="E1361" s="13" t="s">
        <v>26</v>
      </c>
      <c r="F1361" s="13" t="s">
        <v>12</v>
      </c>
      <c r="G1361" s="13" t="s">
        <v>27</v>
      </c>
    </row>
    <row r="1362" spans="1:7" ht="15" customHeight="1">
      <c r="A1362" s="13">
        <v>1496</v>
      </c>
      <c r="B1362" s="10" t="s">
        <v>1425</v>
      </c>
      <c r="C1362" s="13">
        <v>2</v>
      </c>
      <c r="D1362" s="13" t="s">
        <v>65</v>
      </c>
      <c r="E1362" s="13" t="s">
        <v>26</v>
      </c>
      <c r="F1362" s="13" t="s">
        <v>12</v>
      </c>
      <c r="G1362" s="13" t="s">
        <v>27</v>
      </c>
    </row>
    <row r="1363" spans="1:7" ht="15" customHeight="1">
      <c r="A1363" s="13">
        <v>1497</v>
      </c>
      <c r="B1363" s="10" t="s">
        <v>1426</v>
      </c>
      <c r="C1363" s="13">
        <v>4</v>
      </c>
      <c r="D1363" s="13" t="s">
        <v>65</v>
      </c>
      <c r="E1363" s="13" t="s">
        <v>11</v>
      </c>
      <c r="F1363" s="13" t="s">
        <v>12</v>
      </c>
      <c r="G1363" s="13" t="s">
        <v>13</v>
      </c>
    </row>
    <row r="1364" spans="1:7" ht="15" customHeight="1">
      <c r="A1364" s="13">
        <v>1498</v>
      </c>
      <c r="B1364" s="10" t="s">
        <v>1427</v>
      </c>
      <c r="C1364" s="13">
        <v>1</v>
      </c>
      <c r="D1364" s="13" t="s">
        <v>65</v>
      </c>
      <c r="E1364" s="13" t="s">
        <v>11</v>
      </c>
      <c r="F1364" s="13" t="s">
        <v>12</v>
      </c>
      <c r="G1364" s="13" t="s">
        <v>13</v>
      </c>
    </row>
    <row r="1365" spans="1:7" ht="15" customHeight="1">
      <c r="A1365" s="13">
        <v>1499</v>
      </c>
      <c r="B1365" s="10" t="s">
        <v>1428</v>
      </c>
      <c r="C1365" s="13">
        <v>1</v>
      </c>
      <c r="D1365" s="13" t="s">
        <v>65</v>
      </c>
      <c r="E1365" s="13" t="s">
        <v>11</v>
      </c>
      <c r="F1365" s="13" t="s">
        <v>12</v>
      </c>
      <c r="G1365" s="13" t="s">
        <v>13</v>
      </c>
    </row>
    <row r="1366" spans="1:7" ht="15" customHeight="1">
      <c r="A1366" s="13">
        <v>1500</v>
      </c>
      <c r="B1366" s="10" t="s">
        <v>1429</v>
      </c>
      <c r="C1366" s="13">
        <v>1</v>
      </c>
      <c r="D1366" s="13" t="s">
        <v>65</v>
      </c>
      <c r="E1366" s="13" t="s">
        <v>26</v>
      </c>
      <c r="F1366" s="13" t="s">
        <v>12</v>
      </c>
      <c r="G1366" s="13" t="s">
        <v>27</v>
      </c>
    </row>
    <row r="1367" spans="1:7" ht="15" customHeight="1">
      <c r="A1367" s="13">
        <v>1501</v>
      </c>
      <c r="B1367" s="10" t="s">
        <v>1430</v>
      </c>
      <c r="C1367" s="13" t="s">
        <v>124</v>
      </c>
      <c r="D1367" s="13" t="s">
        <v>65</v>
      </c>
      <c r="E1367" s="13" t="s">
        <v>26</v>
      </c>
      <c r="F1367" s="13" t="s">
        <v>12</v>
      </c>
      <c r="G1367" s="13" t="s">
        <v>27</v>
      </c>
    </row>
    <row r="1368" spans="1:7" ht="15" customHeight="1">
      <c r="A1368" s="13">
        <v>1502</v>
      </c>
      <c r="B1368" s="10" t="s">
        <v>1431</v>
      </c>
      <c r="C1368" s="13">
        <v>3</v>
      </c>
      <c r="D1368" s="44" t="s">
        <v>65</v>
      </c>
      <c r="E1368" s="13" t="s">
        <v>11</v>
      </c>
      <c r="F1368" s="13" t="s">
        <v>12</v>
      </c>
      <c r="G1368" s="13" t="s">
        <v>13</v>
      </c>
    </row>
    <row r="1369" spans="1:7" ht="15" customHeight="1">
      <c r="A1369" s="13">
        <v>1503</v>
      </c>
      <c r="B1369" s="10" t="s">
        <v>1432</v>
      </c>
      <c r="C1369" s="13">
        <v>2</v>
      </c>
      <c r="D1369" s="13" t="s">
        <v>65</v>
      </c>
      <c r="E1369" s="13" t="s">
        <v>26</v>
      </c>
      <c r="F1369" s="13" t="s">
        <v>12</v>
      </c>
      <c r="G1369" s="13" t="s">
        <v>27</v>
      </c>
    </row>
    <row r="1370" spans="1:7" ht="15" customHeight="1">
      <c r="A1370" s="13">
        <v>1504</v>
      </c>
      <c r="B1370" s="10" t="s">
        <v>1433</v>
      </c>
      <c r="C1370" s="13" t="s">
        <v>124</v>
      </c>
      <c r="D1370" s="13" t="s">
        <v>65</v>
      </c>
      <c r="E1370" s="13" t="s">
        <v>26</v>
      </c>
      <c r="F1370" s="13" t="s">
        <v>12</v>
      </c>
      <c r="G1370" s="13" t="s">
        <v>27</v>
      </c>
    </row>
    <row r="1371" spans="1:7" ht="15" customHeight="1">
      <c r="A1371" s="13">
        <v>1505</v>
      </c>
      <c r="B1371" s="10" t="s">
        <v>1434</v>
      </c>
      <c r="C1371" s="13" t="s">
        <v>124</v>
      </c>
      <c r="D1371" s="13" t="s">
        <v>65</v>
      </c>
      <c r="E1371" s="13" t="s">
        <v>26</v>
      </c>
      <c r="F1371" s="13" t="s">
        <v>12</v>
      </c>
      <c r="G1371" s="13" t="s">
        <v>27</v>
      </c>
    </row>
    <row r="1372" spans="1:7" ht="15" customHeight="1">
      <c r="A1372" s="13">
        <v>1506</v>
      </c>
      <c r="B1372" s="10" t="s">
        <v>1435</v>
      </c>
      <c r="C1372" s="13">
        <v>1</v>
      </c>
      <c r="D1372" s="13" t="s">
        <v>65</v>
      </c>
      <c r="E1372" s="13" t="s">
        <v>26</v>
      </c>
      <c r="F1372" s="13" t="s">
        <v>12</v>
      </c>
      <c r="G1372" s="13" t="s">
        <v>27</v>
      </c>
    </row>
    <row r="1373" spans="1:7" ht="15" customHeight="1">
      <c r="A1373" s="13">
        <v>1507</v>
      </c>
      <c r="B1373" s="10" t="s">
        <v>1436</v>
      </c>
      <c r="C1373" s="13">
        <v>3</v>
      </c>
      <c r="D1373" s="13" t="s">
        <v>65</v>
      </c>
      <c r="E1373" s="13" t="s">
        <v>11</v>
      </c>
      <c r="F1373" s="13" t="s">
        <v>12</v>
      </c>
      <c r="G1373" s="13" t="s">
        <v>13</v>
      </c>
    </row>
    <row r="1374" spans="1:7" ht="15" customHeight="1">
      <c r="A1374" s="13">
        <v>1508</v>
      </c>
      <c r="B1374" s="10" t="s">
        <v>1437</v>
      </c>
      <c r="C1374" s="13">
        <v>1</v>
      </c>
      <c r="D1374" s="13" t="s">
        <v>65</v>
      </c>
      <c r="E1374" s="13" t="s">
        <v>26</v>
      </c>
      <c r="F1374" s="13" t="s">
        <v>12</v>
      </c>
      <c r="G1374" s="13" t="s">
        <v>27</v>
      </c>
    </row>
    <row r="1375" spans="1:7" ht="15" customHeight="1">
      <c r="A1375" s="13">
        <v>1509</v>
      </c>
      <c r="B1375" s="10" t="s">
        <v>1438</v>
      </c>
      <c r="C1375" s="13">
        <v>3</v>
      </c>
      <c r="D1375" s="13" t="s">
        <v>65</v>
      </c>
      <c r="E1375" s="13" t="s">
        <v>26</v>
      </c>
      <c r="F1375" s="13" t="s">
        <v>12</v>
      </c>
      <c r="G1375" s="13" t="s">
        <v>27</v>
      </c>
    </row>
    <row r="1376" spans="1:7" ht="15" customHeight="1">
      <c r="A1376" s="13">
        <v>1510</v>
      </c>
      <c r="B1376" s="10" t="s">
        <v>1439</v>
      </c>
      <c r="C1376" s="13" t="s">
        <v>124</v>
      </c>
      <c r="D1376" s="13" t="s">
        <v>65</v>
      </c>
      <c r="E1376" s="13" t="s">
        <v>11</v>
      </c>
      <c r="F1376" s="13" t="s">
        <v>12</v>
      </c>
      <c r="G1376" s="13" t="s">
        <v>13</v>
      </c>
    </row>
    <row r="1377" spans="1:7" ht="15" customHeight="1">
      <c r="A1377" s="13">
        <v>1511</v>
      </c>
      <c r="B1377" s="10" t="s">
        <v>1440</v>
      </c>
      <c r="C1377" s="13">
        <v>3</v>
      </c>
      <c r="D1377" s="44" t="s">
        <v>65</v>
      </c>
      <c r="E1377" s="13" t="s">
        <v>26</v>
      </c>
      <c r="F1377" s="13" t="s">
        <v>12</v>
      </c>
      <c r="G1377" s="13" t="s">
        <v>27</v>
      </c>
    </row>
    <row r="1378" spans="1:7" ht="15" customHeight="1">
      <c r="A1378" s="13">
        <v>1512</v>
      </c>
      <c r="B1378" s="10" t="s">
        <v>1441</v>
      </c>
      <c r="C1378" s="13">
        <v>1</v>
      </c>
      <c r="D1378" s="13" t="s">
        <v>65</v>
      </c>
      <c r="E1378" s="13" t="s">
        <v>26</v>
      </c>
      <c r="F1378" s="13" t="s">
        <v>12</v>
      </c>
      <c r="G1378" s="13" t="s">
        <v>27</v>
      </c>
    </row>
    <row r="1379" spans="1:7" ht="15" customHeight="1">
      <c r="A1379" s="13">
        <v>1513</v>
      </c>
      <c r="B1379" s="10" t="s">
        <v>1442</v>
      </c>
      <c r="C1379" s="13">
        <v>4</v>
      </c>
      <c r="D1379" s="13" t="s">
        <v>65</v>
      </c>
      <c r="E1379" s="13" t="s">
        <v>11</v>
      </c>
      <c r="F1379" s="13" t="s">
        <v>12</v>
      </c>
      <c r="G1379" s="13" t="s">
        <v>13</v>
      </c>
    </row>
    <row r="1380" spans="1:7" ht="15" customHeight="1">
      <c r="A1380" s="13">
        <v>1514</v>
      </c>
      <c r="B1380" s="10" t="s">
        <v>1443</v>
      </c>
      <c r="C1380" s="13" t="s">
        <v>124</v>
      </c>
      <c r="D1380" s="13" t="s">
        <v>65</v>
      </c>
      <c r="E1380" s="13" t="s">
        <v>26</v>
      </c>
      <c r="F1380" s="13" t="s">
        <v>12</v>
      </c>
      <c r="G1380" s="13" t="s">
        <v>27</v>
      </c>
    </row>
    <row r="1381" spans="1:7" ht="15" customHeight="1">
      <c r="A1381" s="13">
        <v>1515</v>
      </c>
      <c r="B1381" s="10" t="s">
        <v>1444</v>
      </c>
      <c r="C1381" s="13" t="s">
        <v>124</v>
      </c>
      <c r="D1381" s="13" t="s">
        <v>65</v>
      </c>
      <c r="E1381" s="13" t="s">
        <v>11</v>
      </c>
      <c r="F1381" s="13" t="s">
        <v>12</v>
      </c>
      <c r="G1381" s="13" t="s">
        <v>13</v>
      </c>
    </row>
    <row r="1382" spans="1:7" ht="15" customHeight="1">
      <c r="A1382" s="13">
        <v>1516</v>
      </c>
      <c r="B1382" s="10" t="s">
        <v>1445</v>
      </c>
      <c r="C1382" s="13">
        <v>3</v>
      </c>
      <c r="D1382" s="13" t="s">
        <v>65</v>
      </c>
      <c r="E1382" s="13" t="s">
        <v>11</v>
      </c>
      <c r="F1382" s="13" t="s">
        <v>12</v>
      </c>
      <c r="G1382" s="13" t="s">
        <v>13</v>
      </c>
    </row>
    <row r="1383" spans="1:7" ht="15" customHeight="1">
      <c r="A1383" s="13">
        <v>1517</v>
      </c>
      <c r="B1383" s="10" t="s">
        <v>1446</v>
      </c>
      <c r="C1383" s="13" t="s">
        <v>124</v>
      </c>
      <c r="D1383" s="13" t="s">
        <v>65</v>
      </c>
      <c r="E1383" s="13" t="s">
        <v>11</v>
      </c>
      <c r="F1383" s="13" t="s">
        <v>12</v>
      </c>
      <c r="G1383" s="13" t="s">
        <v>13</v>
      </c>
    </row>
    <row r="1384" spans="1:7" ht="15" customHeight="1">
      <c r="A1384" s="13">
        <v>1518</v>
      </c>
      <c r="B1384" s="10" t="s">
        <v>1447</v>
      </c>
      <c r="C1384" s="13">
        <v>3</v>
      </c>
      <c r="D1384" s="13" t="s">
        <v>65</v>
      </c>
      <c r="E1384" s="13" t="s">
        <v>26</v>
      </c>
      <c r="F1384" s="13" t="s">
        <v>12</v>
      </c>
      <c r="G1384" s="13" t="s">
        <v>27</v>
      </c>
    </row>
    <row r="1385" spans="1:7" ht="15" customHeight="1">
      <c r="A1385" s="13">
        <v>1519</v>
      </c>
      <c r="B1385" s="10" t="s">
        <v>1448</v>
      </c>
      <c r="C1385" s="13">
        <v>4</v>
      </c>
      <c r="D1385" s="13" t="s">
        <v>65</v>
      </c>
      <c r="E1385" s="13" t="s">
        <v>11</v>
      </c>
      <c r="F1385" s="13" t="s">
        <v>12</v>
      </c>
      <c r="G1385" s="13" t="s">
        <v>13</v>
      </c>
    </row>
    <row r="1386" spans="1:7" ht="15" customHeight="1">
      <c r="A1386" s="13">
        <v>1520</v>
      </c>
      <c r="B1386" s="10" t="s">
        <v>1385</v>
      </c>
      <c r="C1386" s="13">
        <v>1</v>
      </c>
      <c r="D1386" s="13" t="s">
        <v>65</v>
      </c>
      <c r="E1386" s="13" t="s">
        <v>26</v>
      </c>
      <c r="F1386" s="13" t="s">
        <v>12</v>
      </c>
      <c r="G1386" s="13" t="s">
        <v>27</v>
      </c>
    </row>
    <row r="1387" spans="1:7" ht="15" customHeight="1">
      <c r="A1387" s="13">
        <v>1521</v>
      </c>
      <c r="B1387" s="10" t="s">
        <v>1449</v>
      </c>
      <c r="C1387" s="13">
        <v>1</v>
      </c>
      <c r="D1387" s="13" t="s">
        <v>65</v>
      </c>
      <c r="E1387" s="13" t="s">
        <v>11</v>
      </c>
      <c r="F1387" s="13" t="s">
        <v>12</v>
      </c>
      <c r="G1387" s="13" t="s">
        <v>13</v>
      </c>
    </row>
    <row r="1388" spans="1:7" ht="15" customHeight="1">
      <c r="A1388" s="13">
        <v>1522</v>
      </c>
      <c r="B1388" s="10" t="s">
        <v>1450</v>
      </c>
      <c r="C1388" s="13">
        <v>4</v>
      </c>
      <c r="D1388" s="13" t="s">
        <v>65</v>
      </c>
      <c r="E1388" s="13" t="s">
        <v>11</v>
      </c>
      <c r="F1388" s="13" t="s">
        <v>12</v>
      </c>
      <c r="G1388" s="13" t="s">
        <v>13</v>
      </c>
    </row>
    <row r="1389" spans="1:7" ht="15" customHeight="1">
      <c r="A1389" s="13">
        <v>1523</v>
      </c>
      <c r="B1389" s="10" t="s">
        <v>1451</v>
      </c>
      <c r="C1389" s="13" t="s">
        <v>124</v>
      </c>
      <c r="D1389" s="13" t="s">
        <v>65</v>
      </c>
      <c r="E1389" s="13" t="s">
        <v>11</v>
      </c>
      <c r="F1389" s="13" t="s">
        <v>12</v>
      </c>
      <c r="G1389" s="13" t="s">
        <v>13</v>
      </c>
    </row>
    <row r="1390" spans="1:7" ht="15" customHeight="1">
      <c r="A1390" s="13">
        <v>1524</v>
      </c>
      <c r="B1390" s="10" t="s">
        <v>1452</v>
      </c>
      <c r="C1390" s="13">
        <v>1</v>
      </c>
      <c r="D1390" s="13" t="s">
        <v>65</v>
      </c>
      <c r="E1390" s="13" t="s">
        <v>11</v>
      </c>
      <c r="F1390" s="13" t="s">
        <v>12</v>
      </c>
      <c r="G1390" s="13" t="s">
        <v>13</v>
      </c>
    </row>
    <row r="1391" spans="1:7" ht="15" customHeight="1">
      <c r="A1391" s="13">
        <v>1525</v>
      </c>
      <c r="B1391" s="10" t="s">
        <v>1453</v>
      </c>
      <c r="C1391" s="13">
        <v>5</v>
      </c>
      <c r="D1391" s="13" t="s">
        <v>65</v>
      </c>
      <c r="E1391" s="13" t="s">
        <v>11</v>
      </c>
      <c r="F1391" s="13" t="s">
        <v>134</v>
      </c>
      <c r="G1391" s="13" t="s">
        <v>135</v>
      </c>
    </row>
    <row r="1392" spans="1:7" ht="15" customHeight="1">
      <c r="A1392" s="13">
        <v>1526</v>
      </c>
      <c r="B1392" s="10" t="s">
        <v>1454</v>
      </c>
      <c r="C1392" s="13">
        <v>6</v>
      </c>
      <c r="D1392" s="13" t="s">
        <v>65</v>
      </c>
      <c r="E1392" s="13" t="s">
        <v>11</v>
      </c>
      <c r="F1392" s="13" t="s">
        <v>134</v>
      </c>
      <c r="G1392" s="13" t="s">
        <v>135</v>
      </c>
    </row>
    <row r="1393" spans="1:7" ht="15" customHeight="1">
      <c r="A1393" s="13">
        <v>1527</v>
      </c>
      <c r="B1393" s="10" t="s">
        <v>1455</v>
      </c>
      <c r="C1393" s="13">
        <v>5</v>
      </c>
      <c r="D1393" s="13" t="s">
        <v>65</v>
      </c>
      <c r="E1393" s="13" t="s">
        <v>11</v>
      </c>
      <c r="F1393" s="13" t="s">
        <v>134</v>
      </c>
      <c r="G1393" s="13" t="s">
        <v>135</v>
      </c>
    </row>
    <row r="1394" spans="1:7" ht="15" customHeight="1">
      <c r="A1394" s="13">
        <v>1528</v>
      </c>
      <c r="B1394" s="10" t="s">
        <v>1456</v>
      </c>
      <c r="C1394" s="13">
        <v>5</v>
      </c>
      <c r="D1394" s="13" t="s">
        <v>65</v>
      </c>
      <c r="E1394" s="13" t="s">
        <v>26</v>
      </c>
      <c r="F1394" s="13" t="s">
        <v>134</v>
      </c>
      <c r="G1394" s="13" t="s">
        <v>137</v>
      </c>
    </row>
    <row r="1395" spans="1:7" ht="15" customHeight="1">
      <c r="A1395" s="13">
        <v>1529</v>
      </c>
      <c r="B1395" s="10" t="s">
        <v>1457</v>
      </c>
      <c r="C1395" s="13">
        <v>6</v>
      </c>
      <c r="D1395" s="13" t="s">
        <v>65</v>
      </c>
      <c r="E1395" s="13" t="s">
        <v>26</v>
      </c>
      <c r="F1395" s="13" t="s">
        <v>134</v>
      </c>
      <c r="G1395" s="13" t="s">
        <v>137</v>
      </c>
    </row>
    <row r="1396" spans="1:7" ht="15" customHeight="1">
      <c r="A1396" s="13">
        <v>1530</v>
      </c>
      <c r="B1396" s="10" t="s">
        <v>1458</v>
      </c>
      <c r="C1396" s="13">
        <v>5</v>
      </c>
      <c r="D1396" s="13" t="s">
        <v>65</v>
      </c>
      <c r="E1396" s="13" t="s">
        <v>26</v>
      </c>
      <c r="F1396" s="13" t="s">
        <v>134</v>
      </c>
      <c r="G1396" s="13" t="s">
        <v>137</v>
      </c>
    </row>
    <row r="1397" spans="1:7" ht="15" customHeight="1">
      <c r="A1397" s="13">
        <v>1531</v>
      </c>
      <c r="B1397" s="10" t="s">
        <v>1459</v>
      </c>
      <c r="C1397" s="13">
        <v>5</v>
      </c>
      <c r="D1397" s="13" t="s">
        <v>65</v>
      </c>
      <c r="E1397" s="13" t="s">
        <v>11</v>
      </c>
      <c r="F1397" s="13" t="s">
        <v>134</v>
      </c>
      <c r="G1397" s="13" t="s">
        <v>135</v>
      </c>
    </row>
    <row r="1398" spans="1:7" ht="15" customHeight="1">
      <c r="A1398" s="13">
        <v>1532</v>
      </c>
      <c r="B1398" s="10" t="s">
        <v>1460</v>
      </c>
      <c r="C1398" s="13">
        <v>5</v>
      </c>
      <c r="D1398" s="13" t="s">
        <v>65</v>
      </c>
      <c r="E1398" s="13" t="s">
        <v>26</v>
      </c>
      <c r="F1398" s="13" t="s">
        <v>134</v>
      </c>
      <c r="G1398" s="13" t="s">
        <v>137</v>
      </c>
    </row>
    <row r="1399" spans="1:7" ht="15" customHeight="1">
      <c r="A1399" s="13">
        <v>1533</v>
      </c>
      <c r="B1399" s="10" t="s">
        <v>1461</v>
      </c>
      <c r="C1399" s="13">
        <v>5</v>
      </c>
      <c r="D1399" s="13" t="s">
        <v>65</v>
      </c>
      <c r="E1399" s="13" t="s">
        <v>26</v>
      </c>
      <c r="F1399" s="13" t="s">
        <v>134</v>
      </c>
      <c r="G1399" s="13" t="s">
        <v>137</v>
      </c>
    </row>
    <row r="1400" spans="1:7" ht="15" customHeight="1">
      <c r="A1400" s="13">
        <v>1534</v>
      </c>
      <c r="B1400" s="10" t="s">
        <v>1462</v>
      </c>
      <c r="C1400" s="13">
        <v>6</v>
      </c>
      <c r="D1400" s="13" t="s">
        <v>65</v>
      </c>
      <c r="E1400" s="13" t="s">
        <v>26</v>
      </c>
      <c r="F1400" s="13" t="s">
        <v>134</v>
      </c>
      <c r="G1400" s="13" t="s">
        <v>137</v>
      </c>
    </row>
    <row r="1401" spans="1:7" ht="15" customHeight="1">
      <c r="A1401" s="13">
        <v>1535</v>
      </c>
      <c r="B1401" s="10" t="s">
        <v>1463</v>
      </c>
      <c r="C1401" s="13">
        <v>5</v>
      </c>
      <c r="D1401" s="13" t="s">
        <v>65</v>
      </c>
      <c r="E1401" s="13" t="s">
        <v>11</v>
      </c>
      <c r="F1401" s="13" t="s">
        <v>134</v>
      </c>
      <c r="G1401" s="13" t="s">
        <v>135</v>
      </c>
    </row>
    <row r="1402" spans="1:7" ht="15" customHeight="1">
      <c r="A1402" s="13">
        <v>1536</v>
      </c>
      <c r="B1402" s="10" t="s">
        <v>1464</v>
      </c>
      <c r="C1402" s="13">
        <v>6</v>
      </c>
      <c r="D1402" s="13" t="s">
        <v>65</v>
      </c>
      <c r="E1402" s="13" t="s">
        <v>26</v>
      </c>
      <c r="F1402" s="13" t="s">
        <v>134</v>
      </c>
      <c r="G1402" s="13" t="s">
        <v>137</v>
      </c>
    </row>
    <row r="1403" spans="1:7" ht="15" customHeight="1">
      <c r="A1403" s="13">
        <v>1537</v>
      </c>
      <c r="B1403" s="10" t="s">
        <v>1465</v>
      </c>
      <c r="C1403" s="13">
        <v>6</v>
      </c>
      <c r="D1403" s="13" t="s">
        <v>65</v>
      </c>
      <c r="E1403" s="13" t="s">
        <v>11</v>
      </c>
      <c r="F1403" s="13" t="s">
        <v>134</v>
      </c>
      <c r="G1403" s="13" t="s">
        <v>135</v>
      </c>
    </row>
    <row r="1404" spans="1:7" ht="15" customHeight="1">
      <c r="A1404" s="13">
        <v>1538</v>
      </c>
      <c r="B1404" s="10" t="s">
        <v>1466</v>
      </c>
      <c r="C1404" s="13">
        <v>5</v>
      </c>
      <c r="D1404" s="13" t="s">
        <v>65</v>
      </c>
      <c r="E1404" s="13" t="s">
        <v>11</v>
      </c>
      <c r="F1404" s="13" t="s">
        <v>134</v>
      </c>
      <c r="G1404" s="13" t="s">
        <v>135</v>
      </c>
    </row>
    <row r="1405" spans="1:7" ht="15" customHeight="1">
      <c r="A1405" s="13">
        <v>1539</v>
      </c>
      <c r="B1405" s="10" t="s">
        <v>1467</v>
      </c>
      <c r="C1405" s="13">
        <v>6</v>
      </c>
      <c r="D1405" s="13" t="s">
        <v>65</v>
      </c>
      <c r="E1405" s="13" t="s">
        <v>26</v>
      </c>
      <c r="F1405" s="13" t="s">
        <v>134</v>
      </c>
      <c r="G1405" s="13" t="s">
        <v>137</v>
      </c>
    </row>
    <row r="1406" spans="1:7" ht="15" customHeight="1">
      <c r="A1406" s="13">
        <v>1540</v>
      </c>
      <c r="B1406" s="10" t="s">
        <v>1468</v>
      </c>
      <c r="C1406" s="13">
        <v>5</v>
      </c>
      <c r="D1406" s="13" t="s">
        <v>65</v>
      </c>
      <c r="E1406" s="13" t="s">
        <v>11</v>
      </c>
      <c r="F1406" s="13" t="s">
        <v>134</v>
      </c>
      <c r="G1406" s="13" t="s">
        <v>135</v>
      </c>
    </row>
    <row r="1407" spans="1:7" ht="15" customHeight="1">
      <c r="A1407" s="13">
        <v>1541</v>
      </c>
      <c r="B1407" s="10" t="s">
        <v>1469</v>
      </c>
      <c r="C1407" s="13">
        <v>7</v>
      </c>
      <c r="D1407" s="13" t="s">
        <v>65</v>
      </c>
      <c r="E1407" s="13" t="s">
        <v>11</v>
      </c>
      <c r="F1407" s="13" t="s">
        <v>170</v>
      </c>
      <c r="G1407" s="13" t="s">
        <v>171</v>
      </c>
    </row>
    <row r="1408" spans="1:7" ht="15" customHeight="1">
      <c r="A1408" s="13">
        <v>1542</v>
      </c>
      <c r="B1408" s="10" t="s">
        <v>1470</v>
      </c>
      <c r="C1408" s="13">
        <v>8</v>
      </c>
      <c r="D1408" s="13" t="s">
        <v>65</v>
      </c>
      <c r="E1408" s="13" t="s">
        <v>11</v>
      </c>
      <c r="F1408" s="13" t="s">
        <v>170</v>
      </c>
      <c r="G1408" s="13" t="s">
        <v>171</v>
      </c>
    </row>
    <row r="1409" spans="1:7" ht="15" customHeight="1">
      <c r="A1409" s="13">
        <v>1543</v>
      </c>
      <c r="B1409" s="10" t="s">
        <v>1471</v>
      </c>
      <c r="C1409" s="13">
        <v>7</v>
      </c>
      <c r="D1409" s="13" t="s">
        <v>65</v>
      </c>
      <c r="E1409" s="13" t="s">
        <v>11</v>
      </c>
      <c r="F1409" s="13" t="s">
        <v>170</v>
      </c>
      <c r="G1409" s="13" t="s">
        <v>171</v>
      </c>
    </row>
    <row r="1410" spans="1:7" ht="15" customHeight="1">
      <c r="A1410" s="13">
        <v>1544</v>
      </c>
      <c r="B1410" s="10" t="s">
        <v>1472</v>
      </c>
      <c r="C1410" s="13">
        <v>8</v>
      </c>
      <c r="D1410" s="13" t="s">
        <v>65</v>
      </c>
      <c r="E1410" s="13" t="s">
        <v>26</v>
      </c>
      <c r="F1410" s="13" t="s">
        <v>170</v>
      </c>
      <c r="G1410" s="13" t="s">
        <v>174</v>
      </c>
    </row>
    <row r="1411" spans="1:7" ht="15" customHeight="1">
      <c r="A1411" s="13">
        <v>1545</v>
      </c>
      <c r="B1411" s="10" t="s">
        <v>1473</v>
      </c>
      <c r="C1411" s="13">
        <v>7</v>
      </c>
      <c r="D1411" s="13" t="s">
        <v>65</v>
      </c>
      <c r="E1411" s="13" t="s">
        <v>11</v>
      </c>
      <c r="F1411" s="13" t="s">
        <v>170</v>
      </c>
      <c r="G1411" s="13" t="s">
        <v>171</v>
      </c>
    </row>
    <row r="1412" spans="1:7" ht="15" customHeight="1">
      <c r="A1412" s="13">
        <v>1546</v>
      </c>
      <c r="B1412" s="10" t="s">
        <v>1474</v>
      </c>
      <c r="C1412" s="13">
        <v>7</v>
      </c>
      <c r="D1412" s="13" t="s">
        <v>65</v>
      </c>
      <c r="E1412" s="13" t="s">
        <v>26</v>
      </c>
      <c r="F1412" s="13" t="s">
        <v>170</v>
      </c>
      <c r="G1412" s="13" t="s">
        <v>174</v>
      </c>
    </row>
    <row r="1413" spans="1:7" ht="15" customHeight="1">
      <c r="A1413" s="13">
        <v>1547</v>
      </c>
      <c r="B1413" s="10" t="s">
        <v>1475</v>
      </c>
      <c r="C1413" s="13">
        <v>7</v>
      </c>
      <c r="D1413" s="13" t="s">
        <v>65</v>
      </c>
      <c r="E1413" s="13" t="s">
        <v>26</v>
      </c>
      <c r="F1413" s="13" t="s">
        <v>170</v>
      </c>
      <c r="G1413" s="13" t="s">
        <v>174</v>
      </c>
    </row>
    <row r="1414" spans="1:7" ht="15" customHeight="1">
      <c r="A1414" s="13">
        <v>1548</v>
      </c>
      <c r="B1414" s="10" t="s">
        <v>1476</v>
      </c>
      <c r="C1414" s="13">
        <v>8</v>
      </c>
      <c r="D1414" s="13" t="s">
        <v>65</v>
      </c>
      <c r="E1414" s="13" t="s">
        <v>11</v>
      </c>
      <c r="F1414" s="13" t="s">
        <v>170</v>
      </c>
      <c r="G1414" s="13" t="s">
        <v>171</v>
      </c>
    </row>
    <row r="1415" spans="1:7" ht="15" customHeight="1">
      <c r="A1415" s="13">
        <v>1549</v>
      </c>
      <c r="B1415" s="10" t="s">
        <v>1477</v>
      </c>
      <c r="C1415" s="13">
        <v>4</v>
      </c>
      <c r="D1415" s="13" t="s">
        <v>65</v>
      </c>
      <c r="E1415" s="13" t="s">
        <v>26</v>
      </c>
      <c r="F1415" s="13" t="s">
        <v>12</v>
      </c>
      <c r="G1415" s="13" t="s">
        <v>27</v>
      </c>
    </row>
    <row r="1416" spans="1:7" ht="15" customHeight="1">
      <c r="A1416" s="13">
        <v>1550</v>
      </c>
      <c r="B1416" s="10" t="s">
        <v>1478</v>
      </c>
      <c r="C1416" s="13">
        <v>4</v>
      </c>
      <c r="D1416" s="13" t="s">
        <v>65</v>
      </c>
      <c r="E1416" s="13" t="s">
        <v>26</v>
      </c>
      <c r="F1416" s="13" t="s">
        <v>12</v>
      </c>
      <c r="G1416" s="13" t="s">
        <v>27</v>
      </c>
    </row>
    <row r="1417" spans="1:7" ht="15" customHeight="1">
      <c r="A1417" s="13">
        <v>1551</v>
      </c>
      <c r="B1417" s="10" t="s">
        <v>1479</v>
      </c>
      <c r="C1417" s="13">
        <v>5</v>
      </c>
      <c r="D1417" s="13" t="s">
        <v>65</v>
      </c>
      <c r="E1417" s="45" t="s">
        <v>11</v>
      </c>
      <c r="F1417" s="13" t="s">
        <v>134</v>
      </c>
      <c r="G1417" s="13" t="s">
        <v>135</v>
      </c>
    </row>
    <row r="1418" spans="1:7" ht="15" customHeight="1">
      <c r="A1418" s="13">
        <v>1552</v>
      </c>
      <c r="B1418" s="10" t="s">
        <v>1480</v>
      </c>
      <c r="C1418" s="13">
        <v>6</v>
      </c>
      <c r="D1418" s="13" t="s">
        <v>65</v>
      </c>
      <c r="E1418" s="13" t="s">
        <v>11</v>
      </c>
      <c r="F1418" s="13" t="s">
        <v>134</v>
      </c>
      <c r="G1418" s="13" t="s">
        <v>135</v>
      </c>
    </row>
    <row r="1419" spans="1:7" ht="15" customHeight="1">
      <c r="A1419" s="13">
        <v>1560</v>
      </c>
      <c r="B1419" s="10" t="s">
        <v>1481</v>
      </c>
      <c r="C1419" s="13">
        <v>0</v>
      </c>
      <c r="D1419" s="13" t="s">
        <v>73</v>
      </c>
      <c r="E1419" s="13" t="s">
        <v>11</v>
      </c>
      <c r="F1419" s="13" t="s">
        <v>12</v>
      </c>
      <c r="G1419" s="13" t="s">
        <v>13</v>
      </c>
    </row>
    <row r="1420" spans="1:7" ht="15" customHeight="1">
      <c r="A1420" s="13">
        <v>1561</v>
      </c>
      <c r="B1420" s="10" t="s">
        <v>1482</v>
      </c>
      <c r="C1420" s="13">
        <v>1</v>
      </c>
      <c r="D1420" s="13" t="s">
        <v>73</v>
      </c>
      <c r="E1420" s="13" t="s">
        <v>11</v>
      </c>
      <c r="F1420" s="13" t="s">
        <v>12</v>
      </c>
      <c r="G1420" s="13" t="s">
        <v>13</v>
      </c>
    </row>
    <row r="1421" spans="1:7" ht="15" customHeight="1">
      <c r="A1421" s="13">
        <v>1562</v>
      </c>
      <c r="B1421" s="10" t="s">
        <v>1483</v>
      </c>
      <c r="C1421" s="13">
        <v>2</v>
      </c>
      <c r="D1421" s="13" t="s">
        <v>73</v>
      </c>
      <c r="E1421" s="13" t="s">
        <v>11</v>
      </c>
      <c r="F1421" s="13" t="s">
        <v>12</v>
      </c>
      <c r="G1421" s="13" t="s">
        <v>13</v>
      </c>
    </row>
    <row r="1422" spans="1:7" ht="15" customHeight="1">
      <c r="A1422" s="13">
        <v>1563</v>
      </c>
      <c r="B1422" s="10" t="s">
        <v>1484</v>
      </c>
      <c r="C1422" s="13">
        <v>2</v>
      </c>
      <c r="D1422" s="13" t="s">
        <v>73</v>
      </c>
      <c r="E1422" s="13" t="s">
        <v>11</v>
      </c>
      <c r="F1422" s="13" t="s">
        <v>12</v>
      </c>
      <c r="G1422" s="13" t="s">
        <v>13</v>
      </c>
    </row>
    <row r="1423" spans="1:7" ht="15" customHeight="1">
      <c r="A1423" s="13">
        <v>1564</v>
      </c>
      <c r="B1423" s="10" t="s">
        <v>1485</v>
      </c>
      <c r="C1423" s="13">
        <v>2</v>
      </c>
      <c r="D1423" s="13" t="s">
        <v>73</v>
      </c>
      <c r="E1423" s="13" t="s">
        <v>11</v>
      </c>
      <c r="F1423" s="13" t="s">
        <v>12</v>
      </c>
      <c r="G1423" s="13" t="s">
        <v>13</v>
      </c>
    </row>
    <row r="1424" spans="1:7" ht="15" customHeight="1">
      <c r="A1424" s="13">
        <v>1565</v>
      </c>
      <c r="B1424" s="10" t="s">
        <v>1486</v>
      </c>
      <c r="C1424" s="13">
        <v>3</v>
      </c>
      <c r="D1424" s="13" t="s">
        <v>73</v>
      </c>
      <c r="E1424" s="13" t="s">
        <v>11</v>
      </c>
      <c r="F1424" s="13" t="s">
        <v>12</v>
      </c>
      <c r="G1424" s="13" t="s">
        <v>13</v>
      </c>
    </row>
    <row r="1425" spans="1:7" ht="15" customHeight="1">
      <c r="A1425" s="13">
        <v>1566</v>
      </c>
      <c r="B1425" s="10" t="s">
        <v>1487</v>
      </c>
      <c r="C1425" s="13">
        <v>3</v>
      </c>
      <c r="D1425" s="13" t="s">
        <v>73</v>
      </c>
      <c r="E1425" s="13" t="s">
        <v>11</v>
      </c>
      <c r="F1425" s="13" t="s">
        <v>12</v>
      </c>
      <c r="G1425" s="13" t="s">
        <v>13</v>
      </c>
    </row>
    <row r="1426" spans="1:7" ht="15" customHeight="1">
      <c r="A1426" s="13">
        <v>1567</v>
      </c>
      <c r="B1426" s="10" t="s">
        <v>1488</v>
      </c>
      <c r="C1426" s="13">
        <v>4</v>
      </c>
      <c r="D1426" s="13" t="s">
        <v>73</v>
      </c>
      <c r="E1426" s="13" t="s">
        <v>11</v>
      </c>
      <c r="F1426" s="13" t="s">
        <v>12</v>
      </c>
      <c r="G1426" s="13" t="s">
        <v>13</v>
      </c>
    </row>
    <row r="1427" spans="1:7" ht="15" customHeight="1">
      <c r="A1427" s="13">
        <v>1568</v>
      </c>
      <c r="B1427" s="10" t="s">
        <v>1489</v>
      </c>
      <c r="C1427" s="13">
        <v>4</v>
      </c>
      <c r="D1427" s="13" t="s">
        <v>73</v>
      </c>
      <c r="E1427" s="13" t="s">
        <v>11</v>
      </c>
      <c r="F1427" s="13" t="s">
        <v>12</v>
      </c>
      <c r="G1427" s="13" t="s">
        <v>13</v>
      </c>
    </row>
    <row r="1428" spans="1:7" ht="15" customHeight="1">
      <c r="A1428" s="13">
        <v>1569</v>
      </c>
      <c r="B1428" s="10" t="s">
        <v>1490</v>
      </c>
      <c r="C1428" s="13">
        <v>0</v>
      </c>
      <c r="D1428" s="13" t="s">
        <v>73</v>
      </c>
      <c r="E1428" s="13" t="s">
        <v>26</v>
      </c>
      <c r="F1428" s="13" t="s">
        <v>12</v>
      </c>
      <c r="G1428" s="13" t="s">
        <v>27</v>
      </c>
    </row>
    <row r="1429" spans="1:7" ht="15" customHeight="1">
      <c r="A1429" s="13">
        <v>1570</v>
      </c>
      <c r="B1429" s="10" t="s">
        <v>1491</v>
      </c>
      <c r="C1429" s="13">
        <v>0</v>
      </c>
      <c r="D1429" s="13" t="s">
        <v>73</v>
      </c>
      <c r="E1429" s="13" t="s">
        <v>26</v>
      </c>
      <c r="F1429" s="13" t="s">
        <v>12</v>
      </c>
      <c r="G1429" s="13" t="s">
        <v>27</v>
      </c>
    </row>
    <row r="1430" spans="1:7" ht="15" customHeight="1">
      <c r="A1430" s="13">
        <v>1571</v>
      </c>
      <c r="B1430" s="10" t="s">
        <v>1492</v>
      </c>
      <c r="C1430" s="13">
        <v>1</v>
      </c>
      <c r="D1430" s="13" t="s">
        <v>73</v>
      </c>
      <c r="E1430" s="13" t="s">
        <v>26</v>
      </c>
      <c r="F1430" s="13" t="s">
        <v>12</v>
      </c>
      <c r="G1430" s="13" t="s">
        <v>27</v>
      </c>
    </row>
    <row r="1431" spans="1:7" ht="15" customHeight="1">
      <c r="A1431" s="13">
        <v>1572</v>
      </c>
      <c r="B1431" s="10" t="s">
        <v>1493</v>
      </c>
      <c r="C1431" s="13">
        <v>2</v>
      </c>
      <c r="D1431" s="13" t="s">
        <v>73</v>
      </c>
      <c r="E1431" s="13" t="s">
        <v>26</v>
      </c>
      <c r="F1431" s="13" t="s">
        <v>12</v>
      </c>
      <c r="G1431" s="13" t="s">
        <v>27</v>
      </c>
    </row>
    <row r="1432" spans="1:7" ht="15" customHeight="1">
      <c r="A1432" s="13">
        <v>1573</v>
      </c>
      <c r="B1432" s="10" t="s">
        <v>1494</v>
      </c>
      <c r="C1432" s="13">
        <v>2</v>
      </c>
      <c r="D1432" s="13" t="s">
        <v>73</v>
      </c>
      <c r="E1432" s="13" t="s">
        <v>26</v>
      </c>
      <c r="F1432" s="13" t="s">
        <v>12</v>
      </c>
      <c r="G1432" s="13" t="s">
        <v>27</v>
      </c>
    </row>
    <row r="1433" spans="1:7" ht="15" customHeight="1">
      <c r="A1433" s="13">
        <v>1574</v>
      </c>
      <c r="B1433" s="10" t="s">
        <v>1495</v>
      </c>
      <c r="C1433" s="43">
        <v>2</v>
      </c>
      <c r="D1433" s="13" t="s">
        <v>73</v>
      </c>
      <c r="E1433" s="43" t="s">
        <v>26</v>
      </c>
      <c r="F1433" s="13" t="s">
        <v>12</v>
      </c>
      <c r="G1433" s="13" t="s">
        <v>27</v>
      </c>
    </row>
    <row r="1434" spans="1:7" ht="15" customHeight="1">
      <c r="A1434" s="13">
        <v>1575</v>
      </c>
      <c r="B1434" s="10" t="s">
        <v>1496</v>
      </c>
      <c r="C1434" s="13">
        <v>3</v>
      </c>
      <c r="D1434" s="13" t="s">
        <v>73</v>
      </c>
      <c r="E1434" s="13" t="s">
        <v>26</v>
      </c>
      <c r="F1434" s="13" t="s">
        <v>12</v>
      </c>
      <c r="G1434" s="13" t="s">
        <v>27</v>
      </c>
    </row>
    <row r="1435" spans="1:7" ht="15" customHeight="1">
      <c r="A1435" s="13">
        <v>1576</v>
      </c>
      <c r="B1435" s="10" t="s">
        <v>1497</v>
      </c>
      <c r="C1435" s="43">
        <v>3</v>
      </c>
      <c r="D1435" s="13" t="s">
        <v>73</v>
      </c>
      <c r="E1435" s="43" t="s">
        <v>26</v>
      </c>
      <c r="F1435" s="13" t="s">
        <v>12</v>
      </c>
      <c r="G1435" s="13" t="s">
        <v>27</v>
      </c>
    </row>
    <row r="1436" spans="1:7" ht="15" customHeight="1">
      <c r="A1436" s="13">
        <v>1577</v>
      </c>
      <c r="B1436" s="10" t="s">
        <v>1498</v>
      </c>
      <c r="C1436" s="43">
        <v>4</v>
      </c>
      <c r="D1436" s="13" t="s">
        <v>73</v>
      </c>
      <c r="E1436" s="43" t="s">
        <v>26</v>
      </c>
      <c r="F1436" s="13" t="s">
        <v>12</v>
      </c>
      <c r="G1436" s="13" t="s">
        <v>27</v>
      </c>
    </row>
    <row r="1437" spans="1:7" ht="15" customHeight="1">
      <c r="A1437" s="13">
        <v>1578</v>
      </c>
      <c r="B1437" s="10" t="s">
        <v>1499</v>
      </c>
      <c r="C1437" s="13">
        <v>5</v>
      </c>
      <c r="D1437" s="13" t="s">
        <v>73</v>
      </c>
      <c r="E1437" s="13" t="s">
        <v>26</v>
      </c>
      <c r="F1437" s="13" t="s">
        <v>12</v>
      </c>
      <c r="G1437" s="13" t="s">
        <v>27</v>
      </c>
    </row>
    <row r="1438" spans="1:7" ht="15" customHeight="1">
      <c r="A1438" s="13">
        <v>1579</v>
      </c>
      <c r="B1438" s="10" t="s">
        <v>1500</v>
      </c>
      <c r="C1438" s="13">
        <v>5</v>
      </c>
      <c r="D1438" s="13" t="s">
        <v>73</v>
      </c>
      <c r="E1438" s="13" t="s">
        <v>11</v>
      </c>
      <c r="F1438" s="13" t="s">
        <v>134</v>
      </c>
      <c r="G1438" s="13" t="s">
        <v>135</v>
      </c>
    </row>
    <row r="1439" spans="1:7" ht="15" customHeight="1">
      <c r="A1439" s="13">
        <v>1580</v>
      </c>
      <c r="B1439" s="10" t="s">
        <v>1501</v>
      </c>
      <c r="C1439" s="13">
        <v>5</v>
      </c>
      <c r="D1439" s="13" t="s">
        <v>73</v>
      </c>
      <c r="E1439" s="13" t="s">
        <v>11</v>
      </c>
      <c r="F1439" s="13" t="s">
        <v>134</v>
      </c>
      <c r="G1439" s="13" t="s">
        <v>135</v>
      </c>
    </row>
    <row r="1440" spans="1:7" ht="15" customHeight="1">
      <c r="A1440" s="13">
        <v>1581</v>
      </c>
      <c r="B1440" s="10" t="s">
        <v>1502</v>
      </c>
      <c r="C1440" s="13">
        <v>6</v>
      </c>
      <c r="D1440" s="13" t="s">
        <v>73</v>
      </c>
      <c r="E1440" s="13" t="s">
        <v>11</v>
      </c>
      <c r="F1440" s="13" t="s">
        <v>134</v>
      </c>
      <c r="G1440" s="13" t="s">
        <v>135</v>
      </c>
    </row>
    <row r="1441" spans="1:7" ht="15" customHeight="1">
      <c r="A1441" s="13">
        <v>1582</v>
      </c>
      <c r="B1441" s="10" t="s">
        <v>1503</v>
      </c>
      <c r="C1441" s="13">
        <v>6</v>
      </c>
      <c r="D1441" s="13" t="s">
        <v>73</v>
      </c>
      <c r="E1441" s="13" t="s">
        <v>11</v>
      </c>
      <c r="F1441" s="13" t="s">
        <v>134</v>
      </c>
      <c r="G1441" s="13" t="s">
        <v>135</v>
      </c>
    </row>
    <row r="1442" spans="1:7" ht="15" customHeight="1">
      <c r="A1442" s="13">
        <v>1583</v>
      </c>
      <c r="B1442" s="10" t="s">
        <v>1504</v>
      </c>
      <c r="C1442" s="13">
        <v>6</v>
      </c>
      <c r="D1442" s="13" t="s">
        <v>73</v>
      </c>
      <c r="E1442" s="13" t="s">
        <v>11</v>
      </c>
      <c r="F1442" s="13" t="s">
        <v>134</v>
      </c>
      <c r="G1442" s="13" t="s">
        <v>135</v>
      </c>
    </row>
    <row r="1443" spans="1:7" ht="15" customHeight="1">
      <c r="A1443" s="13">
        <v>1584</v>
      </c>
      <c r="B1443" s="10" t="s">
        <v>1505</v>
      </c>
      <c r="C1443" s="13">
        <v>6</v>
      </c>
      <c r="D1443" s="13" t="s">
        <v>73</v>
      </c>
      <c r="E1443" s="13" t="s">
        <v>11</v>
      </c>
      <c r="F1443" s="13" t="s">
        <v>134</v>
      </c>
      <c r="G1443" s="13" t="s">
        <v>135</v>
      </c>
    </row>
    <row r="1444" spans="1:7" ht="15" customHeight="1">
      <c r="A1444" s="13">
        <v>1585</v>
      </c>
      <c r="B1444" s="10" t="s">
        <v>1506</v>
      </c>
      <c r="C1444" s="13">
        <v>6</v>
      </c>
      <c r="D1444" s="13" t="s">
        <v>73</v>
      </c>
      <c r="E1444" s="13" t="s">
        <v>11</v>
      </c>
      <c r="F1444" s="13" t="s">
        <v>134</v>
      </c>
      <c r="G1444" s="13" t="s">
        <v>135</v>
      </c>
    </row>
    <row r="1445" spans="1:7" ht="15" customHeight="1">
      <c r="A1445" s="13">
        <v>1586</v>
      </c>
      <c r="B1445" s="10" t="s">
        <v>1507</v>
      </c>
      <c r="C1445" s="13">
        <v>5</v>
      </c>
      <c r="D1445" s="13" t="s">
        <v>73</v>
      </c>
      <c r="E1445" s="13" t="s">
        <v>26</v>
      </c>
      <c r="F1445" s="13" t="s">
        <v>134</v>
      </c>
      <c r="G1445" s="13" t="s">
        <v>137</v>
      </c>
    </row>
    <row r="1446" spans="1:7" ht="15" customHeight="1">
      <c r="A1446" s="13">
        <v>1587</v>
      </c>
      <c r="B1446" s="10" t="s">
        <v>1508</v>
      </c>
      <c r="C1446" s="13">
        <v>6</v>
      </c>
      <c r="D1446" s="13" t="s">
        <v>73</v>
      </c>
      <c r="E1446" s="13" t="s">
        <v>26</v>
      </c>
      <c r="F1446" s="13" t="s">
        <v>134</v>
      </c>
      <c r="G1446" s="13" t="s">
        <v>137</v>
      </c>
    </row>
    <row r="1447" spans="1:7" ht="15" customHeight="1">
      <c r="A1447" s="13">
        <v>1588</v>
      </c>
      <c r="B1447" s="10" t="s">
        <v>1509</v>
      </c>
      <c r="C1447" s="13">
        <v>6</v>
      </c>
      <c r="D1447" s="13" t="s">
        <v>73</v>
      </c>
      <c r="E1447" s="13" t="s">
        <v>26</v>
      </c>
      <c r="F1447" s="13" t="s">
        <v>134</v>
      </c>
      <c r="G1447" s="13" t="s">
        <v>137</v>
      </c>
    </row>
    <row r="1448" spans="1:7" ht="15" customHeight="1">
      <c r="A1448" s="13">
        <v>1589</v>
      </c>
      <c r="B1448" s="10" t="s">
        <v>1510</v>
      </c>
      <c r="C1448" s="43">
        <v>6</v>
      </c>
      <c r="D1448" s="13" t="s">
        <v>73</v>
      </c>
      <c r="E1448" s="43" t="s">
        <v>26</v>
      </c>
      <c r="F1448" s="13" t="s">
        <v>134</v>
      </c>
      <c r="G1448" s="13" t="s">
        <v>137</v>
      </c>
    </row>
    <row r="1449" spans="1:7" ht="15" customHeight="1">
      <c r="A1449" s="13">
        <v>1590</v>
      </c>
      <c r="B1449" s="10" t="s">
        <v>1511</v>
      </c>
      <c r="C1449" s="13">
        <v>7</v>
      </c>
      <c r="D1449" s="13" t="s">
        <v>73</v>
      </c>
      <c r="E1449" s="13" t="s">
        <v>11</v>
      </c>
      <c r="F1449" s="13" t="s">
        <v>170</v>
      </c>
      <c r="G1449" s="13" t="s">
        <v>171</v>
      </c>
    </row>
    <row r="1450" spans="1:7" ht="15" customHeight="1">
      <c r="A1450" s="13">
        <v>1591</v>
      </c>
      <c r="B1450" s="10" t="s">
        <v>1512</v>
      </c>
      <c r="C1450" s="13">
        <v>8</v>
      </c>
      <c r="D1450" s="13" t="s">
        <v>73</v>
      </c>
      <c r="E1450" s="13" t="s">
        <v>11</v>
      </c>
      <c r="F1450" s="13" t="s">
        <v>170</v>
      </c>
      <c r="G1450" s="13" t="s">
        <v>171</v>
      </c>
    </row>
    <row r="1451" spans="1:7" ht="15" customHeight="1">
      <c r="A1451" s="13">
        <v>1592</v>
      </c>
      <c r="B1451" s="10" t="s">
        <v>1513</v>
      </c>
      <c r="C1451" s="13">
        <v>7</v>
      </c>
      <c r="D1451" s="13" t="s">
        <v>73</v>
      </c>
      <c r="E1451" s="13" t="s">
        <v>26</v>
      </c>
      <c r="F1451" s="13" t="s">
        <v>170</v>
      </c>
      <c r="G1451" s="13" t="s">
        <v>174</v>
      </c>
    </row>
    <row r="1452" spans="1:7" ht="15" customHeight="1">
      <c r="A1452" s="13">
        <v>1593</v>
      </c>
      <c r="B1452" s="10" t="s">
        <v>1514</v>
      </c>
      <c r="C1452" s="13">
        <v>8</v>
      </c>
      <c r="D1452" s="13" t="s">
        <v>73</v>
      </c>
      <c r="E1452" s="13" t="s">
        <v>26</v>
      </c>
      <c r="F1452" s="13" t="s">
        <v>170</v>
      </c>
      <c r="G1452" s="13" t="s">
        <v>174</v>
      </c>
    </row>
    <row r="1453" spans="1:7" ht="15" customHeight="1">
      <c r="A1453" s="13">
        <v>1594</v>
      </c>
      <c r="B1453" s="10" t="s">
        <v>1515</v>
      </c>
      <c r="C1453" s="13">
        <v>8</v>
      </c>
      <c r="D1453" s="13" t="s">
        <v>73</v>
      </c>
      <c r="E1453" s="13" t="s">
        <v>26</v>
      </c>
      <c r="F1453" s="13" t="s">
        <v>170</v>
      </c>
      <c r="G1453" s="13" t="s">
        <v>174</v>
      </c>
    </row>
    <row r="1454" spans="1:7" ht="15" customHeight="1">
      <c r="A1454" s="46">
        <v>812</v>
      </c>
      <c r="B1454" s="47" t="s">
        <v>1516</v>
      </c>
      <c r="C1454" s="48"/>
      <c r="D1454" s="46" t="s">
        <v>47</v>
      </c>
      <c r="E1454" s="49" t="s">
        <v>11</v>
      </c>
      <c r="F1454" s="49" t="s">
        <v>1517</v>
      </c>
      <c r="G1454" s="49" t="s">
        <v>13</v>
      </c>
    </row>
    <row r="1455" spans="1:7" ht="15" customHeight="1">
      <c r="A1455" s="50">
        <v>1595</v>
      </c>
      <c r="B1455" s="51" t="s">
        <v>1600</v>
      </c>
      <c r="C1455" s="52"/>
      <c r="D1455" s="50" t="s">
        <v>73</v>
      </c>
      <c r="E1455" s="135" t="s">
        <v>26</v>
      </c>
      <c r="F1455" s="136" t="s">
        <v>1517</v>
      </c>
      <c r="G1455" s="136" t="s">
        <v>27</v>
      </c>
    </row>
    <row r="1456" spans="1:7" ht="15" customHeight="1">
      <c r="A1456" s="50">
        <v>895</v>
      </c>
      <c r="B1456" s="51" t="s">
        <v>1761</v>
      </c>
      <c r="C1456" s="52">
        <v>4</v>
      </c>
      <c r="D1456" s="50" t="s">
        <v>82</v>
      </c>
      <c r="E1456" s="135" t="s">
        <v>26</v>
      </c>
      <c r="F1456" s="136" t="s">
        <v>1517</v>
      </c>
      <c r="G1456" s="136" t="s">
        <v>27</v>
      </c>
    </row>
    <row r="1457" spans="1:7" ht="15" customHeight="1">
      <c r="A1457" s="50">
        <v>1596</v>
      </c>
      <c r="B1457" s="51" t="s">
        <v>1601</v>
      </c>
      <c r="C1457" s="52"/>
      <c r="D1457" s="50" t="s">
        <v>73</v>
      </c>
      <c r="E1457" s="135" t="s">
        <v>26</v>
      </c>
      <c r="F1457" s="136" t="s">
        <v>1517</v>
      </c>
      <c r="G1457" s="136" t="s">
        <v>27</v>
      </c>
    </row>
    <row r="1458" spans="1:7" ht="15" customHeight="1">
      <c r="A1458" s="50">
        <v>813</v>
      </c>
      <c r="B1458" s="51" t="s">
        <v>1602</v>
      </c>
      <c r="C1458" s="52"/>
      <c r="D1458" s="50" t="s">
        <v>47</v>
      </c>
      <c r="E1458" s="135" t="s">
        <v>26</v>
      </c>
      <c r="F1458" s="136" t="s">
        <v>1517</v>
      </c>
      <c r="G1458" s="136" t="s">
        <v>27</v>
      </c>
    </row>
    <row r="1459" spans="1:7" ht="15" customHeight="1">
      <c r="A1459" s="50">
        <v>894</v>
      </c>
      <c r="B1459" s="51" t="s">
        <v>1760</v>
      </c>
      <c r="C1459" s="52">
        <v>3</v>
      </c>
      <c r="D1459" s="50" t="s">
        <v>82</v>
      </c>
      <c r="E1459" s="135" t="s">
        <v>26</v>
      </c>
      <c r="F1459" s="136" t="s">
        <v>1517</v>
      </c>
      <c r="G1459" s="136" t="s">
        <v>27</v>
      </c>
    </row>
    <row r="1460" spans="1:7" ht="15" customHeight="1">
      <c r="A1460" s="50"/>
      <c r="B1460" s="51"/>
      <c r="C1460" s="52"/>
      <c r="D1460" s="50"/>
      <c r="E1460" s="49"/>
      <c r="F1460" s="49"/>
      <c r="G1460" s="49"/>
    </row>
    <row r="1461" spans="1:7" ht="15" customHeight="1">
      <c r="A1461" s="50"/>
      <c r="B1461" s="51"/>
      <c r="C1461" s="52"/>
      <c r="D1461" s="50"/>
      <c r="E1461" s="49"/>
      <c r="F1461" s="49"/>
      <c r="G1461" s="49"/>
    </row>
    <row r="1462" spans="1:7" ht="15" customHeight="1">
      <c r="A1462" s="50"/>
      <c r="B1462" s="51"/>
      <c r="C1462" s="52"/>
      <c r="D1462" s="50"/>
      <c r="E1462" s="49"/>
      <c r="F1462" s="49"/>
      <c r="G1462" s="49"/>
    </row>
    <row r="1463" spans="1:7" ht="15" customHeight="1">
      <c r="A1463" s="50"/>
      <c r="B1463" s="51"/>
      <c r="C1463" s="52"/>
      <c r="D1463" s="50"/>
      <c r="E1463" s="49"/>
      <c r="F1463" s="49"/>
      <c r="G1463" s="49"/>
    </row>
    <row r="1464" spans="1:7" ht="15" customHeight="1">
      <c r="A1464" s="50"/>
      <c r="B1464" s="51"/>
      <c r="C1464" s="52"/>
      <c r="D1464" s="50"/>
      <c r="E1464" s="49"/>
      <c r="F1464" s="49"/>
      <c r="G1464" s="49"/>
    </row>
    <row r="1465" spans="1:7" ht="15" customHeight="1">
      <c r="A1465" s="50"/>
      <c r="B1465" s="51"/>
      <c r="C1465" s="52"/>
      <c r="D1465" s="50"/>
      <c r="E1465" s="49"/>
      <c r="F1465" s="49"/>
      <c r="G1465" s="49"/>
    </row>
    <row r="1466" spans="1:7" ht="15" customHeight="1">
      <c r="A1466" s="50"/>
      <c r="B1466" s="51"/>
      <c r="C1466" s="52"/>
      <c r="D1466" s="50"/>
      <c r="E1466" s="49"/>
      <c r="F1466" s="49"/>
      <c r="G1466" s="49"/>
    </row>
    <row r="1467" spans="1:7" ht="15" customHeight="1">
      <c r="A1467" s="50"/>
      <c r="B1467" s="51"/>
      <c r="C1467" s="52"/>
      <c r="D1467" s="50"/>
      <c r="E1467" s="49"/>
      <c r="F1467" s="49"/>
      <c r="G1467" s="49"/>
    </row>
    <row r="1468" spans="1:7" ht="15" customHeight="1">
      <c r="A1468" s="50"/>
      <c r="B1468" s="51"/>
      <c r="C1468" s="52"/>
      <c r="D1468" s="50"/>
      <c r="E1468" s="49"/>
      <c r="F1468" s="49"/>
      <c r="G1468" s="49"/>
    </row>
    <row r="1469" spans="1:7" ht="15" customHeight="1">
      <c r="A1469" s="50"/>
      <c r="B1469" s="51"/>
      <c r="C1469" s="52"/>
      <c r="D1469" s="50"/>
      <c r="E1469" s="49"/>
      <c r="F1469" s="49"/>
      <c r="G1469" s="49"/>
    </row>
    <row r="1470" spans="1:7" ht="15" customHeight="1">
      <c r="A1470" s="50"/>
      <c r="B1470" s="51"/>
      <c r="C1470" s="52"/>
      <c r="D1470" s="50"/>
      <c r="E1470" s="49"/>
      <c r="F1470" s="49"/>
      <c r="G1470" s="49"/>
    </row>
    <row r="1471" spans="1:7" ht="15" customHeight="1">
      <c r="A1471" s="50"/>
      <c r="B1471" s="51"/>
      <c r="C1471" s="52"/>
      <c r="D1471" s="50"/>
      <c r="E1471" s="49"/>
      <c r="F1471" s="49"/>
      <c r="G1471" s="49"/>
    </row>
    <row r="1472" spans="1:7" ht="15" customHeight="1">
      <c r="A1472" s="50"/>
      <c r="B1472" s="51"/>
      <c r="C1472" s="52"/>
      <c r="D1472" s="50"/>
      <c r="E1472" s="49"/>
      <c r="F1472" s="49"/>
      <c r="G1472" s="49"/>
    </row>
    <row r="1473" spans="1:7" ht="15" customHeight="1">
      <c r="A1473" s="50"/>
      <c r="B1473" s="51"/>
      <c r="C1473" s="52"/>
      <c r="D1473" s="50"/>
      <c r="E1473" s="49"/>
      <c r="F1473" s="49"/>
      <c r="G1473" s="49"/>
    </row>
    <row r="1474" spans="1:7" ht="15" customHeight="1">
      <c r="A1474" s="50"/>
      <c r="B1474" s="51"/>
      <c r="C1474" s="52"/>
      <c r="D1474" s="50"/>
      <c r="E1474" s="49"/>
      <c r="F1474" s="49"/>
      <c r="G1474" s="49"/>
    </row>
    <row r="1475" spans="1:7" ht="15" customHeight="1">
      <c r="A1475" s="50"/>
      <c r="B1475" s="51"/>
      <c r="C1475" s="52"/>
      <c r="D1475" s="50"/>
      <c r="E1475" s="49"/>
      <c r="F1475" s="49"/>
      <c r="G1475" s="49"/>
    </row>
    <row r="1476" spans="1:7" ht="15" customHeight="1">
      <c r="A1476" s="50"/>
      <c r="B1476" s="51"/>
      <c r="C1476" s="52"/>
      <c r="D1476" s="50"/>
      <c r="E1476" s="49"/>
      <c r="F1476" s="49"/>
      <c r="G1476" s="49"/>
    </row>
    <row r="1477" spans="1:7" ht="15" customHeight="1">
      <c r="A1477" s="50"/>
      <c r="B1477" s="51"/>
      <c r="C1477" s="52"/>
      <c r="D1477" s="50"/>
      <c r="E1477" s="49"/>
      <c r="F1477" s="49"/>
      <c r="G1477" s="49"/>
    </row>
    <row r="1478" spans="1:7" ht="15" customHeight="1">
      <c r="A1478" s="50"/>
      <c r="B1478" s="51"/>
      <c r="C1478" s="52"/>
      <c r="D1478" s="50"/>
      <c r="E1478" s="49"/>
      <c r="F1478" s="49"/>
      <c r="G1478" s="49"/>
    </row>
    <row r="1479" spans="1:7" ht="15" customHeight="1">
      <c r="A1479" s="50"/>
      <c r="B1479" s="51"/>
      <c r="C1479" s="52"/>
      <c r="D1479" s="50"/>
      <c r="E1479" s="49"/>
      <c r="F1479" s="49"/>
      <c r="G1479" s="49"/>
    </row>
    <row r="1480" spans="1:7" ht="15" customHeight="1">
      <c r="A1480" s="50"/>
      <c r="B1480" s="51"/>
      <c r="C1480" s="52"/>
      <c r="D1480" s="50"/>
      <c r="E1480" s="49"/>
      <c r="F1480" s="49"/>
      <c r="G1480" s="49"/>
    </row>
    <row r="1481" spans="1:7" ht="15" customHeight="1">
      <c r="A1481" s="50"/>
      <c r="B1481" s="51"/>
      <c r="C1481" s="52"/>
      <c r="D1481" s="50"/>
      <c r="E1481" s="49"/>
      <c r="F1481" s="49"/>
      <c r="G1481" s="49"/>
    </row>
    <row r="1482" spans="1:7" ht="15" customHeight="1">
      <c r="A1482" s="50"/>
      <c r="B1482" s="51"/>
      <c r="C1482" s="52"/>
      <c r="D1482" s="50"/>
      <c r="E1482" s="49"/>
      <c r="F1482" s="49"/>
      <c r="G1482" s="49"/>
    </row>
    <row r="1483" spans="1:7" ht="15" customHeight="1">
      <c r="A1483" s="50"/>
      <c r="B1483" s="51"/>
      <c r="C1483" s="52"/>
      <c r="D1483" s="50"/>
      <c r="E1483" s="49"/>
      <c r="F1483" s="49"/>
      <c r="G1483" s="49"/>
    </row>
    <row r="1484" spans="1:7" ht="15" customHeight="1">
      <c r="A1484" s="50"/>
      <c r="B1484" s="51"/>
      <c r="C1484" s="52"/>
      <c r="D1484" s="50"/>
      <c r="E1484" s="49"/>
      <c r="F1484" s="49"/>
      <c r="G1484" s="49"/>
    </row>
    <row r="1485" spans="1:7" ht="15" customHeight="1">
      <c r="A1485" s="50"/>
      <c r="B1485" s="51"/>
      <c r="C1485" s="52"/>
      <c r="D1485" s="50"/>
      <c r="E1485" s="49"/>
      <c r="F1485" s="49"/>
      <c r="G1485" s="49"/>
    </row>
    <row r="1486" spans="1:7" ht="15" customHeight="1">
      <c r="A1486" s="50"/>
      <c r="B1486" s="51"/>
      <c r="C1486" s="52"/>
      <c r="D1486" s="50"/>
      <c r="E1486" s="49"/>
      <c r="F1486" s="49"/>
      <c r="G1486" s="49"/>
    </row>
    <row r="1487" spans="1:7" ht="15" customHeight="1">
      <c r="A1487" s="50"/>
      <c r="B1487" s="51"/>
      <c r="C1487" s="52"/>
      <c r="D1487" s="50"/>
      <c r="E1487" s="49"/>
      <c r="F1487" s="49"/>
      <c r="G1487" s="49"/>
    </row>
    <row r="1488" spans="1:7" ht="15" customHeight="1">
      <c r="A1488" s="50"/>
      <c r="B1488" s="51"/>
      <c r="C1488" s="52"/>
      <c r="D1488" s="50"/>
      <c r="E1488" s="49"/>
      <c r="F1488" s="49"/>
      <c r="G1488" s="49"/>
    </row>
    <row r="1489" spans="1:7" ht="15" customHeight="1">
      <c r="A1489" s="50"/>
      <c r="B1489" s="51"/>
      <c r="C1489" s="52"/>
      <c r="D1489" s="50"/>
      <c r="E1489" s="49"/>
      <c r="F1489" s="49"/>
      <c r="G1489" s="49"/>
    </row>
    <row r="1490" spans="1:7" ht="15" customHeight="1">
      <c r="A1490" s="50"/>
      <c r="B1490" s="51"/>
      <c r="C1490" s="52"/>
      <c r="D1490" s="50"/>
      <c r="E1490" s="49"/>
      <c r="F1490" s="49"/>
      <c r="G1490" s="49"/>
    </row>
    <row r="1491" spans="1:7" ht="15" customHeight="1">
      <c r="A1491" s="50"/>
      <c r="B1491" s="51"/>
      <c r="C1491" s="52"/>
      <c r="D1491" s="50"/>
      <c r="E1491" s="49"/>
      <c r="F1491" s="49"/>
      <c r="G1491" s="49"/>
    </row>
    <row r="1492" spans="1:7" ht="15" customHeight="1">
      <c r="A1492" s="50"/>
      <c r="B1492" s="51"/>
      <c r="C1492" s="52"/>
      <c r="D1492" s="50"/>
      <c r="E1492" s="49"/>
      <c r="F1492" s="49"/>
      <c r="G1492" s="49"/>
    </row>
    <row r="1493" spans="1:7" ht="15" customHeight="1">
      <c r="A1493" s="50"/>
      <c r="B1493" s="51"/>
      <c r="C1493" s="52"/>
      <c r="D1493" s="50"/>
      <c r="E1493" s="49"/>
      <c r="F1493" s="49"/>
      <c r="G1493" s="49"/>
    </row>
    <row r="1494" spans="1:7" ht="15" customHeight="1">
      <c r="A1494" s="50"/>
      <c r="B1494" s="51"/>
      <c r="C1494" s="52"/>
      <c r="D1494" s="50"/>
      <c r="E1494" s="49"/>
      <c r="F1494" s="49"/>
      <c r="G1494" s="49"/>
    </row>
    <row r="1495" spans="1:7" ht="15" customHeight="1">
      <c r="A1495" s="50"/>
      <c r="B1495" s="51"/>
      <c r="C1495" s="52"/>
      <c r="D1495" s="50"/>
      <c r="E1495" s="49"/>
      <c r="F1495" s="49"/>
      <c r="G1495" s="49"/>
    </row>
    <row r="1496" spans="1:7" ht="15" customHeight="1">
      <c r="A1496" s="50"/>
      <c r="B1496" s="51"/>
      <c r="C1496" s="52"/>
      <c r="D1496" s="50"/>
      <c r="E1496" s="49"/>
      <c r="F1496" s="49"/>
      <c r="G1496" s="49"/>
    </row>
    <row r="1497" spans="1:7" ht="15" customHeight="1">
      <c r="A1497" s="50"/>
      <c r="B1497" s="51"/>
      <c r="C1497" s="52"/>
      <c r="D1497" s="50"/>
      <c r="E1497" s="49"/>
      <c r="F1497" s="49"/>
      <c r="G1497" s="49"/>
    </row>
    <row r="1498" spans="1:7" ht="15" customHeight="1">
      <c r="A1498" s="50"/>
      <c r="B1498" s="51"/>
      <c r="C1498" s="52"/>
      <c r="D1498" s="50"/>
      <c r="E1498" s="49"/>
      <c r="F1498" s="49"/>
      <c r="G1498" s="49"/>
    </row>
    <row r="1499" spans="1:7" ht="15" customHeight="1">
      <c r="A1499" s="50"/>
      <c r="B1499" s="51"/>
      <c r="C1499" s="52"/>
      <c r="D1499" s="50"/>
      <c r="E1499" s="49"/>
      <c r="F1499" s="49"/>
      <c r="G1499" s="49"/>
    </row>
    <row r="1500" spans="1:7" ht="15" customHeight="1">
      <c r="A1500" s="50"/>
      <c r="B1500" s="51"/>
      <c r="C1500" s="52"/>
      <c r="D1500" s="50"/>
      <c r="E1500" s="49"/>
      <c r="F1500" s="49"/>
      <c r="G1500" s="49"/>
    </row>
    <row r="1501" spans="1:7" ht="15" customHeight="1">
      <c r="A1501" s="50"/>
      <c r="B1501" s="51"/>
      <c r="C1501" s="52"/>
      <c r="D1501" s="50"/>
      <c r="E1501" s="49"/>
      <c r="F1501" s="49"/>
      <c r="G1501" s="49"/>
    </row>
    <row r="1502" spans="1:7" ht="15" customHeight="1">
      <c r="A1502" s="50"/>
      <c r="B1502" s="51"/>
      <c r="C1502" s="52"/>
      <c r="D1502" s="50"/>
      <c r="E1502" s="49"/>
      <c r="F1502" s="49"/>
      <c r="G1502" s="49"/>
    </row>
    <row r="1503" spans="1:7" ht="15" customHeight="1">
      <c r="A1503" s="50"/>
      <c r="B1503" s="51"/>
      <c r="C1503" s="52"/>
      <c r="D1503" s="50"/>
      <c r="E1503" s="49"/>
      <c r="F1503" s="49"/>
      <c r="G1503" s="49"/>
    </row>
    <row r="1504" spans="1:7" ht="15" customHeight="1">
      <c r="A1504" s="50"/>
      <c r="B1504" s="51"/>
      <c r="C1504" s="52"/>
      <c r="D1504" s="50"/>
      <c r="E1504" s="49"/>
      <c r="F1504" s="49"/>
      <c r="G1504" s="49"/>
    </row>
    <row r="1505" spans="1:7" ht="15" customHeight="1">
      <c r="A1505" s="50"/>
      <c r="B1505" s="51"/>
      <c r="C1505" s="52"/>
      <c r="D1505" s="50"/>
      <c r="E1505" s="49"/>
      <c r="F1505" s="49"/>
      <c r="G1505" s="49"/>
    </row>
    <row r="1506" spans="1:7" ht="15" customHeight="1">
      <c r="A1506" s="50"/>
      <c r="B1506" s="51"/>
      <c r="C1506" s="52"/>
      <c r="D1506" s="50"/>
      <c r="E1506" s="49"/>
      <c r="F1506" s="49"/>
      <c r="G1506" s="49"/>
    </row>
    <row r="1507" spans="1:7" ht="15" customHeight="1">
      <c r="A1507" s="50"/>
      <c r="B1507" s="51"/>
      <c r="C1507" s="52"/>
      <c r="D1507" s="50"/>
      <c r="E1507" s="49"/>
      <c r="F1507" s="49"/>
      <c r="G1507" s="49"/>
    </row>
    <row r="1508" spans="1:7" ht="15" customHeight="1">
      <c r="A1508" s="50"/>
      <c r="B1508" s="51"/>
      <c r="C1508" s="52"/>
      <c r="D1508" s="50"/>
      <c r="E1508" s="49"/>
      <c r="F1508" s="49"/>
      <c r="G1508" s="49"/>
    </row>
    <row r="1509" spans="1:7" ht="15" customHeight="1">
      <c r="A1509" s="50"/>
      <c r="B1509" s="51"/>
      <c r="C1509" s="52"/>
      <c r="D1509" s="50"/>
      <c r="E1509" s="49"/>
      <c r="F1509" s="49"/>
      <c r="G1509" s="49"/>
    </row>
    <row r="1510" spans="1:7" ht="15" customHeight="1">
      <c r="A1510" s="50"/>
      <c r="B1510" s="51"/>
      <c r="C1510" s="52"/>
      <c r="D1510" s="50"/>
      <c r="E1510" s="49"/>
      <c r="F1510" s="49"/>
      <c r="G1510" s="49"/>
    </row>
    <row r="1511" spans="1:7" ht="15" customHeight="1">
      <c r="A1511" s="50"/>
      <c r="B1511" s="51"/>
      <c r="C1511" s="52"/>
      <c r="D1511" s="50"/>
      <c r="E1511" s="49"/>
      <c r="F1511" s="49"/>
      <c r="G1511" s="49"/>
    </row>
    <row r="1512" spans="1:7" ht="15" customHeight="1">
      <c r="A1512" s="50"/>
      <c r="B1512" s="51"/>
      <c r="C1512" s="52"/>
      <c r="D1512" s="50"/>
      <c r="E1512" s="49"/>
      <c r="F1512" s="49"/>
      <c r="G1512" s="49"/>
    </row>
    <row r="1513" spans="1:7" ht="15" customHeight="1">
      <c r="A1513" s="50"/>
      <c r="B1513" s="51"/>
      <c r="C1513" s="52"/>
      <c r="D1513" s="50"/>
      <c r="E1513" s="49"/>
      <c r="F1513" s="49"/>
      <c r="G1513" s="49"/>
    </row>
    <row r="1514" spans="1:7" ht="15" customHeight="1">
      <c r="A1514" s="50"/>
      <c r="B1514" s="51"/>
      <c r="C1514" s="52"/>
      <c r="D1514" s="50"/>
      <c r="E1514" s="49"/>
      <c r="F1514" s="49"/>
      <c r="G1514" s="49"/>
    </row>
    <row r="1515" spans="1:7" ht="15" customHeight="1">
      <c r="A1515" s="50"/>
      <c r="B1515" s="51"/>
      <c r="C1515" s="52"/>
      <c r="D1515" s="50"/>
      <c r="E1515" s="49"/>
      <c r="F1515" s="49"/>
      <c r="G1515" s="49"/>
    </row>
    <row r="1516" spans="1:7" ht="15" customHeight="1">
      <c r="A1516" s="50"/>
      <c r="B1516" s="51"/>
      <c r="C1516" s="52"/>
      <c r="D1516" s="50"/>
      <c r="E1516" s="49"/>
      <c r="F1516" s="49"/>
      <c r="G1516" s="49"/>
    </row>
    <row r="1517" spans="1:7" ht="15" customHeight="1">
      <c r="A1517" s="50"/>
      <c r="B1517" s="51"/>
      <c r="C1517" s="52"/>
      <c r="D1517" s="50"/>
      <c r="E1517" s="49"/>
      <c r="F1517" s="49"/>
      <c r="G1517" s="49"/>
    </row>
    <row r="1518" spans="1:7" ht="15" customHeight="1">
      <c r="A1518" s="50"/>
      <c r="B1518" s="51"/>
      <c r="C1518" s="52"/>
      <c r="D1518" s="50"/>
      <c r="E1518" s="49"/>
      <c r="F1518" s="49"/>
      <c r="G1518" s="49"/>
    </row>
    <row r="1519" spans="1:7" ht="15" customHeight="1">
      <c r="A1519" s="50"/>
      <c r="B1519" s="51"/>
      <c r="C1519" s="52"/>
      <c r="D1519" s="50"/>
      <c r="E1519" s="49"/>
      <c r="F1519" s="49"/>
      <c r="G1519" s="49"/>
    </row>
    <row r="1520" spans="1:7" ht="15" customHeight="1">
      <c r="A1520" s="50"/>
      <c r="B1520" s="51"/>
      <c r="C1520" s="52"/>
      <c r="D1520" s="50"/>
      <c r="E1520" s="49"/>
      <c r="F1520" s="49"/>
      <c r="G1520" s="49"/>
    </row>
    <row r="1521" spans="1:7" ht="15" customHeight="1">
      <c r="A1521" s="50"/>
      <c r="B1521" s="51"/>
      <c r="C1521" s="52"/>
      <c r="D1521" s="50"/>
      <c r="E1521" s="49"/>
      <c r="F1521" s="49"/>
      <c r="G1521" s="49"/>
    </row>
    <row r="1522" spans="1:7" ht="15" customHeight="1">
      <c r="A1522" s="50"/>
      <c r="B1522" s="51"/>
      <c r="C1522" s="52"/>
      <c r="D1522" s="50"/>
      <c r="E1522" s="49"/>
      <c r="F1522" s="49"/>
      <c r="G1522" s="49"/>
    </row>
    <row r="1523" spans="1:7" ht="15" customHeight="1">
      <c r="A1523" s="50"/>
      <c r="B1523" s="51"/>
      <c r="C1523" s="52"/>
      <c r="D1523" s="50"/>
      <c r="E1523" s="49"/>
      <c r="F1523" s="49"/>
      <c r="G1523" s="49"/>
    </row>
    <row r="1524" spans="1:7" ht="15" customHeight="1">
      <c r="A1524" s="50"/>
      <c r="B1524" s="51"/>
      <c r="C1524" s="52"/>
      <c r="D1524" s="50"/>
      <c r="E1524" s="49"/>
      <c r="F1524" s="49"/>
      <c r="G1524" s="49"/>
    </row>
    <row r="1525" spans="1:7" ht="15" customHeight="1">
      <c r="A1525" s="50"/>
      <c r="B1525" s="51"/>
      <c r="C1525" s="52"/>
      <c r="D1525" s="50"/>
      <c r="E1525" s="49"/>
      <c r="F1525" s="49"/>
      <c r="G1525" s="49"/>
    </row>
    <row r="1526" spans="1:7" ht="15" customHeight="1">
      <c r="A1526" s="50"/>
      <c r="B1526" s="51"/>
      <c r="C1526" s="52"/>
      <c r="D1526" s="50"/>
      <c r="E1526" s="49"/>
      <c r="F1526" s="49"/>
      <c r="G1526" s="49"/>
    </row>
    <row r="1527" spans="1:7" ht="15" customHeight="1">
      <c r="A1527" s="50"/>
      <c r="B1527" s="51"/>
      <c r="C1527" s="52"/>
      <c r="D1527" s="50"/>
      <c r="E1527" s="49"/>
      <c r="F1527" s="49"/>
      <c r="G1527" s="49"/>
    </row>
    <row r="1528" spans="1:7" ht="15" customHeight="1">
      <c r="A1528" s="50"/>
      <c r="B1528" s="51"/>
      <c r="C1528" s="52"/>
      <c r="D1528" s="50"/>
      <c r="E1528" s="49"/>
      <c r="F1528" s="49"/>
      <c r="G1528" s="49"/>
    </row>
    <row r="1529" spans="1:7" ht="15" customHeight="1">
      <c r="A1529" s="50"/>
      <c r="B1529" s="51"/>
      <c r="C1529" s="52"/>
      <c r="D1529" s="50"/>
      <c r="E1529" s="49"/>
      <c r="F1529" s="49"/>
      <c r="G1529" s="49"/>
    </row>
    <row r="1530" spans="1:7" ht="15" customHeight="1">
      <c r="A1530" s="50"/>
      <c r="B1530" s="51"/>
      <c r="C1530" s="52"/>
      <c r="D1530" s="50"/>
      <c r="E1530" s="49"/>
      <c r="F1530" s="49"/>
      <c r="G1530" s="49"/>
    </row>
    <row r="1531" spans="1:7" ht="15" customHeight="1">
      <c r="A1531" s="50"/>
      <c r="B1531" s="51"/>
      <c r="C1531" s="52"/>
      <c r="D1531" s="50"/>
      <c r="E1531" s="49"/>
      <c r="F1531" s="49"/>
      <c r="G1531" s="49"/>
    </row>
    <row r="1532" spans="1:7" ht="15" customHeight="1">
      <c r="A1532" s="50"/>
      <c r="B1532" s="51"/>
      <c r="C1532" s="52"/>
      <c r="D1532" s="50"/>
      <c r="E1532" s="49"/>
      <c r="F1532" s="49"/>
      <c r="G1532" s="49"/>
    </row>
    <row r="1533" spans="1:7" ht="15" customHeight="1">
      <c r="A1533" s="50"/>
      <c r="B1533" s="51"/>
      <c r="C1533" s="52"/>
      <c r="D1533" s="50"/>
      <c r="E1533" s="49"/>
      <c r="F1533" s="49"/>
      <c r="G1533" s="49"/>
    </row>
    <row r="1534" spans="1:7" ht="15" customHeight="1">
      <c r="A1534" s="50"/>
      <c r="B1534" s="51"/>
      <c r="C1534" s="52"/>
      <c r="D1534" s="50"/>
      <c r="E1534" s="49"/>
      <c r="F1534" s="49"/>
      <c r="G1534" s="49"/>
    </row>
    <row r="1535" spans="1:7" ht="15" customHeight="1">
      <c r="A1535" s="50"/>
      <c r="B1535" s="51"/>
      <c r="C1535" s="52"/>
      <c r="D1535" s="50"/>
      <c r="E1535" s="49"/>
      <c r="F1535" s="49"/>
      <c r="G1535" s="49"/>
    </row>
    <row r="1536" spans="1:7" ht="15" customHeight="1">
      <c r="A1536" s="50"/>
      <c r="B1536" s="51"/>
      <c r="C1536" s="52"/>
      <c r="D1536" s="50"/>
      <c r="E1536" s="49"/>
      <c r="F1536" s="49"/>
      <c r="G1536" s="49"/>
    </row>
    <row r="1537" spans="1:7" ht="15" customHeight="1">
      <c r="A1537" s="50"/>
      <c r="B1537" s="51"/>
      <c r="C1537" s="52"/>
      <c r="D1537" s="50"/>
      <c r="E1537" s="49"/>
      <c r="F1537" s="49"/>
      <c r="G1537" s="49"/>
    </row>
    <row r="1538" spans="1:7" ht="15" customHeight="1">
      <c r="A1538" s="50"/>
      <c r="B1538" s="51"/>
      <c r="C1538" s="52"/>
      <c r="D1538" s="50"/>
      <c r="E1538" s="49"/>
      <c r="F1538" s="49"/>
      <c r="G1538" s="49"/>
    </row>
    <row r="1539" spans="1:7" ht="15" customHeight="1">
      <c r="A1539" s="50"/>
      <c r="B1539" s="51"/>
      <c r="C1539" s="52"/>
      <c r="D1539" s="50"/>
      <c r="E1539" s="49"/>
      <c r="F1539" s="49"/>
      <c r="G1539" s="49"/>
    </row>
    <row r="1540" spans="1:7" ht="15" customHeight="1">
      <c r="A1540" s="50"/>
      <c r="B1540" s="51"/>
      <c r="C1540" s="52"/>
      <c r="D1540" s="50"/>
      <c r="E1540" s="49"/>
      <c r="F1540" s="49"/>
      <c r="G1540" s="49"/>
    </row>
    <row r="1541" spans="1:7" ht="15" customHeight="1">
      <c r="A1541" s="50"/>
      <c r="B1541" s="51"/>
      <c r="C1541" s="52"/>
      <c r="D1541" s="50"/>
      <c r="E1541" s="49"/>
      <c r="F1541" s="49"/>
      <c r="G1541" s="49"/>
    </row>
    <row r="1542" spans="1:7" ht="15" customHeight="1">
      <c r="A1542" s="50"/>
      <c r="B1542" s="51"/>
      <c r="C1542" s="52"/>
      <c r="D1542" s="50"/>
      <c r="E1542" s="49"/>
      <c r="F1542" s="49"/>
      <c r="G1542" s="49"/>
    </row>
    <row r="1543" spans="1:7" ht="15" customHeight="1">
      <c r="A1543" s="50"/>
      <c r="B1543" s="51"/>
      <c r="C1543" s="52"/>
      <c r="D1543" s="50"/>
      <c r="E1543" s="49"/>
      <c r="F1543" s="49"/>
      <c r="G1543" s="49"/>
    </row>
    <row r="1544" spans="1:7" ht="15" customHeight="1">
      <c r="A1544" s="50"/>
      <c r="B1544" s="51"/>
      <c r="C1544" s="52"/>
      <c r="D1544" s="50"/>
      <c r="E1544" s="49"/>
      <c r="F1544" s="49"/>
      <c r="G1544" s="49"/>
    </row>
    <row r="1545" spans="1:7" ht="15" customHeight="1">
      <c r="A1545" s="50"/>
      <c r="B1545" s="51"/>
      <c r="C1545" s="52"/>
      <c r="D1545" s="50"/>
      <c r="E1545" s="49"/>
      <c r="F1545" s="49"/>
      <c r="G1545" s="49"/>
    </row>
    <row r="1546" spans="1:7" ht="15" customHeight="1">
      <c r="A1546" s="50"/>
      <c r="B1546" s="51"/>
      <c r="C1546" s="52"/>
      <c r="D1546" s="50"/>
      <c r="E1546" s="49"/>
      <c r="F1546" s="49"/>
      <c r="G1546" s="49"/>
    </row>
    <row r="1547" spans="1:7" ht="15" customHeight="1">
      <c r="A1547" s="50"/>
      <c r="B1547" s="51"/>
      <c r="C1547" s="52"/>
      <c r="D1547" s="50"/>
      <c r="E1547" s="49"/>
      <c r="F1547" s="49"/>
      <c r="G1547" s="49"/>
    </row>
    <row r="1548" spans="1:7" ht="15" customHeight="1">
      <c r="A1548" s="50"/>
      <c r="B1548" s="51"/>
      <c r="C1548" s="52"/>
      <c r="D1548" s="50"/>
      <c r="E1548" s="49"/>
      <c r="F1548" s="49"/>
      <c r="G1548" s="49"/>
    </row>
    <row r="1549" spans="1:7" ht="15" customHeight="1">
      <c r="A1549" s="50"/>
      <c r="B1549" s="51"/>
      <c r="C1549" s="52"/>
      <c r="D1549" s="50"/>
      <c r="E1549" s="49"/>
      <c r="F1549" s="49"/>
      <c r="G1549" s="49"/>
    </row>
    <row r="1550" spans="1:7" ht="15" customHeight="1">
      <c r="A1550" s="50"/>
      <c r="B1550" s="51"/>
      <c r="C1550" s="52"/>
      <c r="D1550" s="50"/>
      <c r="E1550" s="49"/>
      <c r="F1550" s="49"/>
      <c r="G1550" s="49"/>
    </row>
    <row r="1551" spans="1:7" ht="15" customHeight="1">
      <c r="A1551" s="50"/>
      <c r="B1551" s="51"/>
      <c r="C1551" s="52"/>
      <c r="D1551" s="50"/>
      <c r="E1551" s="49"/>
      <c r="F1551" s="49"/>
      <c r="G1551" s="49"/>
    </row>
    <row r="1552" spans="1:7" ht="15" customHeight="1">
      <c r="A1552" s="50"/>
      <c r="B1552" s="51"/>
      <c r="C1552" s="52"/>
      <c r="D1552" s="50"/>
      <c r="E1552" s="49"/>
      <c r="F1552" s="49"/>
      <c r="G1552" s="49"/>
    </row>
    <row r="1553" spans="1:7" ht="15" customHeight="1">
      <c r="A1553" s="50"/>
      <c r="B1553" s="51"/>
      <c r="C1553" s="52"/>
      <c r="D1553" s="50"/>
      <c r="E1553" s="49"/>
      <c r="F1553" s="49"/>
      <c r="G1553" s="49"/>
    </row>
    <row r="1554" spans="1:7" ht="15" customHeight="1">
      <c r="A1554" s="50"/>
      <c r="B1554" s="51"/>
      <c r="C1554" s="52"/>
      <c r="D1554" s="50"/>
      <c r="E1554" s="49"/>
      <c r="F1554" s="49"/>
      <c r="G1554" s="49"/>
    </row>
    <row r="1555" spans="1:7" ht="15" customHeight="1">
      <c r="A1555" s="50"/>
      <c r="B1555" s="51"/>
      <c r="C1555" s="52"/>
      <c r="D1555" s="50"/>
      <c r="E1555" s="49"/>
      <c r="F1555" s="49"/>
      <c r="G1555" s="49"/>
    </row>
    <row r="1556" spans="1:7" ht="15" customHeight="1">
      <c r="A1556" s="50"/>
      <c r="B1556" s="51"/>
      <c r="C1556" s="52"/>
      <c r="D1556" s="50"/>
      <c r="E1556" s="49"/>
      <c r="F1556" s="49"/>
      <c r="G1556" s="49"/>
    </row>
    <row r="1557" spans="1:7" ht="15" customHeight="1">
      <c r="A1557" s="50"/>
      <c r="B1557" s="51"/>
      <c r="C1557" s="52"/>
      <c r="D1557" s="50"/>
      <c r="E1557" s="49"/>
      <c r="F1557" s="49"/>
      <c r="G1557" s="49"/>
    </row>
    <row r="1558" spans="1:7" ht="15" customHeight="1">
      <c r="A1558" s="50"/>
      <c r="B1558" s="51"/>
      <c r="C1558" s="52"/>
      <c r="D1558" s="50"/>
      <c r="E1558" s="49"/>
      <c r="F1558" s="49"/>
      <c r="G1558" s="49"/>
    </row>
    <row r="1559" spans="1:7" ht="15" customHeight="1">
      <c r="A1559" s="50"/>
      <c r="B1559" s="51"/>
      <c r="C1559" s="52"/>
      <c r="D1559" s="50"/>
      <c r="E1559" s="49"/>
      <c r="F1559" s="49"/>
      <c r="G1559" s="49"/>
    </row>
    <row r="1560" spans="1:7" ht="15" customHeight="1">
      <c r="A1560" s="50"/>
      <c r="B1560" s="51"/>
      <c r="C1560" s="52"/>
      <c r="D1560" s="50"/>
      <c r="E1560" s="49"/>
      <c r="F1560" s="49"/>
      <c r="G1560" s="49"/>
    </row>
    <row r="1561" spans="1:7" ht="15" customHeight="1">
      <c r="A1561" s="50"/>
      <c r="B1561" s="51"/>
      <c r="C1561" s="52"/>
      <c r="D1561" s="50"/>
      <c r="E1561" s="49"/>
      <c r="F1561" s="49"/>
      <c r="G1561" s="49"/>
    </row>
    <row r="1562" spans="1:7" ht="15" customHeight="1">
      <c r="A1562" s="50"/>
      <c r="B1562" s="51"/>
      <c r="C1562" s="52"/>
      <c r="D1562" s="50"/>
      <c r="E1562" s="49"/>
      <c r="F1562" s="49"/>
      <c r="G1562" s="49"/>
    </row>
    <row r="1563" spans="1:7" ht="15" customHeight="1">
      <c r="A1563" s="50"/>
      <c r="B1563" s="51"/>
      <c r="C1563" s="52"/>
      <c r="D1563" s="50"/>
      <c r="E1563" s="49"/>
      <c r="F1563" s="49"/>
      <c r="G1563" s="49"/>
    </row>
    <row r="1564" spans="1:7" ht="15" customHeight="1">
      <c r="A1564" s="50"/>
      <c r="B1564" s="51"/>
      <c r="C1564" s="52"/>
      <c r="D1564" s="50"/>
      <c r="E1564" s="49"/>
      <c r="F1564" s="49"/>
      <c r="G1564" s="49"/>
    </row>
    <row r="1565" spans="1:7" ht="15" customHeight="1">
      <c r="A1565" s="50"/>
      <c r="B1565" s="51"/>
      <c r="C1565" s="52"/>
      <c r="D1565" s="50"/>
      <c r="E1565" s="49"/>
      <c r="F1565" s="49"/>
      <c r="G1565" s="49"/>
    </row>
    <row r="1566" spans="1:7" ht="15" customHeight="1">
      <c r="A1566" s="50"/>
      <c r="B1566" s="51"/>
      <c r="C1566" s="52"/>
      <c r="D1566" s="50"/>
      <c r="E1566" s="49"/>
      <c r="F1566" s="49"/>
      <c r="G1566" s="49"/>
    </row>
    <row r="1567" spans="1:7" ht="15" customHeight="1">
      <c r="A1567" s="50"/>
      <c r="B1567" s="51"/>
      <c r="C1567" s="52"/>
      <c r="D1567" s="50"/>
      <c r="E1567" s="49"/>
      <c r="F1567" s="49"/>
      <c r="G1567" s="49"/>
    </row>
    <row r="1568" spans="1:7" ht="15" customHeight="1">
      <c r="A1568" s="50"/>
      <c r="B1568" s="51"/>
      <c r="C1568" s="52"/>
      <c r="D1568" s="50"/>
      <c r="E1568" s="49"/>
      <c r="F1568" s="49"/>
      <c r="G1568" s="49"/>
    </row>
    <row r="1569" spans="1:7" ht="15" customHeight="1">
      <c r="A1569" s="50"/>
      <c r="B1569" s="51"/>
      <c r="C1569" s="52"/>
      <c r="D1569" s="50"/>
      <c r="E1569" s="49"/>
      <c r="F1569" s="49"/>
      <c r="G1569" s="49"/>
    </row>
    <row r="1570" spans="1:7" ht="15" customHeight="1">
      <c r="A1570" s="50"/>
      <c r="B1570" s="51"/>
      <c r="C1570" s="52"/>
      <c r="D1570" s="50"/>
      <c r="E1570" s="49"/>
      <c r="F1570" s="49"/>
      <c r="G1570" s="49"/>
    </row>
    <row r="1571" spans="1:7" ht="15" customHeight="1">
      <c r="A1571" s="50"/>
      <c r="B1571" s="51"/>
      <c r="C1571" s="52"/>
      <c r="D1571" s="50"/>
      <c r="E1571" s="49"/>
      <c r="F1571" s="49"/>
      <c r="G1571" s="49"/>
    </row>
    <row r="1572" spans="1:7" ht="15" customHeight="1">
      <c r="A1572" s="50"/>
      <c r="B1572" s="51"/>
      <c r="C1572" s="52"/>
      <c r="D1572" s="50"/>
      <c r="E1572" s="49"/>
      <c r="F1572" s="49"/>
      <c r="G1572" s="49"/>
    </row>
    <row r="1573" spans="1:7" ht="15" customHeight="1">
      <c r="A1573" s="50"/>
      <c r="B1573" s="51"/>
      <c r="C1573" s="52"/>
      <c r="D1573" s="50"/>
      <c r="E1573" s="49"/>
      <c r="F1573" s="49"/>
      <c r="G1573" s="49"/>
    </row>
    <row r="1574" spans="1:7" ht="15" customHeight="1">
      <c r="A1574" s="50"/>
      <c r="B1574" s="51"/>
      <c r="C1574" s="52"/>
      <c r="D1574" s="50"/>
      <c r="E1574" s="49"/>
      <c r="F1574" s="49"/>
      <c r="G1574" s="49"/>
    </row>
    <row r="1575" spans="1:7" ht="15" customHeight="1">
      <c r="A1575" s="50"/>
      <c r="B1575" s="51"/>
      <c r="C1575" s="52"/>
      <c r="D1575" s="50"/>
      <c r="E1575" s="49"/>
      <c r="F1575" s="49"/>
      <c r="G1575" s="49"/>
    </row>
    <row r="1576" spans="1:7" ht="15" customHeight="1">
      <c r="A1576" s="50"/>
      <c r="B1576" s="51"/>
      <c r="C1576" s="52"/>
      <c r="D1576" s="50"/>
      <c r="E1576" s="49"/>
      <c r="F1576" s="49"/>
      <c r="G1576" s="49"/>
    </row>
    <row r="1577" spans="1:7" ht="15" customHeight="1">
      <c r="A1577" s="50"/>
      <c r="B1577" s="51"/>
      <c r="C1577" s="52"/>
      <c r="D1577" s="50"/>
      <c r="E1577" s="49"/>
      <c r="F1577" s="49"/>
      <c r="G1577" s="49"/>
    </row>
    <row r="1578" spans="1:7" ht="15" customHeight="1">
      <c r="A1578" s="50"/>
      <c r="B1578" s="51"/>
      <c r="C1578" s="52"/>
      <c r="D1578" s="50"/>
      <c r="E1578" s="49"/>
      <c r="F1578" s="49"/>
      <c r="G1578" s="49"/>
    </row>
    <row r="1579" spans="1:7" ht="15" customHeight="1">
      <c r="A1579" s="50"/>
      <c r="B1579" s="51"/>
      <c r="C1579" s="52"/>
      <c r="D1579" s="50"/>
      <c r="E1579" s="49"/>
      <c r="F1579" s="49"/>
      <c r="G1579" s="49"/>
    </row>
    <row r="1580" spans="1:7" ht="15" customHeight="1">
      <c r="A1580" s="50"/>
      <c r="B1580" s="51"/>
      <c r="C1580" s="52"/>
      <c r="D1580" s="50"/>
      <c r="E1580" s="49"/>
      <c r="F1580" s="49"/>
      <c r="G1580" s="49"/>
    </row>
    <row r="1581" spans="1:7" ht="15" customHeight="1">
      <c r="A1581" s="50"/>
      <c r="B1581" s="51"/>
      <c r="C1581" s="52"/>
      <c r="D1581" s="50"/>
      <c r="E1581" s="49"/>
      <c r="F1581" s="49"/>
      <c r="G1581" s="49"/>
    </row>
    <row r="1582" spans="1:7" ht="15" customHeight="1">
      <c r="A1582" s="50"/>
      <c r="B1582" s="51"/>
      <c r="C1582" s="52"/>
      <c r="D1582" s="50"/>
      <c r="E1582" s="49"/>
      <c r="F1582" s="49"/>
      <c r="G1582" s="49"/>
    </row>
    <row r="1583" spans="1:7" ht="15" customHeight="1">
      <c r="A1583" s="50"/>
      <c r="B1583" s="51"/>
      <c r="C1583" s="52"/>
      <c r="D1583" s="50"/>
      <c r="E1583" s="49"/>
      <c r="F1583" s="49"/>
      <c r="G1583" s="49"/>
    </row>
    <row r="1584" spans="1:7" ht="15" customHeight="1">
      <c r="A1584" s="50"/>
      <c r="B1584" s="51"/>
      <c r="C1584" s="52"/>
      <c r="D1584" s="50"/>
      <c r="E1584" s="49"/>
      <c r="F1584" s="49"/>
      <c r="G1584" s="49"/>
    </row>
    <row r="1585" spans="1:7" ht="15" customHeight="1">
      <c r="A1585" s="50"/>
      <c r="B1585" s="51"/>
      <c r="C1585" s="52"/>
      <c r="D1585" s="50"/>
      <c r="E1585" s="49"/>
      <c r="F1585" s="49"/>
      <c r="G1585" s="49"/>
    </row>
    <row r="1586" spans="1:7" ht="15" customHeight="1">
      <c r="A1586" s="50"/>
      <c r="B1586" s="51"/>
      <c r="C1586" s="52"/>
      <c r="D1586" s="50"/>
      <c r="E1586" s="49"/>
      <c r="F1586" s="49"/>
      <c r="G1586" s="49"/>
    </row>
    <row r="1587" spans="1:7" ht="15" customHeight="1">
      <c r="A1587" s="50"/>
      <c r="B1587" s="51"/>
      <c r="C1587" s="52"/>
      <c r="D1587" s="50"/>
      <c r="E1587" s="49"/>
      <c r="F1587" s="49"/>
      <c r="G1587" s="49"/>
    </row>
    <row r="1588" spans="1:7" ht="15" customHeight="1">
      <c r="A1588" s="50"/>
      <c r="B1588" s="51"/>
      <c r="C1588" s="52"/>
      <c r="D1588" s="50"/>
      <c r="E1588" s="49"/>
      <c r="F1588" s="49"/>
      <c r="G1588" s="49"/>
    </row>
    <row r="1589" spans="1:7" ht="15" customHeight="1">
      <c r="A1589" s="50"/>
      <c r="B1589" s="51"/>
      <c r="C1589" s="52"/>
      <c r="D1589" s="50"/>
      <c r="E1589" s="49"/>
      <c r="F1589" s="49"/>
      <c r="G1589" s="49"/>
    </row>
    <row r="1590" spans="1:7" ht="15" customHeight="1">
      <c r="A1590" s="50"/>
      <c r="B1590" s="51"/>
      <c r="C1590" s="52"/>
      <c r="D1590" s="50"/>
      <c r="E1590" s="49"/>
      <c r="F1590" s="49"/>
      <c r="G1590" s="49"/>
    </row>
    <row r="1591" spans="1:7" ht="15" customHeight="1">
      <c r="A1591" s="50"/>
      <c r="B1591" s="51"/>
      <c r="C1591" s="52"/>
      <c r="D1591" s="50"/>
      <c r="E1591" s="49"/>
      <c r="F1591" s="49"/>
      <c r="G1591" s="49"/>
    </row>
    <row r="1592" spans="1:7" ht="15" customHeight="1">
      <c r="A1592" s="50"/>
      <c r="B1592" s="51"/>
      <c r="C1592" s="52"/>
      <c r="D1592" s="50"/>
      <c r="E1592" s="49"/>
      <c r="F1592" s="49"/>
      <c r="G1592" s="49"/>
    </row>
    <row r="1593" spans="1:7" ht="15" customHeight="1">
      <c r="A1593" s="50"/>
      <c r="B1593" s="51"/>
      <c r="C1593" s="52"/>
      <c r="D1593" s="50"/>
      <c r="E1593" s="49"/>
      <c r="F1593" s="49"/>
      <c r="G1593" s="49"/>
    </row>
    <row r="1594" spans="1:7" ht="15" customHeight="1">
      <c r="A1594" s="50"/>
      <c r="B1594" s="51"/>
      <c r="C1594" s="52"/>
      <c r="D1594" s="50"/>
      <c r="E1594" s="49"/>
      <c r="F1594" s="49"/>
      <c r="G1594" s="49"/>
    </row>
    <row r="1595" spans="1:7" ht="15" customHeight="1">
      <c r="A1595" s="50"/>
      <c r="B1595" s="51"/>
      <c r="C1595" s="52"/>
      <c r="D1595" s="50"/>
      <c r="E1595" s="49"/>
      <c r="F1595" s="49"/>
      <c r="G1595" s="49"/>
    </row>
    <row r="1596" spans="1:7" ht="15" customHeight="1">
      <c r="A1596" s="50"/>
      <c r="B1596" s="51"/>
      <c r="C1596" s="52"/>
      <c r="D1596" s="50"/>
      <c r="E1596" s="49"/>
      <c r="F1596" s="49"/>
      <c r="G1596" s="49"/>
    </row>
    <row r="1597" spans="1:7" ht="15" customHeight="1">
      <c r="A1597" s="50"/>
      <c r="B1597" s="51"/>
      <c r="C1597" s="52"/>
      <c r="D1597" s="50"/>
      <c r="E1597" s="49"/>
      <c r="F1597" s="49"/>
      <c r="G1597" s="49"/>
    </row>
    <row r="1598" spans="1:7" ht="15" customHeight="1">
      <c r="A1598" s="50"/>
      <c r="B1598" s="51"/>
      <c r="C1598" s="52"/>
      <c r="D1598" s="50"/>
      <c r="E1598" s="49"/>
      <c r="F1598" s="49"/>
      <c r="G1598" s="49"/>
    </row>
    <row r="1599" spans="1:7" ht="15" customHeight="1">
      <c r="A1599" s="50"/>
      <c r="B1599" s="51"/>
      <c r="C1599" s="52"/>
      <c r="D1599" s="50"/>
      <c r="E1599" s="49"/>
      <c r="F1599" s="49"/>
      <c r="G1599" s="49"/>
    </row>
    <row r="1600" spans="1:7" ht="15" customHeight="1">
      <c r="A1600" s="50"/>
      <c r="B1600" s="51"/>
      <c r="C1600" s="52"/>
      <c r="D1600" s="50"/>
      <c r="E1600" s="49"/>
      <c r="F1600" s="49"/>
      <c r="G1600" s="49"/>
    </row>
    <row r="1601" spans="1:7" ht="15" customHeight="1">
      <c r="A1601" s="50"/>
      <c r="B1601" s="51"/>
      <c r="C1601" s="52"/>
      <c r="D1601" s="50"/>
      <c r="E1601" s="49"/>
      <c r="F1601" s="49"/>
      <c r="G1601" s="49"/>
    </row>
    <row r="1602" spans="1:7" ht="15" customHeight="1">
      <c r="A1602" s="50"/>
      <c r="B1602" s="51"/>
      <c r="C1602" s="52"/>
      <c r="D1602" s="50"/>
      <c r="E1602" s="49"/>
      <c r="F1602" s="49"/>
      <c r="G1602" s="49"/>
    </row>
    <row r="1603" spans="1:7" ht="15" customHeight="1">
      <c r="A1603" s="50"/>
      <c r="B1603" s="51"/>
      <c r="C1603" s="52"/>
      <c r="D1603" s="50"/>
      <c r="E1603" s="49"/>
      <c r="F1603" s="49"/>
      <c r="G1603" s="49"/>
    </row>
    <row r="1604" spans="1:7" ht="15" customHeight="1">
      <c r="A1604" s="50"/>
      <c r="B1604" s="51"/>
      <c r="C1604" s="52"/>
      <c r="D1604" s="50"/>
      <c r="E1604" s="49"/>
      <c r="F1604" s="49"/>
      <c r="G1604" s="49"/>
    </row>
    <row r="1605" spans="1:7" ht="15" customHeight="1">
      <c r="A1605" s="50"/>
      <c r="B1605" s="51"/>
      <c r="C1605" s="52"/>
      <c r="D1605" s="50"/>
      <c r="E1605" s="49"/>
      <c r="F1605" s="49"/>
      <c r="G1605" s="49"/>
    </row>
    <row r="1606" spans="1:7" ht="15" customHeight="1">
      <c r="A1606" s="50"/>
      <c r="B1606" s="51"/>
      <c r="C1606" s="52"/>
      <c r="D1606" s="50"/>
      <c r="E1606" s="49"/>
      <c r="F1606" s="49"/>
      <c r="G1606" s="49"/>
    </row>
    <row r="1607" spans="1:7" ht="15" customHeight="1">
      <c r="A1607" s="50"/>
      <c r="B1607" s="51"/>
      <c r="C1607" s="52"/>
      <c r="D1607" s="50"/>
      <c r="E1607" s="49"/>
      <c r="F1607" s="49"/>
      <c r="G1607" s="49"/>
    </row>
    <row r="1608" spans="1:7" ht="15" customHeight="1">
      <c r="A1608" s="50"/>
      <c r="B1608" s="51"/>
      <c r="C1608" s="52"/>
      <c r="D1608" s="50"/>
      <c r="E1608" s="49"/>
      <c r="F1608" s="49"/>
      <c r="G1608" s="49"/>
    </row>
    <row r="1609" spans="1:7" ht="15" customHeight="1">
      <c r="A1609" s="50"/>
      <c r="B1609" s="51"/>
      <c r="C1609" s="52"/>
      <c r="D1609" s="50"/>
      <c r="E1609" s="49"/>
      <c r="F1609" s="49"/>
      <c r="G1609" s="49"/>
    </row>
    <row r="1610" spans="1:7" ht="15" customHeight="1">
      <c r="A1610" s="50"/>
      <c r="B1610" s="51"/>
      <c r="C1610" s="52"/>
      <c r="D1610" s="50"/>
      <c r="E1610" s="49"/>
      <c r="F1610" s="49"/>
      <c r="G1610" s="49"/>
    </row>
    <row r="1611" spans="1:7" ht="15" customHeight="1">
      <c r="A1611" s="50"/>
      <c r="B1611" s="51"/>
      <c r="C1611" s="52"/>
      <c r="D1611" s="50"/>
      <c r="E1611" s="49"/>
      <c r="F1611" s="49"/>
      <c r="G1611" s="49"/>
    </row>
    <row r="1612" spans="1:7" ht="15" customHeight="1">
      <c r="A1612" s="50"/>
      <c r="B1612" s="51"/>
      <c r="C1612" s="52"/>
      <c r="D1612" s="50"/>
      <c r="E1612" s="49"/>
      <c r="F1612" s="49"/>
      <c r="G1612" s="49"/>
    </row>
    <row r="1613" spans="1:7" ht="15" customHeight="1">
      <c r="A1613" s="50"/>
      <c r="B1613" s="51"/>
      <c r="C1613" s="52"/>
      <c r="D1613" s="50"/>
      <c r="E1613" s="49"/>
      <c r="F1613" s="49"/>
      <c r="G1613" s="49"/>
    </row>
    <row r="1614" spans="1:7" ht="15" customHeight="1">
      <c r="A1614" s="50"/>
      <c r="B1614" s="51"/>
      <c r="C1614" s="52"/>
      <c r="D1614" s="50"/>
      <c r="E1614" s="49"/>
      <c r="F1614" s="49"/>
      <c r="G1614" s="49"/>
    </row>
    <row r="1615" spans="1:7" ht="15" customHeight="1">
      <c r="A1615" s="50"/>
      <c r="B1615" s="51"/>
      <c r="C1615" s="52"/>
      <c r="D1615" s="50"/>
      <c r="E1615" s="49"/>
      <c r="F1615" s="49"/>
      <c r="G1615" s="49"/>
    </row>
    <row r="1616" spans="1:7" ht="15" customHeight="1">
      <c r="A1616" s="50"/>
      <c r="B1616" s="51"/>
      <c r="C1616" s="52"/>
      <c r="D1616" s="50"/>
      <c r="E1616" s="49"/>
      <c r="F1616" s="49"/>
      <c r="G1616" s="49"/>
    </row>
    <row r="1617" spans="1:7" ht="15" customHeight="1">
      <c r="A1617" s="50"/>
      <c r="B1617" s="51"/>
      <c r="C1617" s="52"/>
      <c r="D1617" s="50"/>
      <c r="E1617" s="49"/>
      <c r="F1617" s="49"/>
      <c r="G1617" s="49"/>
    </row>
    <row r="1618" spans="1:7" ht="15" customHeight="1">
      <c r="A1618" s="50"/>
      <c r="B1618" s="51"/>
      <c r="C1618" s="52"/>
      <c r="D1618" s="50"/>
      <c r="E1618" s="49"/>
      <c r="F1618" s="49"/>
      <c r="G1618" s="49"/>
    </row>
    <row r="1619" spans="1:7" ht="15" customHeight="1">
      <c r="A1619" s="50"/>
      <c r="B1619" s="51"/>
      <c r="C1619" s="52"/>
      <c r="D1619" s="50"/>
      <c r="E1619" s="49"/>
      <c r="F1619" s="49"/>
      <c r="G1619" s="49"/>
    </row>
    <row r="1620" spans="1:7" ht="15" customHeight="1">
      <c r="A1620" s="50"/>
      <c r="B1620" s="51"/>
      <c r="C1620" s="52"/>
      <c r="D1620" s="50"/>
      <c r="E1620" s="49"/>
      <c r="F1620" s="49"/>
      <c r="G1620" s="49"/>
    </row>
    <row r="1621" spans="1:7" ht="15" customHeight="1">
      <c r="A1621" s="50"/>
      <c r="B1621" s="51"/>
      <c r="C1621" s="52"/>
      <c r="D1621" s="50"/>
      <c r="E1621" s="49"/>
      <c r="F1621" s="49"/>
      <c r="G1621" s="49"/>
    </row>
    <row r="1622" spans="1:7" ht="15" customHeight="1">
      <c r="A1622" s="50"/>
      <c r="B1622" s="51"/>
      <c r="C1622" s="52"/>
      <c r="D1622" s="50"/>
      <c r="E1622" s="49"/>
      <c r="F1622" s="49"/>
      <c r="G1622" s="49"/>
    </row>
    <row r="1623" spans="1:7" ht="15" customHeight="1">
      <c r="A1623" s="50"/>
      <c r="B1623" s="51"/>
      <c r="C1623" s="52"/>
      <c r="D1623" s="50"/>
      <c r="E1623" s="49"/>
      <c r="F1623" s="49"/>
      <c r="G1623" s="49"/>
    </row>
    <row r="1624" spans="1:7" ht="15" customHeight="1">
      <c r="A1624" s="50"/>
      <c r="B1624" s="51"/>
      <c r="C1624" s="52"/>
      <c r="D1624" s="50"/>
      <c r="E1624" s="49"/>
      <c r="F1624" s="49"/>
      <c r="G1624" s="49"/>
    </row>
    <row r="1625" spans="1:7" ht="15" customHeight="1">
      <c r="A1625" s="50"/>
      <c r="B1625" s="51"/>
      <c r="C1625" s="52"/>
      <c r="D1625" s="50"/>
      <c r="E1625" s="49"/>
      <c r="F1625" s="49"/>
      <c r="G1625" s="49"/>
    </row>
    <row r="1626" spans="1:7" ht="15" customHeight="1">
      <c r="A1626" s="50"/>
      <c r="B1626" s="51"/>
      <c r="C1626" s="52"/>
      <c r="D1626" s="50"/>
      <c r="E1626" s="49"/>
      <c r="F1626" s="49"/>
      <c r="G1626" s="49"/>
    </row>
    <row r="1627" spans="1:7" ht="15" customHeight="1">
      <c r="A1627" s="50"/>
      <c r="B1627" s="51"/>
      <c r="C1627" s="52"/>
      <c r="D1627" s="50"/>
      <c r="E1627" s="49"/>
      <c r="F1627" s="49"/>
      <c r="G1627" s="49"/>
    </row>
    <row r="1628" spans="1:7" ht="15" customHeight="1">
      <c r="A1628" s="50"/>
      <c r="B1628" s="51"/>
      <c r="C1628" s="52"/>
      <c r="D1628" s="50"/>
      <c r="E1628" s="49"/>
      <c r="F1628" s="49"/>
      <c r="G1628" s="49"/>
    </row>
    <row r="1629" spans="1:7" ht="15" customHeight="1">
      <c r="A1629" s="50"/>
      <c r="B1629" s="51"/>
      <c r="C1629" s="52"/>
      <c r="D1629" s="50"/>
      <c r="E1629" s="49"/>
      <c r="F1629" s="49"/>
      <c r="G1629" s="49"/>
    </row>
    <row r="1630" spans="1:7" ht="15" customHeight="1">
      <c r="A1630" s="50"/>
      <c r="B1630" s="51"/>
      <c r="C1630" s="52"/>
      <c r="D1630" s="50"/>
      <c r="E1630" s="49"/>
      <c r="F1630" s="49"/>
      <c r="G1630" s="49"/>
    </row>
    <row r="1631" spans="1:7" ht="15" customHeight="1">
      <c r="A1631" s="50"/>
      <c r="B1631" s="51"/>
      <c r="C1631" s="52"/>
      <c r="D1631" s="50"/>
      <c r="E1631" s="49"/>
      <c r="F1631" s="49"/>
      <c r="G1631" s="49"/>
    </row>
    <row r="1632" spans="1:7" ht="15" customHeight="1">
      <c r="A1632" s="50"/>
      <c r="B1632" s="51"/>
      <c r="C1632" s="52"/>
      <c r="D1632" s="50"/>
      <c r="E1632" s="49"/>
      <c r="F1632" s="49"/>
      <c r="G1632" s="49"/>
    </row>
    <row r="1633" spans="1:7" ht="15" customHeight="1">
      <c r="A1633" s="50"/>
      <c r="B1633" s="51"/>
      <c r="C1633" s="52"/>
      <c r="D1633" s="50"/>
      <c r="E1633" s="49"/>
      <c r="F1633" s="49"/>
      <c r="G1633" s="49"/>
    </row>
    <row r="1634" spans="1:7" ht="15" customHeight="1">
      <c r="A1634" s="50"/>
      <c r="B1634" s="51"/>
      <c r="C1634" s="52"/>
      <c r="D1634" s="50"/>
      <c r="E1634" s="49"/>
      <c r="F1634" s="49"/>
      <c r="G1634" s="49"/>
    </row>
    <row r="1635" spans="1:7" ht="15" customHeight="1">
      <c r="A1635" s="50"/>
      <c r="B1635" s="51"/>
      <c r="C1635" s="52"/>
      <c r="D1635" s="50"/>
      <c r="E1635" s="49"/>
      <c r="F1635" s="49"/>
      <c r="G1635" s="49"/>
    </row>
    <row r="1636" spans="1:7" ht="15" customHeight="1">
      <c r="A1636" s="50"/>
      <c r="B1636" s="51"/>
      <c r="C1636" s="52"/>
      <c r="D1636" s="50"/>
      <c r="E1636" s="49"/>
      <c r="F1636" s="49"/>
      <c r="G1636" s="49"/>
    </row>
    <row r="1637" spans="1:7" ht="15" customHeight="1">
      <c r="A1637" s="50"/>
      <c r="B1637" s="51"/>
      <c r="C1637" s="52"/>
      <c r="D1637" s="50"/>
      <c r="E1637" s="49"/>
      <c r="F1637" s="49"/>
      <c r="G1637" s="49"/>
    </row>
    <row r="1638" spans="1:7" ht="15" customHeight="1">
      <c r="A1638" s="50"/>
      <c r="B1638" s="51"/>
      <c r="C1638" s="52"/>
      <c r="D1638" s="50"/>
      <c r="E1638" s="49"/>
      <c r="F1638" s="49"/>
      <c r="G1638" s="49"/>
    </row>
    <row r="1639" spans="1:7" ht="15" customHeight="1">
      <c r="A1639" s="50"/>
      <c r="B1639" s="51"/>
      <c r="C1639" s="52"/>
      <c r="D1639" s="50"/>
      <c r="E1639" s="49"/>
      <c r="F1639" s="49"/>
      <c r="G1639" s="49"/>
    </row>
    <row r="1640" spans="1:7" ht="15" customHeight="1">
      <c r="A1640" s="50"/>
      <c r="B1640" s="51"/>
      <c r="C1640" s="52"/>
      <c r="D1640" s="50"/>
      <c r="E1640" s="49"/>
      <c r="F1640" s="49"/>
      <c r="G1640" s="49"/>
    </row>
    <row r="1641" spans="1:7" ht="15" customHeight="1">
      <c r="A1641" s="50"/>
      <c r="B1641" s="51"/>
      <c r="C1641" s="52"/>
      <c r="D1641" s="50"/>
      <c r="E1641" s="49"/>
      <c r="F1641" s="49"/>
      <c r="G1641" s="49"/>
    </row>
    <row r="1642" spans="1:7" ht="15" customHeight="1">
      <c r="A1642" s="50"/>
      <c r="B1642" s="51"/>
      <c r="C1642" s="52"/>
      <c r="D1642" s="50"/>
      <c r="E1642" s="49"/>
      <c r="F1642" s="49"/>
      <c r="G1642" s="49"/>
    </row>
    <row r="1643" spans="1:7" ht="15" customHeight="1">
      <c r="A1643" s="50"/>
      <c r="B1643" s="51"/>
      <c r="C1643" s="52"/>
      <c r="D1643" s="50"/>
      <c r="E1643" s="49"/>
      <c r="F1643" s="49"/>
      <c r="G1643" s="49"/>
    </row>
    <row r="1644" spans="1:7" ht="15" customHeight="1">
      <c r="A1644" s="50"/>
      <c r="B1644" s="51"/>
      <c r="C1644" s="52"/>
      <c r="D1644" s="50"/>
      <c r="E1644" s="49"/>
      <c r="F1644" s="49"/>
      <c r="G1644" s="49"/>
    </row>
    <row r="1645" spans="1:7" ht="15" customHeight="1">
      <c r="A1645" s="50"/>
      <c r="B1645" s="51"/>
      <c r="C1645" s="52"/>
      <c r="D1645" s="50"/>
      <c r="E1645" s="49"/>
      <c r="F1645" s="49"/>
      <c r="G1645" s="49"/>
    </row>
    <row r="1646" spans="1:7" ht="15" customHeight="1">
      <c r="A1646" s="50"/>
      <c r="B1646" s="51"/>
      <c r="C1646" s="52"/>
      <c r="D1646" s="50"/>
      <c r="E1646" s="49"/>
      <c r="F1646" s="49"/>
      <c r="G1646" s="49"/>
    </row>
    <row r="1647" spans="1:7" ht="15" customHeight="1">
      <c r="A1647" s="50"/>
      <c r="B1647" s="51"/>
      <c r="C1647" s="52"/>
      <c r="D1647" s="50"/>
      <c r="E1647" s="49"/>
      <c r="F1647" s="49"/>
      <c r="G1647" s="49"/>
    </row>
    <row r="1648" spans="1:7" ht="15" customHeight="1">
      <c r="A1648" s="50"/>
      <c r="B1648" s="51"/>
      <c r="C1648" s="52"/>
      <c r="D1648" s="50"/>
      <c r="E1648" s="49"/>
      <c r="F1648" s="49"/>
      <c r="G1648" s="49"/>
    </row>
    <row r="1649" spans="1:7" ht="15" customHeight="1">
      <c r="A1649" s="50"/>
      <c r="B1649" s="51"/>
      <c r="C1649" s="52"/>
      <c r="D1649" s="50"/>
      <c r="E1649" s="49"/>
      <c r="F1649" s="49"/>
      <c r="G1649" s="49"/>
    </row>
    <row r="1650" spans="1:7" ht="15" customHeight="1">
      <c r="A1650" s="50"/>
      <c r="B1650" s="51"/>
      <c r="C1650" s="52"/>
      <c r="D1650" s="50"/>
      <c r="E1650" s="49"/>
      <c r="F1650" s="49"/>
      <c r="G1650" s="49"/>
    </row>
    <row r="1651" spans="1:7" ht="15" customHeight="1">
      <c r="A1651" s="50"/>
      <c r="B1651" s="51"/>
      <c r="C1651" s="52"/>
      <c r="D1651" s="50"/>
      <c r="E1651" s="49"/>
      <c r="F1651" s="49"/>
      <c r="G1651" s="49"/>
    </row>
    <row r="1652" spans="1:7" ht="15" customHeight="1">
      <c r="A1652" s="50"/>
      <c r="B1652" s="51"/>
      <c r="C1652" s="52"/>
      <c r="D1652" s="50"/>
      <c r="E1652" s="49"/>
      <c r="F1652" s="49"/>
      <c r="G1652" s="49"/>
    </row>
    <row r="1653" spans="1:7" ht="15" customHeight="1">
      <c r="A1653" s="50"/>
      <c r="B1653" s="51"/>
      <c r="C1653" s="52"/>
      <c r="D1653" s="50"/>
      <c r="E1653" s="49"/>
      <c r="F1653" s="49"/>
      <c r="G1653" s="49"/>
    </row>
    <row r="1654" spans="1:7" ht="15" customHeight="1">
      <c r="A1654" s="50"/>
      <c r="B1654" s="51"/>
      <c r="C1654" s="52"/>
      <c r="D1654" s="50"/>
      <c r="E1654" s="49"/>
      <c r="F1654" s="49"/>
      <c r="G1654" s="49"/>
    </row>
    <row r="1655" spans="1:7" ht="15" customHeight="1">
      <c r="A1655" s="50"/>
      <c r="B1655" s="51"/>
      <c r="C1655" s="52"/>
      <c r="D1655" s="50"/>
      <c r="E1655" s="49"/>
      <c r="F1655" s="49"/>
      <c r="G1655" s="49"/>
    </row>
    <row r="1656" spans="1:7" ht="15" customHeight="1">
      <c r="A1656" s="50"/>
      <c r="B1656" s="51"/>
      <c r="C1656" s="52"/>
      <c r="D1656" s="50"/>
      <c r="E1656" s="49"/>
      <c r="F1656" s="49"/>
      <c r="G1656" s="49"/>
    </row>
    <row r="1657" spans="1:7" ht="15" customHeight="1">
      <c r="A1657" s="50"/>
      <c r="B1657" s="51"/>
      <c r="C1657" s="52"/>
      <c r="D1657" s="50"/>
      <c r="E1657" s="49"/>
      <c r="F1657" s="49"/>
      <c r="G1657" s="49"/>
    </row>
    <row r="1658" spans="1:7" ht="15" customHeight="1">
      <c r="A1658" s="50"/>
      <c r="B1658" s="51"/>
      <c r="C1658" s="52"/>
      <c r="D1658" s="50"/>
      <c r="E1658" s="49"/>
      <c r="F1658" s="49"/>
      <c r="G1658" s="49"/>
    </row>
    <row r="1659" spans="1:7" ht="15" customHeight="1">
      <c r="A1659" s="50"/>
      <c r="B1659" s="51"/>
      <c r="C1659" s="52"/>
      <c r="D1659" s="50"/>
      <c r="E1659" s="49"/>
      <c r="F1659" s="49"/>
      <c r="G1659" s="49"/>
    </row>
    <row r="1660" spans="1:7" ht="15" customHeight="1">
      <c r="A1660" s="50"/>
      <c r="B1660" s="51"/>
      <c r="C1660" s="52"/>
      <c r="D1660" s="50"/>
      <c r="E1660" s="49"/>
      <c r="F1660" s="49"/>
      <c r="G1660" s="49"/>
    </row>
    <row r="1661" spans="1:7" ht="15" customHeight="1">
      <c r="A1661" s="50"/>
      <c r="B1661" s="51"/>
      <c r="C1661" s="52"/>
      <c r="D1661" s="50"/>
      <c r="E1661" s="49"/>
      <c r="F1661" s="49"/>
      <c r="G1661" s="49"/>
    </row>
    <row r="1662" spans="1:7" ht="15" customHeight="1">
      <c r="A1662" s="50"/>
      <c r="B1662" s="51"/>
      <c r="C1662" s="52"/>
      <c r="D1662" s="50"/>
      <c r="E1662" s="49"/>
      <c r="F1662" s="49"/>
      <c r="G1662" s="49"/>
    </row>
    <row r="1663" spans="1:7" ht="15" customHeight="1">
      <c r="A1663" s="50"/>
      <c r="B1663" s="51"/>
      <c r="C1663" s="52"/>
      <c r="D1663" s="50"/>
      <c r="E1663" s="49"/>
      <c r="F1663" s="49"/>
      <c r="G1663" s="49"/>
    </row>
    <row r="1664" spans="1:7" ht="15" customHeight="1">
      <c r="A1664" s="50"/>
      <c r="B1664" s="51"/>
      <c r="C1664" s="52"/>
      <c r="D1664" s="50"/>
      <c r="E1664" s="49"/>
      <c r="F1664" s="49"/>
      <c r="G1664" s="49"/>
    </row>
    <row r="1665" spans="1:7" ht="15" customHeight="1">
      <c r="A1665" s="50"/>
      <c r="B1665" s="51"/>
      <c r="C1665" s="52"/>
      <c r="D1665" s="50"/>
      <c r="E1665" s="49"/>
      <c r="F1665" s="49"/>
      <c r="G1665" s="49"/>
    </row>
    <row r="1666" spans="1:7" ht="15" customHeight="1">
      <c r="A1666" s="50"/>
      <c r="B1666" s="51"/>
      <c r="C1666" s="52"/>
      <c r="D1666" s="50"/>
      <c r="E1666" s="49"/>
      <c r="F1666" s="49"/>
      <c r="G1666" s="49"/>
    </row>
    <row r="1667" spans="1:7" ht="15" customHeight="1">
      <c r="A1667" s="50"/>
      <c r="B1667" s="51"/>
      <c r="C1667" s="52"/>
      <c r="D1667" s="50"/>
      <c r="E1667" s="49"/>
      <c r="F1667" s="49"/>
      <c r="G1667" s="49"/>
    </row>
    <row r="1668" spans="1:7" ht="15" customHeight="1">
      <c r="A1668" s="50"/>
      <c r="B1668" s="51"/>
      <c r="C1668" s="52"/>
      <c r="D1668" s="50"/>
      <c r="E1668" s="49"/>
      <c r="F1668" s="49"/>
      <c r="G1668" s="49"/>
    </row>
    <row r="1669" spans="1:7" ht="15" customHeight="1">
      <c r="A1669" s="50"/>
      <c r="B1669" s="51"/>
      <c r="C1669" s="52"/>
      <c r="D1669" s="50"/>
      <c r="E1669" s="49"/>
      <c r="F1669" s="49"/>
      <c r="G1669" s="49"/>
    </row>
    <row r="1670" spans="1:7" ht="15" customHeight="1">
      <c r="A1670" s="50"/>
      <c r="B1670" s="51"/>
      <c r="C1670" s="52"/>
      <c r="D1670" s="50"/>
      <c r="E1670" s="49"/>
      <c r="F1670" s="49"/>
      <c r="G1670" s="49"/>
    </row>
    <row r="1671" spans="1:7" ht="15" customHeight="1">
      <c r="A1671" s="50"/>
      <c r="B1671" s="51"/>
      <c r="C1671" s="52"/>
      <c r="D1671" s="50"/>
      <c r="E1671" s="49"/>
      <c r="F1671" s="49"/>
      <c r="G1671" s="49"/>
    </row>
    <row r="1672" spans="1:7" ht="15" customHeight="1">
      <c r="A1672" s="50"/>
      <c r="B1672" s="51"/>
      <c r="C1672" s="52"/>
      <c r="D1672" s="50"/>
      <c r="E1672" s="49"/>
      <c r="F1672" s="49"/>
      <c r="G1672" s="49"/>
    </row>
    <row r="1673" spans="1:7" ht="15" customHeight="1">
      <c r="A1673" s="50"/>
      <c r="B1673" s="51"/>
      <c r="C1673" s="52"/>
      <c r="D1673" s="50"/>
      <c r="E1673" s="49"/>
      <c r="F1673" s="49"/>
      <c r="G1673" s="49"/>
    </row>
    <row r="1674" spans="1:7" ht="15" customHeight="1">
      <c r="A1674" s="50"/>
      <c r="B1674" s="51"/>
      <c r="C1674" s="52"/>
      <c r="D1674" s="50"/>
      <c r="E1674" s="49"/>
      <c r="F1674" s="49"/>
      <c r="G1674" s="49"/>
    </row>
    <row r="1675" spans="1:7" ht="15" customHeight="1">
      <c r="A1675" s="50"/>
      <c r="B1675" s="51"/>
      <c r="C1675" s="52"/>
      <c r="D1675" s="50"/>
      <c r="E1675" s="49"/>
      <c r="F1675" s="49"/>
      <c r="G1675" s="49"/>
    </row>
    <row r="1676" spans="1:7" ht="15" customHeight="1">
      <c r="A1676" s="50"/>
      <c r="B1676" s="51"/>
      <c r="C1676" s="52"/>
      <c r="D1676" s="50"/>
      <c r="E1676" s="49"/>
      <c r="F1676" s="49"/>
      <c r="G1676" s="49"/>
    </row>
    <row r="1677" spans="1:7" ht="15" customHeight="1">
      <c r="A1677" s="50"/>
      <c r="B1677" s="51"/>
      <c r="C1677" s="52"/>
      <c r="D1677" s="50"/>
      <c r="E1677" s="49"/>
      <c r="F1677" s="49"/>
      <c r="G1677" s="49"/>
    </row>
    <row r="1678" spans="1:7" ht="15" customHeight="1">
      <c r="A1678" s="50"/>
      <c r="B1678" s="51"/>
      <c r="C1678" s="52"/>
      <c r="D1678" s="50"/>
      <c r="E1678" s="49"/>
      <c r="F1678" s="49"/>
      <c r="G1678" s="49"/>
    </row>
    <row r="1679" spans="1:7" ht="15" customHeight="1">
      <c r="A1679" s="50"/>
      <c r="B1679" s="51"/>
      <c r="C1679" s="52"/>
      <c r="D1679" s="50"/>
      <c r="E1679" s="49"/>
      <c r="F1679" s="49"/>
      <c r="G1679" s="49"/>
    </row>
    <row r="1680" spans="1:7" ht="15" customHeight="1">
      <c r="A1680" s="50"/>
      <c r="B1680" s="51"/>
      <c r="C1680" s="52"/>
      <c r="D1680" s="50"/>
      <c r="E1680" s="49"/>
      <c r="F1680" s="49"/>
      <c r="G1680" s="49"/>
    </row>
    <row r="1681" spans="1:7" ht="15" customHeight="1">
      <c r="A1681" s="50"/>
      <c r="B1681" s="51"/>
      <c r="C1681" s="52"/>
      <c r="D1681" s="50"/>
      <c r="E1681" s="49"/>
      <c r="F1681" s="49"/>
      <c r="G1681" s="49"/>
    </row>
    <row r="1682" spans="1:7" ht="15" customHeight="1">
      <c r="A1682" s="50"/>
      <c r="B1682" s="51"/>
      <c r="C1682" s="52"/>
      <c r="D1682" s="50"/>
      <c r="E1682" s="49"/>
      <c r="F1682" s="49"/>
      <c r="G1682" s="49"/>
    </row>
    <row r="1683" spans="1:7" ht="15" customHeight="1">
      <c r="A1683" s="50"/>
      <c r="B1683" s="51"/>
      <c r="C1683" s="52"/>
      <c r="D1683" s="50"/>
      <c r="E1683" s="49"/>
      <c r="F1683" s="49"/>
      <c r="G1683" s="49"/>
    </row>
    <row r="1684" spans="1:7" ht="15" customHeight="1">
      <c r="A1684" s="50"/>
      <c r="B1684" s="51"/>
      <c r="C1684" s="52"/>
      <c r="D1684" s="50"/>
      <c r="E1684" s="49"/>
      <c r="F1684" s="49"/>
      <c r="G1684" s="49"/>
    </row>
    <row r="1685" spans="1:7" ht="15" customHeight="1">
      <c r="A1685" s="50"/>
      <c r="B1685" s="51"/>
      <c r="C1685" s="52"/>
      <c r="D1685" s="50"/>
      <c r="E1685" s="49"/>
      <c r="F1685" s="49"/>
      <c r="G1685" s="49"/>
    </row>
    <row r="1686" spans="1:7" ht="15" customHeight="1">
      <c r="A1686" s="50"/>
      <c r="B1686" s="51"/>
      <c r="C1686" s="52"/>
      <c r="D1686" s="50"/>
      <c r="E1686" s="49"/>
      <c r="F1686" s="49"/>
      <c r="G1686" s="49"/>
    </row>
    <row r="1687" spans="1:7" ht="15" customHeight="1">
      <c r="A1687" s="50"/>
      <c r="B1687" s="51"/>
      <c r="C1687" s="52"/>
      <c r="D1687" s="50"/>
      <c r="E1687" s="49"/>
      <c r="F1687" s="49"/>
      <c r="G1687" s="49"/>
    </row>
    <row r="1688" spans="1:7" ht="15" customHeight="1">
      <c r="A1688" s="50"/>
      <c r="B1688" s="51"/>
      <c r="C1688" s="52"/>
      <c r="D1688" s="50"/>
      <c r="E1688" s="49"/>
      <c r="F1688" s="49"/>
      <c r="G1688" s="49"/>
    </row>
    <row r="1689" spans="1:7" ht="15" customHeight="1">
      <c r="A1689" s="50"/>
      <c r="B1689" s="51"/>
      <c r="C1689" s="52"/>
      <c r="D1689" s="50"/>
      <c r="E1689" s="49"/>
      <c r="F1689" s="49"/>
      <c r="G1689" s="49"/>
    </row>
    <row r="1690" spans="1:7" ht="15" customHeight="1">
      <c r="A1690" s="50"/>
      <c r="B1690" s="51"/>
      <c r="C1690" s="52"/>
      <c r="D1690" s="50"/>
      <c r="E1690" s="49"/>
      <c r="F1690" s="49"/>
      <c r="G1690" s="49"/>
    </row>
    <row r="1691" spans="1:7" ht="15" customHeight="1">
      <c r="A1691" s="50"/>
      <c r="B1691" s="51"/>
      <c r="C1691" s="52"/>
      <c r="D1691" s="50"/>
      <c r="E1691" s="49"/>
      <c r="F1691" s="49"/>
      <c r="G1691" s="49"/>
    </row>
    <row r="1692" spans="1:7" ht="15" customHeight="1">
      <c r="A1692" s="50"/>
      <c r="B1692" s="51"/>
      <c r="C1692" s="52"/>
      <c r="D1692" s="50"/>
      <c r="E1692" s="49"/>
      <c r="F1692" s="49"/>
      <c r="G1692" s="49"/>
    </row>
    <row r="1693" spans="1:7" ht="15" customHeight="1">
      <c r="A1693" s="50"/>
      <c r="B1693" s="51"/>
      <c r="C1693" s="52"/>
      <c r="D1693" s="50"/>
      <c r="E1693" s="49"/>
      <c r="F1693" s="49"/>
      <c r="G1693" s="49"/>
    </row>
    <row r="1694" spans="1:7" ht="15" customHeight="1">
      <c r="A1694" s="50"/>
      <c r="B1694" s="51"/>
      <c r="C1694" s="52"/>
      <c r="D1694" s="50"/>
      <c r="E1694" s="49"/>
      <c r="F1694" s="49"/>
      <c r="G1694" s="49"/>
    </row>
    <row r="1695" spans="1:7" ht="15" customHeight="1">
      <c r="A1695" s="50"/>
      <c r="B1695" s="51"/>
      <c r="C1695" s="52"/>
      <c r="D1695" s="50"/>
      <c r="E1695" s="49"/>
      <c r="F1695" s="49"/>
      <c r="G1695" s="49"/>
    </row>
    <row r="1696" spans="1:7" ht="15" customHeight="1">
      <c r="A1696" s="50"/>
      <c r="B1696" s="51"/>
      <c r="C1696" s="52"/>
      <c r="D1696" s="50"/>
      <c r="E1696" s="49"/>
      <c r="F1696" s="49"/>
      <c r="G1696" s="49"/>
    </row>
    <row r="1697" spans="1:7" ht="15" customHeight="1">
      <c r="A1697" s="50"/>
      <c r="B1697" s="51"/>
      <c r="C1697" s="52"/>
      <c r="D1697" s="50"/>
      <c r="E1697" s="49"/>
      <c r="F1697" s="49"/>
      <c r="G1697" s="49"/>
    </row>
    <row r="1698" spans="1:7" ht="15" customHeight="1">
      <c r="A1698" s="50"/>
      <c r="B1698" s="51"/>
      <c r="C1698" s="52"/>
      <c r="D1698" s="50"/>
      <c r="E1698" s="49"/>
      <c r="F1698" s="49"/>
      <c r="G1698" s="49"/>
    </row>
    <row r="1699" spans="1:7" ht="15" customHeight="1">
      <c r="A1699" s="50"/>
      <c r="B1699" s="51"/>
      <c r="C1699" s="52"/>
      <c r="D1699" s="50"/>
      <c r="E1699" s="49"/>
      <c r="F1699" s="49"/>
      <c r="G1699" s="49"/>
    </row>
    <row r="1700" spans="1:7" ht="15" customHeight="1">
      <c r="A1700" s="50"/>
      <c r="B1700" s="51"/>
      <c r="C1700" s="52"/>
      <c r="D1700" s="50"/>
      <c r="E1700" s="49"/>
      <c r="F1700" s="49"/>
      <c r="G1700" s="49"/>
    </row>
    <row r="1701" spans="1:7" ht="15" customHeight="1">
      <c r="A1701" s="50"/>
      <c r="B1701" s="51"/>
      <c r="C1701" s="52"/>
      <c r="D1701" s="50"/>
      <c r="E1701" s="49"/>
      <c r="F1701" s="49"/>
      <c r="G1701" s="49"/>
    </row>
    <row r="1702" spans="1:7" ht="15" customHeight="1">
      <c r="A1702" s="50"/>
      <c r="B1702" s="51"/>
      <c r="C1702" s="52"/>
      <c r="D1702" s="50"/>
      <c r="E1702" s="49"/>
      <c r="F1702" s="49"/>
      <c r="G1702" s="49"/>
    </row>
    <row r="1703" spans="1:7" ht="15" customHeight="1">
      <c r="A1703" s="50"/>
      <c r="B1703" s="51"/>
      <c r="C1703" s="52"/>
      <c r="D1703" s="50"/>
      <c r="E1703" s="49"/>
      <c r="F1703" s="49"/>
      <c r="G1703" s="49"/>
    </row>
    <row r="1704" spans="1:7" ht="15" customHeight="1">
      <c r="A1704" s="50"/>
      <c r="B1704" s="51"/>
      <c r="C1704" s="52"/>
      <c r="D1704" s="50"/>
      <c r="E1704" s="49"/>
      <c r="F1704" s="49"/>
      <c r="G1704" s="49"/>
    </row>
    <row r="1705" spans="1:7" ht="15" customHeight="1">
      <c r="A1705" s="50"/>
      <c r="B1705" s="51"/>
      <c r="C1705" s="52"/>
      <c r="D1705" s="50"/>
      <c r="E1705" s="49"/>
      <c r="F1705" s="49"/>
      <c r="G1705" s="49"/>
    </row>
    <row r="1706" spans="1:7" ht="15" customHeight="1">
      <c r="A1706" s="50"/>
      <c r="B1706" s="51"/>
      <c r="C1706" s="52"/>
      <c r="D1706" s="50"/>
      <c r="E1706" s="49"/>
      <c r="F1706" s="49"/>
      <c r="G1706" s="49"/>
    </row>
    <row r="1707" spans="1:7" ht="15" customHeight="1">
      <c r="A1707" s="50"/>
      <c r="B1707" s="51"/>
      <c r="C1707" s="52"/>
      <c r="D1707" s="50"/>
      <c r="E1707" s="49"/>
      <c r="F1707" s="49"/>
      <c r="G1707" s="49"/>
    </row>
    <row r="1708" spans="1:7" ht="15" customHeight="1">
      <c r="A1708" s="50"/>
      <c r="B1708" s="51"/>
      <c r="C1708" s="52"/>
      <c r="D1708" s="50"/>
      <c r="E1708" s="49"/>
      <c r="F1708" s="49"/>
      <c r="G1708" s="49"/>
    </row>
    <row r="1709" spans="1:7" ht="15" customHeight="1">
      <c r="A1709" s="50"/>
      <c r="B1709" s="51"/>
      <c r="C1709" s="52"/>
      <c r="D1709" s="50"/>
      <c r="E1709" s="49"/>
      <c r="F1709" s="49"/>
      <c r="G1709" s="49"/>
    </row>
    <row r="1710" spans="1:7" ht="15" customHeight="1">
      <c r="A1710" s="50"/>
      <c r="B1710" s="51"/>
      <c r="C1710" s="52"/>
      <c r="D1710" s="50"/>
      <c r="E1710" s="49"/>
      <c r="F1710" s="49"/>
      <c r="G1710" s="49"/>
    </row>
    <row r="1711" spans="1:7" ht="15" customHeight="1">
      <c r="A1711" s="50"/>
      <c r="B1711" s="51"/>
      <c r="C1711" s="52"/>
      <c r="D1711" s="50"/>
      <c r="E1711" s="49"/>
      <c r="F1711" s="49"/>
      <c r="G1711" s="49"/>
    </row>
    <row r="1712" spans="1:7" ht="15" customHeight="1">
      <c r="A1712" s="50"/>
      <c r="B1712" s="51"/>
      <c r="C1712" s="52"/>
      <c r="D1712" s="50"/>
      <c r="E1712" s="49"/>
      <c r="F1712" s="49"/>
      <c r="G1712" s="49"/>
    </row>
    <row r="1713" spans="1:7" ht="15" customHeight="1">
      <c r="A1713" s="50"/>
      <c r="B1713" s="51"/>
      <c r="C1713" s="52"/>
      <c r="D1713" s="50"/>
      <c r="E1713" s="49"/>
      <c r="F1713" s="49"/>
      <c r="G1713" s="49"/>
    </row>
    <row r="1714" spans="1:7" ht="15" customHeight="1">
      <c r="A1714" s="50"/>
      <c r="B1714" s="51"/>
      <c r="C1714" s="52"/>
      <c r="D1714" s="50"/>
      <c r="E1714" s="49"/>
      <c r="F1714" s="49"/>
      <c r="G1714" s="49"/>
    </row>
    <row r="1715" spans="1:7" ht="15" customHeight="1">
      <c r="A1715" s="50"/>
      <c r="B1715" s="51"/>
      <c r="C1715" s="52"/>
      <c r="D1715" s="50"/>
      <c r="E1715" s="49"/>
      <c r="F1715" s="49"/>
      <c r="G1715" s="49"/>
    </row>
    <row r="1716" spans="1:7" ht="15" customHeight="1">
      <c r="A1716" s="50"/>
      <c r="B1716" s="51"/>
      <c r="C1716" s="52"/>
      <c r="D1716" s="50"/>
      <c r="E1716" s="49"/>
      <c r="F1716" s="49"/>
      <c r="G1716" s="49"/>
    </row>
    <row r="1717" spans="1:7" ht="15" customHeight="1">
      <c r="A1717" s="50"/>
      <c r="B1717" s="51"/>
      <c r="C1717" s="52"/>
      <c r="D1717" s="50"/>
      <c r="E1717" s="49"/>
      <c r="F1717" s="49"/>
      <c r="G1717" s="49"/>
    </row>
    <row r="1718" spans="1:7" ht="15" customHeight="1">
      <c r="A1718" s="50"/>
      <c r="B1718" s="51"/>
      <c r="C1718" s="52"/>
      <c r="D1718" s="50"/>
      <c r="E1718" s="49"/>
      <c r="F1718" s="49"/>
      <c r="G1718" s="49"/>
    </row>
    <row r="1719" spans="1:7" ht="15" customHeight="1">
      <c r="A1719" s="50"/>
      <c r="B1719" s="51"/>
      <c r="C1719" s="52"/>
      <c r="D1719" s="50"/>
      <c r="E1719" s="49"/>
      <c r="F1719" s="49"/>
      <c r="G1719" s="49"/>
    </row>
    <row r="1720" spans="1:7" ht="15" customHeight="1">
      <c r="A1720" s="50"/>
      <c r="B1720" s="51"/>
      <c r="C1720" s="52"/>
      <c r="D1720" s="50"/>
      <c r="E1720" s="49"/>
      <c r="F1720" s="49"/>
      <c r="G1720" s="49"/>
    </row>
    <row r="1721" spans="1:7" ht="15" customHeight="1">
      <c r="A1721" s="50"/>
      <c r="B1721" s="51"/>
      <c r="C1721" s="52"/>
      <c r="D1721" s="50"/>
      <c r="E1721" s="49"/>
      <c r="F1721" s="49"/>
      <c r="G1721" s="49"/>
    </row>
    <row r="1722" spans="1:7" ht="15" customHeight="1">
      <c r="A1722" s="50"/>
      <c r="B1722" s="51"/>
      <c r="C1722" s="52"/>
      <c r="D1722" s="50"/>
      <c r="E1722" s="49"/>
      <c r="F1722" s="49"/>
      <c r="G1722" s="49"/>
    </row>
    <row r="1723" spans="1:7" ht="15" customHeight="1">
      <c r="A1723" s="50"/>
      <c r="B1723" s="51"/>
      <c r="C1723" s="52"/>
      <c r="D1723" s="50"/>
      <c r="E1723" s="49"/>
      <c r="F1723" s="49"/>
      <c r="G1723" s="49"/>
    </row>
    <row r="1724" spans="1:7" ht="15" customHeight="1">
      <c r="A1724" s="50"/>
      <c r="B1724" s="51"/>
      <c r="C1724" s="52"/>
      <c r="D1724" s="50"/>
      <c r="E1724" s="49"/>
      <c r="F1724" s="49"/>
      <c r="G1724" s="49"/>
    </row>
    <row r="1725" spans="1:7" ht="15" customHeight="1">
      <c r="A1725" s="50"/>
      <c r="B1725" s="51"/>
      <c r="C1725" s="52"/>
      <c r="D1725" s="50"/>
      <c r="E1725" s="49"/>
      <c r="F1725" s="49"/>
      <c r="G1725" s="49"/>
    </row>
    <row r="1726" spans="1:7" ht="15" customHeight="1">
      <c r="A1726" s="50"/>
      <c r="B1726" s="51"/>
      <c r="C1726" s="52"/>
      <c r="D1726" s="50"/>
      <c r="E1726" s="49"/>
      <c r="F1726" s="49"/>
      <c r="G1726" s="49"/>
    </row>
    <row r="1727" spans="1:7" ht="15" customHeight="1">
      <c r="A1727" s="50"/>
      <c r="B1727" s="51"/>
      <c r="C1727" s="52"/>
      <c r="D1727" s="50"/>
      <c r="E1727" s="49"/>
      <c r="F1727" s="49"/>
      <c r="G1727" s="49"/>
    </row>
    <row r="1728" spans="1:7" ht="15" customHeight="1">
      <c r="A1728" s="50"/>
      <c r="B1728" s="51"/>
      <c r="C1728" s="52"/>
      <c r="D1728" s="50"/>
      <c r="E1728" s="49"/>
      <c r="F1728" s="49"/>
      <c r="G1728" s="49"/>
    </row>
    <row r="1729" spans="1:7" ht="15" customHeight="1">
      <c r="A1729" s="50"/>
      <c r="B1729" s="51"/>
      <c r="C1729" s="52"/>
      <c r="D1729" s="50"/>
      <c r="E1729" s="49"/>
      <c r="F1729" s="49"/>
      <c r="G1729" s="49"/>
    </row>
    <row r="1730" spans="1:7" ht="15" customHeight="1">
      <c r="A1730" s="50"/>
      <c r="B1730" s="51"/>
      <c r="C1730" s="52"/>
      <c r="D1730" s="50"/>
      <c r="E1730" s="49"/>
      <c r="F1730" s="49"/>
      <c r="G1730" s="49"/>
    </row>
    <row r="1731" spans="1:7" ht="15" customHeight="1">
      <c r="A1731" s="50"/>
      <c r="B1731" s="51"/>
      <c r="C1731" s="52"/>
      <c r="D1731" s="50"/>
      <c r="E1731" s="49"/>
      <c r="F1731" s="49"/>
      <c r="G1731" s="49"/>
    </row>
    <row r="1732" spans="1:7" ht="15" customHeight="1">
      <c r="A1732" s="50"/>
      <c r="B1732" s="51"/>
      <c r="C1732" s="52"/>
      <c r="D1732" s="50"/>
      <c r="E1732" s="49"/>
      <c r="F1732" s="49"/>
      <c r="G1732" s="49"/>
    </row>
    <row r="1733" spans="1:7" ht="15" customHeight="1">
      <c r="A1733" s="50"/>
      <c r="B1733" s="51"/>
      <c r="C1733" s="52"/>
      <c r="D1733" s="50"/>
      <c r="E1733" s="49"/>
      <c r="F1733" s="49"/>
      <c r="G1733" s="49"/>
    </row>
    <row r="1734" spans="1:7" ht="15" customHeight="1">
      <c r="A1734" s="50"/>
      <c r="B1734" s="51"/>
      <c r="C1734" s="52"/>
      <c r="D1734" s="50"/>
      <c r="E1734" s="49"/>
      <c r="F1734" s="49"/>
      <c r="G1734" s="49"/>
    </row>
    <row r="1735" spans="1:7" ht="15" customHeight="1">
      <c r="A1735" s="50"/>
      <c r="B1735" s="51"/>
      <c r="C1735" s="52"/>
      <c r="D1735" s="50"/>
      <c r="E1735" s="49"/>
      <c r="F1735" s="49"/>
      <c r="G1735" s="49"/>
    </row>
    <row r="1736" spans="1:7" ht="15" customHeight="1">
      <c r="A1736" s="50"/>
      <c r="B1736" s="51"/>
      <c r="C1736" s="52"/>
      <c r="D1736" s="50"/>
      <c r="E1736" s="49"/>
      <c r="F1736" s="49"/>
      <c r="G1736" s="49"/>
    </row>
    <row r="1737" spans="1:7" ht="15" customHeight="1">
      <c r="A1737" s="50"/>
      <c r="B1737" s="51"/>
      <c r="C1737" s="52"/>
      <c r="D1737" s="50"/>
      <c r="E1737" s="49"/>
      <c r="F1737" s="49"/>
      <c r="G1737" s="49"/>
    </row>
    <row r="1738" spans="1:7" ht="15" customHeight="1">
      <c r="A1738" s="50"/>
      <c r="B1738" s="51"/>
      <c r="C1738" s="52"/>
      <c r="D1738" s="50"/>
      <c r="E1738" s="49"/>
      <c r="F1738" s="49"/>
      <c r="G1738" s="49"/>
    </row>
    <row r="1739" spans="1:7" ht="15" customHeight="1">
      <c r="A1739" s="50"/>
      <c r="B1739" s="51"/>
      <c r="C1739" s="52"/>
      <c r="D1739" s="50"/>
      <c r="E1739" s="49"/>
      <c r="F1739" s="49"/>
      <c r="G1739" s="49"/>
    </row>
    <row r="1740" spans="1:7" ht="15" customHeight="1">
      <c r="A1740" s="50"/>
      <c r="B1740" s="51"/>
      <c r="C1740" s="52"/>
      <c r="D1740" s="50"/>
      <c r="E1740" s="49"/>
      <c r="F1740" s="49"/>
      <c r="G1740" s="49"/>
    </row>
    <row r="1741" spans="1:7" ht="15" customHeight="1">
      <c r="A1741" s="50"/>
      <c r="B1741" s="51"/>
      <c r="C1741" s="52"/>
      <c r="D1741" s="50"/>
      <c r="E1741" s="49"/>
      <c r="F1741" s="49"/>
      <c r="G1741" s="49"/>
    </row>
    <row r="1742" spans="1:7" ht="15" customHeight="1">
      <c r="A1742" s="50"/>
      <c r="B1742" s="51"/>
      <c r="C1742" s="52"/>
      <c r="D1742" s="50"/>
      <c r="E1742" s="49"/>
      <c r="F1742" s="49"/>
      <c r="G1742" s="49"/>
    </row>
    <row r="1743" spans="1:7" ht="15" customHeight="1">
      <c r="A1743" s="50"/>
      <c r="B1743" s="51"/>
      <c r="C1743" s="52"/>
      <c r="D1743" s="50"/>
      <c r="E1743" s="49"/>
      <c r="F1743" s="49"/>
      <c r="G1743" s="49"/>
    </row>
    <row r="1744" spans="1:7" ht="15" customHeight="1">
      <c r="A1744" s="50"/>
      <c r="B1744" s="51"/>
      <c r="C1744" s="52"/>
      <c r="D1744" s="50"/>
      <c r="E1744" s="49"/>
      <c r="F1744" s="49"/>
      <c r="G1744" s="49"/>
    </row>
    <row r="1745" spans="1:7" ht="15" customHeight="1">
      <c r="A1745" s="50"/>
      <c r="B1745" s="51"/>
      <c r="C1745" s="52"/>
      <c r="D1745" s="50"/>
      <c r="E1745" s="49"/>
      <c r="F1745" s="49"/>
      <c r="G1745" s="49"/>
    </row>
    <row r="1746" spans="1:7" ht="15" customHeight="1">
      <c r="A1746" s="50"/>
      <c r="B1746" s="51"/>
      <c r="C1746" s="52"/>
      <c r="D1746" s="50"/>
      <c r="E1746" s="49"/>
      <c r="F1746" s="49"/>
      <c r="G1746" s="49"/>
    </row>
    <row r="1747" spans="1:7" ht="15" customHeight="1">
      <c r="A1747" s="50"/>
      <c r="B1747" s="51"/>
      <c r="C1747" s="52"/>
      <c r="D1747" s="50"/>
      <c r="E1747" s="49"/>
      <c r="F1747" s="49"/>
      <c r="G1747" s="49"/>
    </row>
    <row r="1748" spans="1:7" ht="15" customHeight="1">
      <c r="A1748" s="50"/>
      <c r="B1748" s="51"/>
      <c r="C1748" s="52"/>
      <c r="D1748" s="50"/>
      <c r="E1748" s="49"/>
      <c r="F1748" s="49"/>
      <c r="G1748" s="49"/>
    </row>
    <row r="1749" spans="1:7" ht="15" customHeight="1">
      <c r="A1749" s="50"/>
      <c r="B1749" s="51"/>
      <c r="C1749" s="52"/>
      <c r="D1749" s="50"/>
      <c r="E1749" s="49"/>
      <c r="F1749" s="49"/>
      <c r="G1749" s="49"/>
    </row>
    <row r="1750" spans="1:7" ht="15" customHeight="1">
      <c r="A1750" s="50"/>
      <c r="B1750" s="51"/>
      <c r="C1750" s="52"/>
      <c r="D1750" s="50"/>
      <c r="E1750" s="49"/>
      <c r="F1750" s="49"/>
      <c r="G1750" s="49"/>
    </row>
    <row r="1751" spans="1:7" ht="15" customHeight="1">
      <c r="A1751" s="50"/>
      <c r="B1751" s="51"/>
      <c r="C1751" s="52"/>
      <c r="D1751" s="50"/>
      <c r="E1751" s="49"/>
      <c r="F1751" s="49"/>
      <c r="G1751" s="49"/>
    </row>
    <row r="1752" spans="1:7" ht="15" customHeight="1">
      <c r="A1752" s="50"/>
      <c r="B1752" s="51"/>
      <c r="C1752" s="52"/>
      <c r="D1752" s="50"/>
      <c r="E1752" s="49"/>
      <c r="F1752" s="49"/>
      <c r="G1752" s="49"/>
    </row>
    <row r="1753" spans="1:7" ht="15" customHeight="1">
      <c r="A1753" s="50"/>
      <c r="B1753" s="51"/>
      <c r="C1753" s="52"/>
      <c r="D1753" s="50"/>
      <c r="E1753" s="49"/>
      <c r="F1753" s="49"/>
      <c r="G1753" s="49"/>
    </row>
    <row r="1754" spans="1:7" ht="15" customHeight="1">
      <c r="A1754" s="50"/>
      <c r="B1754" s="51"/>
      <c r="C1754" s="52"/>
      <c r="D1754" s="50"/>
      <c r="E1754" s="49"/>
      <c r="F1754" s="49"/>
      <c r="G1754" s="49"/>
    </row>
    <row r="1755" spans="1:7" ht="15" customHeight="1">
      <c r="A1755" s="50"/>
      <c r="B1755" s="51"/>
      <c r="C1755" s="52"/>
      <c r="D1755" s="50"/>
      <c r="E1755" s="49"/>
      <c r="F1755" s="49"/>
      <c r="G1755" s="49"/>
    </row>
    <row r="1756" spans="1:7" ht="15" customHeight="1">
      <c r="A1756" s="50"/>
      <c r="B1756" s="51"/>
      <c r="C1756" s="52"/>
      <c r="D1756" s="50"/>
      <c r="E1756" s="49"/>
      <c r="F1756" s="49"/>
      <c r="G1756" s="49"/>
    </row>
    <row r="1757" spans="1:7" ht="15" customHeight="1">
      <c r="A1757" s="50"/>
      <c r="B1757" s="51"/>
      <c r="C1757" s="52"/>
      <c r="D1757" s="50"/>
      <c r="E1757" s="49"/>
      <c r="F1757" s="49"/>
      <c r="G1757" s="49"/>
    </row>
    <row r="1758" spans="1:7" ht="15" customHeight="1">
      <c r="A1758" s="50"/>
      <c r="B1758" s="51"/>
      <c r="C1758" s="52"/>
      <c r="D1758" s="50"/>
      <c r="E1758" s="49"/>
      <c r="F1758" s="49"/>
      <c r="G1758" s="49"/>
    </row>
    <row r="1759" spans="1:7" ht="15" customHeight="1">
      <c r="A1759" s="50"/>
      <c r="B1759" s="51"/>
      <c r="C1759" s="52"/>
      <c r="D1759" s="50"/>
      <c r="E1759" s="49"/>
      <c r="F1759" s="49"/>
      <c r="G1759" s="49"/>
    </row>
    <row r="1760" spans="1:7" ht="15" customHeight="1">
      <c r="A1760" s="50"/>
      <c r="B1760" s="51"/>
      <c r="C1760" s="52"/>
      <c r="D1760" s="50"/>
      <c r="E1760" s="49"/>
      <c r="F1760" s="49"/>
      <c r="G1760" s="49"/>
    </row>
    <row r="1761" spans="1:7" ht="15" customHeight="1">
      <c r="A1761" s="50"/>
      <c r="B1761" s="51"/>
      <c r="C1761" s="52"/>
      <c r="D1761" s="50"/>
      <c r="E1761" s="49"/>
      <c r="F1761" s="49"/>
      <c r="G1761" s="49"/>
    </row>
    <row r="1762" spans="1:7" ht="15" customHeight="1">
      <c r="A1762" s="50"/>
      <c r="B1762" s="51"/>
      <c r="C1762" s="52"/>
      <c r="D1762" s="50"/>
      <c r="E1762" s="49"/>
      <c r="F1762" s="49"/>
      <c r="G1762" s="49"/>
    </row>
    <row r="1763" spans="1:7" ht="15" customHeight="1">
      <c r="A1763" s="50"/>
      <c r="B1763" s="51"/>
      <c r="C1763" s="52"/>
      <c r="D1763" s="50"/>
      <c r="E1763" s="49"/>
      <c r="F1763" s="49"/>
      <c r="G1763" s="49"/>
    </row>
    <row r="1764" spans="1:7" ht="15" customHeight="1">
      <c r="A1764" s="50"/>
      <c r="B1764" s="51"/>
      <c r="C1764" s="52"/>
      <c r="D1764" s="50"/>
      <c r="E1764" s="49"/>
      <c r="F1764" s="49"/>
      <c r="G1764" s="49"/>
    </row>
    <row r="1765" spans="1:7" ht="15" customHeight="1">
      <c r="A1765" s="50"/>
      <c r="B1765" s="51"/>
      <c r="C1765" s="52"/>
      <c r="D1765" s="50"/>
      <c r="E1765" s="49"/>
      <c r="F1765" s="49"/>
      <c r="G1765" s="49"/>
    </row>
    <row r="1766" spans="1:7" ht="15" customHeight="1">
      <c r="A1766" s="50"/>
      <c r="B1766" s="51"/>
      <c r="C1766" s="52"/>
      <c r="D1766" s="50"/>
      <c r="E1766" s="49"/>
      <c r="F1766" s="49"/>
      <c r="G1766" s="49"/>
    </row>
    <row r="1767" spans="1:7" ht="15" customHeight="1">
      <c r="A1767" s="50"/>
      <c r="B1767" s="51"/>
      <c r="C1767" s="52"/>
      <c r="D1767" s="50"/>
      <c r="E1767" s="49"/>
      <c r="F1767" s="49"/>
      <c r="G1767" s="49"/>
    </row>
    <row r="1768" spans="1:7" ht="15" customHeight="1">
      <c r="A1768" s="50"/>
      <c r="B1768" s="51"/>
      <c r="C1768" s="52"/>
      <c r="D1768" s="50"/>
      <c r="E1768" s="49"/>
      <c r="F1768" s="49"/>
      <c r="G1768" s="49"/>
    </row>
    <row r="1769" spans="1:7" ht="15" customHeight="1">
      <c r="A1769" s="50"/>
      <c r="B1769" s="51"/>
      <c r="C1769" s="52"/>
      <c r="D1769" s="50"/>
      <c r="E1769" s="49"/>
      <c r="F1769" s="49"/>
      <c r="G1769" s="49"/>
    </row>
    <row r="1770" spans="1:7" ht="15" customHeight="1">
      <c r="A1770" s="50"/>
      <c r="B1770" s="51"/>
      <c r="C1770" s="52"/>
      <c r="D1770" s="50"/>
      <c r="E1770" s="49"/>
      <c r="F1770" s="49"/>
      <c r="G1770" s="49"/>
    </row>
    <row r="1771" spans="1:7" ht="15" customHeight="1">
      <c r="A1771" s="50"/>
      <c r="B1771" s="51"/>
      <c r="C1771" s="52"/>
      <c r="D1771" s="50"/>
      <c r="E1771" s="49"/>
      <c r="F1771" s="49"/>
      <c r="G1771" s="49"/>
    </row>
    <row r="1772" spans="1:7" ht="15" customHeight="1">
      <c r="A1772" s="50"/>
      <c r="B1772" s="51"/>
      <c r="C1772" s="52"/>
      <c r="D1772" s="50"/>
      <c r="E1772" s="49"/>
      <c r="F1772" s="49"/>
      <c r="G1772" s="49"/>
    </row>
    <row r="1773" spans="1:7" ht="15" customHeight="1">
      <c r="A1773" s="50"/>
      <c r="B1773" s="51"/>
      <c r="C1773" s="52"/>
      <c r="D1773" s="50"/>
      <c r="E1773" s="49"/>
      <c r="F1773" s="49"/>
      <c r="G1773" s="49"/>
    </row>
    <row r="1774" spans="1:7" ht="15" customHeight="1">
      <c r="A1774" s="50"/>
      <c r="B1774" s="51"/>
      <c r="C1774" s="52"/>
      <c r="D1774" s="50"/>
      <c r="E1774" s="49"/>
      <c r="F1774" s="49"/>
      <c r="G1774" s="49"/>
    </row>
    <row r="1775" spans="1:7" ht="15" customHeight="1">
      <c r="A1775" s="50"/>
      <c r="B1775" s="51"/>
      <c r="C1775" s="52"/>
      <c r="D1775" s="50"/>
      <c r="E1775" s="49"/>
      <c r="F1775" s="49"/>
      <c r="G1775" s="49"/>
    </row>
    <row r="1776" spans="1:7" ht="15" customHeight="1">
      <c r="A1776" s="50"/>
      <c r="B1776" s="51"/>
      <c r="C1776" s="52"/>
      <c r="D1776" s="50"/>
      <c r="E1776" s="49"/>
      <c r="F1776" s="49"/>
      <c r="G1776" s="49"/>
    </row>
    <row r="1777" spans="1:7" ht="15" customHeight="1">
      <c r="A1777" s="50"/>
      <c r="B1777" s="51"/>
      <c r="C1777" s="52"/>
      <c r="D1777" s="50"/>
      <c r="E1777" s="49"/>
      <c r="F1777" s="49"/>
      <c r="G1777" s="49"/>
    </row>
    <row r="1778" spans="1:7" ht="15" customHeight="1">
      <c r="A1778" s="50"/>
      <c r="B1778" s="51"/>
      <c r="C1778" s="52"/>
      <c r="D1778" s="50"/>
      <c r="E1778" s="49"/>
      <c r="F1778" s="49"/>
      <c r="G1778" s="49"/>
    </row>
    <row r="1779" spans="1:7" ht="15" customHeight="1">
      <c r="A1779" s="50"/>
      <c r="B1779" s="51"/>
      <c r="C1779" s="52"/>
      <c r="D1779" s="50"/>
      <c r="E1779" s="49"/>
      <c r="F1779" s="49"/>
      <c r="G1779" s="49"/>
    </row>
    <row r="1780" spans="1:7" ht="15" customHeight="1">
      <c r="A1780" s="50"/>
      <c r="B1780" s="51"/>
      <c r="C1780" s="52"/>
      <c r="D1780" s="50"/>
      <c r="E1780" s="49"/>
      <c r="F1780" s="49"/>
      <c r="G1780" s="49"/>
    </row>
    <row r="1781" spans="1:7" ht="15" customHeight="1">
      <c r="A1781" s="50"/>
      <c r="B1781" s="51"/>
      <c r="C1781" s="52"/>
      <c r="D1781" s="50"/>
      <c r="E1781" s="49"/>
      <c r="F1781" s="49"/>
      <c r="G1781" s="49"/>
    </row>
    <row r="1782" spans="1:7" ht="15" customHeight="1">
      <c r="A1782" s="50"/>
      <c r="B1782" s="51"/>
      <c r="C1782" s="52"/>
      <c r="D1782" s="50"/>
      <c r="E1782" s="49"/>
      <c r="F1782" s="49"/>
      <c r="G1782" s="49"/>
    </row>
    <row r="1783" spans="1:7" ht="15" customHeight="1">
      <c r="A1783" s="50"/>
      <c r="B1783" s="51"/>
      <c r="C1783" s="52"/>
      <c r="D1783" s="50"/>
      <c r="E1783" s="49"/>
      <c r="F1783" s="49"/>
      <c r="G1783" s="49"/>
    </row>
    <row r="1784" spans="1:7" ht="15" customHeight="1">
      <c r="A1784" s="50"/>
      <c r="B1784" s="51"/>
      <c r="C1784" s="52"/>
      <c r="D1784" s="50"/>
      <c r="E1784" s="49"/>
      <c r="F1784" s="49"/>
      <c r="G1784" s="49"/>
    </row>
    <row r="1785" spans="1:7" ht="15" customHeight="1">
      <c r="A1785" s="50"/>
      <c r="B1785" s="51"/>
      <c r="C1785" s="52"/>
      <c r="D1785" s="50"/>
      <c r="E1785" s="49"/>
      <c r="F1785" s="49"/>
      <c r="G1785" s="49"/>
    </row>
    <row r="1786" spans="1:7" ht="15" customHeight="1">
      <c r="A1786" s="50"/>
      <c r="B1786" s="51"/>
      <c r="C1786" s="52"/>
      <c r="D1786" s="50"/>
      <c r="E1786" s="49"/>
      <c r="F1786" s="49"/>
      <c r="G1786" s="49"/>
    </row>
    <row r="1787" spans="1:7" ht="15" customHeight="1">
      <c r="A1787" s="50"/>
      <c r="B1787" s="51"/>
      <c r="C1787" s="52"/>
      <c r="D1787" s="50"/>
      <c r="E1787" s="49"/>
      <c r="F1787" s="49"/>
      <c r="G1787" s="49"/>
    </row>
    <row r="1788" spans="1:7" ht="15" customHeight="1">
      <c r="A1788" s="50"/>
      <c r="B1788" s="51"/>
      <c r="C1788" s="52"/>
      <c r="D1788" s="50"/>
      <c r="E1788" s="49"/>
      <c r="F1788" s="49"/>
      <c r="G1788" s="49"/>
    </row>
    <row r="1789" spans="1:7" ht="15" customHeight="1">
      <c r="A1789" s="50"/>
      <c r="B1789" s="51"/>
      <c r="C1789" s="52"/>
      <c r="D1789" s="50"/>
      <c r="E1789" s="49"/>
      <c r="F1789" s="49"/>
      <c r="G1789" s="49"/>
    </row>
    <row r="1790" spans="1:7" ht="15" customHeight="1">
      <c r="A1790" s="50"/>
      <c r="B1790" s="51"/>
      <c r="C1790" s="52"/>
      <c r="D1790" s="50"/>
      <c r="E1790" s="49"/>
      <c r="F1790" s="49"/>
      <c r="G1790" s="49"/>
    </row>
    <row r="1791" spans="1:7" ht="15" customHeight="1">
      <c r="A1791" s="50"/>
      <c r="B1791" s="51"/>
      <c r="C1791" s="52"/>
      <c r="D1791" s="50"/>
      <c r="E1791" s="49"/>
      <c r="F1791" s="49"/>
      <c r="G1791" s="49"/>
    </row>
    <row r="1792" spans="1:7" ht="15" customHeight="1">
      <c r="A1792" s="50"/>
      <c r="B1792" s="51"/>
      <c r="C1792" s="52"/>
      <c r="D1792" s="50"/>
      <c r="E1792" s="49"/>
      <c r="F1792" s="49"/>
      <c r="G1792" s="49"/>
    </row>
    <row r="1793" spans="1:7" ht="15" customHeight="1">
      <c r="A1793" s="50"/>
      <c r="B1793" s="51"/>
      <c r="C1793" s="52"/>
      <c r="D1793" s="50"/>
      <c r="E1793" s="49"/>
      <c r="F1793" s="49"/>
      <c r="G1793" s="49"/>
    </row>
    <row r="1794" spans="1:7" ht="15" customHeight="1">
      <c r="A1794" s="50"/>
      <c r="B1794" s="51"/>
      <c r="C1794" s="52"/>
      <c r="D1794" s="50"/>
      <c r="E1794" s="49"/>
      <c r="F1794" s="49"/>
      <c r="G1794" s="49"/>
    </row>
    <row r="1795" spans="1:7" ht="15" customHeight="1">
      <c r="A1795" s="50"/>
      <c r="B1795" s="51"/>
      <c r="C1795" s="52"/>
      <c r="D1795" s="50"/>
      <c r="E1795" s="49"/>
      <c r="F1795" s="49"/>
      <c r="G1795" s="49"/>
    </row>
    <row r="1796" spans="1:7" ht="15" customHeight="1">
      <c r="A1796" s="50"/>
      <c r="B1796" s="51"/>
      <c r="C1796" s="52"/>
      <c r="D1796" s="50"/>
      <c r="E1796" s="49"/>
      <c r="F1796" s="49"/>
      <c r="G1796" s="49"/>
    </row>
    <row r="1797" spans="1:7" ht="15" customHeight="1">
      <c r="A1797" s="50"/>
      <c r="B1797" s="51"/>
      <c r="C1797" s="52"/>
      <c r="D1797" s="50"/>
      <c r="E1797" s="49"/>
      <c r="F1797" s="49"/>
      <c r="G1797" s="49"/>
    </row>
    <row r="1798" spans="1:7" ht="15" customHeight="1">
      <c r="A1798" s="50"/>
      <c r="B1798" s="51"/>
      <c r="C1798" s="52"/>
      <c r="D1798" s="50"/>
      <c r="E1798" s="49"/>
      <c r="F1798" s="49"/>
      <c r="G1798" s="49"/>
    </row>
    <row r="1799" spans="1:7" ht="15" customHeight="1">
      <c r="A1799" s="50"/>
      <c r="B1799" s="51"/>
      <c r="C1799" s="52"/>
      <c r="D1799" s="50"/>
      <c r="E1799" s="49"/>
      <c r="F1799" s="49"/>
      <c r="G1799" s="49"/>
    </row>
    <row r="1800" spans="1:7" ht="15" customHeight="1">
      <c r="A1800" s="50"/>
      <c r="B1800" s="51"/>
      <c r="C1800" s="52"/>
      <c r="D1800" s="50"/>
      <c r="E1800" s="49"/>
      <c r="F1800" s="49"/>
      <c r="G1800" s="49"/>
    </row>
    <row r="1801" spans="1:7" ht="15" customHeight="1">
      <c r="A1801" s="50"/>
      <c r="B1801" s="51"/>
      <c r="C1801" s="52"/>
      <c r="D1801" s="50"/>
      <c r="E1801" s="49"/>
      <c r="F1801" s="49"/>
      <c r="G1801" s="49"/>
    </row>
    <row r="1802" spans="1:7" ht="15" customHeight="1">
      <c r="A1802" s="50"/>
      <c r="B1802" s="51"/>
      <c r="C1802" s="52"/>
      <c r="D1802" s="50"/>
      <c r="E1802" s="49"/>
      <c r="F1802" s="49"/>
      <c r="G1802" s="49"/>
    </row>
    <row r="1803" spans="1:7" ht="15" customHeight="1">
      <c r="A1803" s="50"/>
      <c r="B1803" s="51"/>
      <c r="C1803" s="52"/>
      <c r="D1803" s="50"/>
      <c r="E1803" s="49"/>
      <c r="F1803" s="49"/>
      <c r="G1803" s="49"/>
    </row>
    <row r="1804" spans="1:7" ht="15" customHeight="1">
      <c r="A1804" s="50"/>
      <c r="B1804" s="51"/>
      <c r="C1804" s="52"/>
      <c r="D1804" s="50"/>
      <c r="E1804" s="49"/>
      <c r="F1804" s="49"/>
      <c r="G1804" s="49"/>
    </row>
    <row r="1805" spans="1:7" ht="15" customHeight="1">
      <c r="A1805" s="50"/>
      <c r="B1805" s="51"/>
      <c r="C1805" s="52"/>
      <c r="D1805" s="50"/>
      <c r="E1805" s="49"/>
      <c r="F1805" s="49"/>
      <c r="G1805" s="49"/>
    </row>
    <row r="1806" spans="1:7" ht="15" customHeight="1">
      <c r="A1806" s="50"/>
      <c r="B1806" s="51"/>
      <c r="C1806" s="52"/>
      <c r="D1806" s="50"/>
      <c r="E1806" s="49"/>
      <c r="F1806" s="49"/>
      <c r="G1806" s="49"/>
    </row>
    <row r="1807" spans="1:7" ht="15" customHeight="1">
      <c r="A1807" s="50"/>
      <c r="B1807" s="51"/>
      <c r="C1807" s="52"/>
      <c r="D1807" s="50"/>
      <c r="E1807" s="49"/>
      <c r="F1807" s="49"/>
      <c r="G1807" s="49"/>
    </row>
    <row r="1808" spans="1:7" ht="15" customHeight="1">
      <c r="A1808" s="50"/>
      <c r="B1808" s="51"/>
      <c r="C1808" s="52"/>
      <c r="D1808" s="50"/>
      <c r="E1808" s="49"/>
      <c r="F1808" s="49"/>
      <c r="G1808" s="49"/>
    </row>
    <row r="1809" spans="1:7" ht="15" customHeight="1">
      <c r="A1809" s="50"/>
      <c r="B1809" s="51"/>
      <c r="C1809" s="52"/>
      <c r="D1809" s="50"/>
      <c r="E1809" s="49"/>
      <c r="F1809" s="49"/>
      <c r="G1809" s="49"/>
    </row>
    <row r="1810" spans="1:7" ht="15" customHeight="1">
      <c r="A1810" s="50"/>
      <c r="B1810" s="51"/>
      <c r="C1810" s="52"/>
      <c r="D1810" s="50"/>
      <c r="E1810" s="49"/>
      <c r="F1810" s="49"/>
      <c r="G1810" s="49"/>
    </row>
    <row r="1811" spans="1:7" ht="15" customHeight="1">
      <c r="A1811" s="50"/>
      <c r="B1811" s="51"/>
      <c r="C1811" s="52"/>
      <c r="D1811" s="50"/>
      <c r="E1811" s="49"/>
      <c r="F1811" s="49"/>
      <c r="G1811" s="49"/>
    </row>
    <row r="1812" spans="1:7" ht="15" customHeight="1">
      <c r="A1812" s="50"/>
      <c r="B1812" s="51"/>
      <c r="C1812" s="52"/>
      <c r="D1812" s="50"/>
      <c r="E1812" s="49"/>
      <c r="F1812" s="49"/>
      <c r="G1812" s="49"/>
    </row>
    <row r="1813" spans="1:7" ht="15" customHeight="1">
      <c r="A1813" s="50"/>
      <c r="B1813" s="51"/>
      <c r="C1813" s="52"/>
      <c r="D1813" s="50"/>
      <c r="E1813" s="49"/>
      <c r="F1813" s="49"/>
      <c r="G1813" s="49"/>
    </row>
    <row r="1814" spans="1:7" ht="15" customHeight="1">
      <c r="A1814" s="50"/>
      <c r="B1814" s="51"/>
      <c r="C1814" s="52"/>
      <c r="D1814" s="50"/>
      <c r="E1814" s="49"/>
      <c r="F1814" s="49"/>
      <c r="G1814" s="49"/>
    </row>
    <row r="1815" spans="1:7" ht="15" customHeight="1">
      <c r="A1815" s="50"/>
      <c r="B1815" s="51"/>
      <c r="C1815" s="52"/>
      <c r="D1815" s="50"/>
      <c r="E1815" s="49"/>
      <c r="F1815" s="49"/>
      <c r="G1815" s="49"/>
    </row>
    <row r="1816" spans="1:7" ht="15" customHeight="1">
      <c r="A1816" s="50"/>
      <c r="B1816" s="51"/>
      <c r="C1816" s="52"/>
      <c r="D1816" s="50"/>
      <c r="E1816" s="49"/>
      <c r="F1816" s="49"/>
      <c r="G1816" s="49"/>
    </row>
    <row r="1817" spans="1:7" ht="15" customHeight="1">
      <c r="A1817" s="50"/>
      <c r="B1817" s="51"/>
      <c r="C1817" s="52"/>
      <c r="D1817" s="50"/>
      <c r="E1817" s="49"/>
      <c r="F1817" s="49"/>
      <c r="G1817" s="49"/>
    </row>
    <row r="1818" spans="1:7" ht="15" customHeight="1">
      <c r="A1818" s="50"/>
      <c r="B1818" s="51"/>
      <c r="C1818" s="52"/>
      <c r="D1818" s="50"/>
      <c r="E1818" s="49"/>
      <c r="F1818" s="49"/>
      <c r="G1818" s="49"/>
    </row>
    <row r="1819" spans="1:7" ht="15" customHeight="1">
      <c r="A1819" s="50"/>
      <c r="B1819" s="51"/>
      <c r="C1819" s="52"/>
      <c r="D1819" s="50"/>
      <c r="E1819" s="49"/>
      <c r="F1819" s="49"/>
      <c r="G1819" s="49"/>
    </row>
    <row r="1820" spans="1:7" ht="15" customHeight="1">
      <c r="A1820" s="50"/>
      <c r="B1820" s="51"/>
      <c r="C1820" s="52"/>
      <c r="D1820" s="50"/>
      <c r="E1820" s="49"/>
      <c r="F1820" s="49"/>
      <c r="G1820" s="49"/>
    </row>
    <row r="1821" spans="1:7" ht="15" customHeight="1">
      <c r="A1821" s="50"/>
      <c r="B1821" s="51"/>
      <c r="C1821" s="52"/>
      <c r="D1821" s="50"/>
      <c r="E1821" s="49"/>
      <c r="F1821" s="49"/>
      <c r="G1821" s="49"/>
    </row>
    <row r="1822" spans="1:7" ht="15" customHeight="1">
      <c r="A1822" s="50"/>
      <c r="B1822" s="51"/>
      <c r="C1822" s="52"/>
      <c r="D1822" s="50"/>
      <c r="E1822" s="49"/>
      <c r="F1822" s="49"/>
      <c r="G1822" s="49"/>
    </row>
    <row r="1823" spans="1:7" ht="15" customHeight="1">
      <c r="A1823" s="50"/>
      <c r="B1823" s="51"/>
      <c r="C1823" s="52"/>
      <c r="D1823" s="50"/>
      <c r="E1823" s="49"/>
      <c r="F1823" s="49"/>
      <c r="G1823" s="49"/>
    </row>
    <row r="1824" spans="1:7" ht="15" customHeight="1">
      <c r="A1824" s="50"/>
      <c r="B1824" s="51"/>
      <c r="C1824" s="52"/>
      <c r="D1824" s="50"/>
      <c r="E1824" s="49"/>
      <c r="F1824" s="49"/>
      <c r="G1824" s="49"/>
    </row>
    <row r="1825" spans="1:7" ht="15" customHeight="1">
      <c r="A1825" s="50"/>
      <c r="B1825" s="51"/>
      <c r="C1825" s="52"/>
      <c r="D1825" s="50"/>
      <c r="E1825" s="49"/>
      <c r="F1825" s="49"/>
      <c r="G1825" s="49"/>
    </row>
    <row r="1826" spans="1:7" ht="15" customHeight="1">
      <c r="A1826" s="50"/>
      <c r="B1826" s="51"/>
      <c r="C1826" s="52"/>
      <c r="D1826" s="50"/>
      <c r="E1826" s="49"/>
      <c r="F1826" s="49"/>
      <c r="G1826" s="49"/>
    </row>
    <row r="1827" spans="1:7" ht="15" customHeight="1">
      <c r="A1827" s="50"/>
      <c r="B1827" s="51"/>
      <c r="C1827" s="52"/>
      <c r="D1827" s="50"/>
      <c r="E1827" s="49"/>
      <c r="F1827" s="49"/>
      <c r="G1827" s="49"/>
    </row>
    <row r="1828" spans="1:7" ht="15" customHeight="1">
      <c r="A1828" s="50"/>
      <c r="B1828" s="51"/>
      <c r="C1828" s="52"/>
      <c r="D1828" s="50"/>
      <c r="E1828" s="49"/>
      <c r="F1828" s="49"/>
      <c r="G1828" s="49"/>
    </row>
    <row r="1829" spans="1:7" ht="15" customHeight="1">
      <c r="A1829" s="50"/>
      <c r="B1829" s="51"/>
      <c r="C1829" s="52"/>
      <c r="D1829" s="50"/>
      <c r="E1829" s="49"/>
      <c r="F1829" s="49"/>
      <c r="G1829" s="49"/>
    </row>
    <row r="1830" spans="1:7" ht="15" customHeight="1">
      <c r="A1830" s="50"/>
      <c r="B1830" s="51"/>
      <c r="C1830" s="52"/>
      <c r="D1830" s="50"/>
      <c r="E1830" s="49"/>
      <c r="F1830" s="49"/>
      <c r="G1830" s="49"/>
    </row>
    <row r="1831" spans="1:7" ht="15" customHeight="1">
      <c r="A1831" s="50"/>
      <c r="B1831" s="51"/>
      <c r="C1831" s="52"/>
      <c r="D1831" s="50"/>
      <c r="E1831" s="49"/>
      <c r="F1831" s="49"/>
      <c r="G1831" s="49"/>
    </row>
    <row r="1832" spans="1:7" ht="15" customHeight="1">
      <c r="A1832" s="50"/>
      <c r="B1832" s="51"/>
      <c r="C1832" s="52"/>
      <c r="D1832" s="50"/>
      <c r="E1832" s="49"/>
      <c r="F1832" s="49"/>
      <c r="G1832" s="49"/>
    </row>
    <row r="1833" spans="1:7" ht="15" customHeight="1">
      <c r="A1833" s="50"/>
      <c r="B1833" s="51"/>
      <c r="C1833" s="52"/>
      <c r="D1833" s="50"/>
      <c r="E1833" s="49"/>
      <c r="F1833" s="49"/>
      <c r="G1833" s="49"/>
    </row>
    <row r="1834" spans="1:7" ht="15" customHeight="1">
      <c r="A1834" s="50"/>
      <c r="B1834" s="51"/>
      <c r="C1834" s="52"/>
      <c r="D1834" s="50"/>
      <c r="E1834" s="49"/>
      <c r="F1834" s="49"/>
      <c r="G1834" s="49"/>
    </row>
    <row r="1835" spans="1:7" ht="15" customHeight="1">
      <c r="A1835" s="50"/>
      <c r="B1835" s="51"/>
      <c r="C1835" s="52"/>
      <c r="D1835" s="50"/>
      <c r="E1835" s="49"/>
      <c r="F1835" s="49"/>
      <c r="G1835" s="49"/>
    </row>
    <row r="1836" spans="1:7" ht="15" customHeight="1">
      <c r="A1836" s="50"/>
      <c r="B1836" s="51"/>
      <c r="C1836" s="52"/>
      <c r="D1836" s="50"/>
      <c r="E1836" s="49"/>
      <c r="F1836" s="49"/>
      <c r="G1836" s="49"/>
    </row>
    <row r="1837" spans="1:7" ht="15" customHeight="1">
      <c r="A1837" s="50"/>
      <c r="B1837" s="51"/>
      <c r="C1837" s="52"/>
      <c r="D1837" s="50"/>
      <c r="E1837" s="49"/>
      <c r="F1837" s="49"/>
      <c r="G1837" s="49"/>
    </row>
    <row r="1838" spans="1:7" ht="15" customHeight="1">
      <c r="A1838" s="50"/>
      <c r="B1838" s="51"/>
      <c r="C1838" s="52"/>
      <c r="D1838" s="50"/>
      <c r="E1838" s="49"/>
      <c r="F1838" s="49"/>
      <c r="G1838" s="49"/>
    </row>
    <row r="1839" spans="1:7" ht="15" customHeight="1">
      <c r="A1839" s="50"/>
      <c r="B1839" s="51"/>
      <c r="C1839" s="52"/>
      <c r="D1839" s="50"/>
      <c r="E1839" s="49"/>
      <c r="F1839" s="49"/>
      <c r="G1839" s="49"/>
    </row>
    <row r="1840" spans="1:7" ht="15" customHeight="1">
      <c r="A1840" s="50"/>
      <c r="B1840" s="51"/>
      <c r="C1840" s="52"/>
      <c r="D1840" s="50"/>
      <c r="E1840" s="49"/>
      <c r="F1840" s="49"/>
      <c r="G1840" s="49"/>
    </row>
    <row r="1841" spans="1:7" ht="15" customHeight="1">
      <c r="A1841" s="50"/>
      <c r="B1841" s="51"/>
      <c r="C1841" s="52"/>
      <c r="D1841" s="50"/>
      <c r="E1841" s="49"/>
      <c r="F1841" s="49"/>
      <c r="G1841" s="49"/>
    </row>
    <row r="1842" spans="1:7" ht="15" customHeight="1">
      <c r="A1842" s="50"/>
      <c r="B1842" s="51"/>
      <c r="C1842" s="52"/>
      <c r="D1842" s="50"/>
      <c r="E1842" s="49"/>
      <c r="F1842" s="49"/>
      <c r="G1842" s="49"/>
    </row>
    <row r="1843" spans="1:7" ht="15" customHeight="1">
      <c r="A1843" s="50"/>
      <c r="B1843" s="51"/>
      <c r="C1843" s="52"/>
      <c r="D1843" s="50"/>
      <c r="E1843" s="49"/>
      <c r="F1843" s="49"/>
      <c r="G1843" s="49"/>
    </row>
    <row r="1844" spans="1:7" ht="15" customHeight="1">
      <c r="A1844" s="50"/>
      <c r="B1844" s="51"/>
      <c r="C1844" s="52"/>
      <c r="D1844" s="50"/>
      <c r="E1844" s="49"/>
      <c r="F1844" s="49"/>
      <c r="G1844" s="49"/>
    </row>
    <row r="1845" spans="1:7" ht="15" customHeight="1">
      <c r="A1845" s="50"/>
      <c r="B1845" s="51"/>
      <c r="C1845" s="52"/>
      <c r="D1845" s="50"/>
      <c r="E1845" s="49"/>
      <c r="F1845" s="49"/>
      <c r="G1845" s="49"/>
    </row>
    <row r="1846" spans="1:7" ht="15" customHeight="1">
      <c r="A1846" s="50"/>
      <c r="B1846" s="51"/>
      <c r="C1846" s="52"/>
      <c r="D1846" s="50"/>
      <c r="E1846" s="49"/>
      <c r="F1846" s="49"/>
      <c r="G1846" s="49"/>
    </row>
    <row r="1847" spans="1:7" ht="15" customHeight="1">
      <c r="A1847" s="50"/>
      <c r="B1847" s="51"/>
      <c r="C1847" s="52"/>
      <c r="D1847" s="50"/>
      <c r="E1847" s="49"/>
      <c r="F1847" s="49"/>
      <c r="G1847" s="49"/>
    </row>
    <row r="1848" spans="1:7" ht="15" customHeight="1">
      <c r="A1848" s="50"/>
      <c r="B1848" s="51"/>
      <c r="C1848" s="52"/>
      <c r="D1848" s="50"/>
      <c r="E1848" s="49"/>
      <c r="F1848" s="49"/>
      <c r="G1848" s="49"/>
    </row>
    <row r="1849" spans="1:7" ht="15" customHeight="1">
      <c r="A1849" s="50"/>
      <c r="B1849" s="51"/>
      <c r="C1849" s="52"/>
      <c r="D1849" s="50"/>
      <c r="E1849" s="49"/>
      <c r="F1849" s="49"/>
      <c r="G1849" s="49"/>
    </row>
    <row r="1850" spans="1:7" ht="15" customHeight="1">
      <c r="A1850" s="50"/>
      <c r="B1850" s="51"/>
      <c r="C1850" s="52"/>
      <c r="D1850" s="50"/>
      <c r="E1850" s="49"/>
      <c r="F1850" s="49"/>
      <c r="G1850" s="49"/>
    </row>
    <row r="1851" spans="1:7" ht="15" customHeight="1">
      <c r="A1851" s="50"/>
      <c r="B1851" s="51"/>
      <c r="C1851" s="52"/>
      <c r="D1851" s="50"/>
      <c r="E1851" s="49"/>
      <c r="F1851" s="49"/>
      <c r="G1851" s="49"/>
    </row>
    <row r="1852" spans="1:7" ht="15" customHeight="1">
      <c r="A1852" s="50"/>
      <c r="B1852" s="51"/>
      <c r="C1852" s="52"/>
      <c r="D1852" s="50"/>
      <c r="E1852" s="49"/>
      <c r="F1852" s="49"/>
      <c r="G1852" s="49"/>
    </row>
    <row r="1853" spans="1:7" ht="15" customHeight="1">
      <c r="A1853" s="50"/>
      <c r="B1853" s="51"/>
      <c r="C1853" s="52"/>
      <c r="D1853" s="50"/>
      <c r="E1853" s="49"/>
      <c r="F1853" s="49"/>
      <c r="G1853" s="49"/>
    </row>
    <row r="1854" spans="1:7" ht="15" customHeight="1">
      <c r="A1854" s="50"/>
      <c r="B1854" s="51"/>
      <c r="C1854" s="52"/>
      <c r="D1854" s="50"/>
      <c r="E1854" s="49"/>
      <c r="F1854" s="49"/>
      <c r="G1854" s="49"/>
    </row>
    <row r="1855" spans="1:7" ht="15" customHeight="1">
      <c r="A1855" s="50"/>
      <c r="B1855" s="51"/>
      <c r="C1855" s="52"/>
      <c r="D1855" s="50"/>
      <c r="E1855" s="49"/>
      <c r="F1855" s="49"/>
      <c r="G1855" s="49"/>
    </row>
    <row r="1856" spans="1:7" ht="15" customHeight="1">
      <c r="A1856" s="50"/>
      <c r="B1856" s="51"/>
      <c r="C1856" s="52"/>
      <c r="D1856" s="50"/>
      <c r="E1856" s="49"/>
      <c r="F1856" s="49"/>
      <c r="G1856" s="49"/>
    </row>
    <row r="1857" spans="1:7" ht="15" customHeight="1">
      <c r="A1857" s="50"/>
      <c r="B1857" s="51"/>
      <c r="C1857" s="52"/>
      <c r="D1857" s="50"/>
      <c r="E1857" s="49"/>
      <c r="F1857" s="49"/>
      <c r="G1857" s="49"/>
    </row>
    <row r="1858" spans="1:7" ht="15" customHeight="1">
      <c r="A1858" s="50"/>
      <c r="B1858" s="51"/>
      <c r="C1858" s="52"/>
      <c r="D1858" s="50"/>
      <c r="E1858" s="49"/>
      <c r="F1858" s="49"/>
      <c r="G1858" s="49"/>
    </row>
    <row r="1859" spans="1:7" ht="15" customHeight="1">
      <c r="A1859" s="50"/>
      <c r="B1859" s="51"/>
      <c r="C1859" s="52"/>
      <c r="D1859" s="50"/>
      <c r="E1859" s="49"/>
      <c r="F1859" s="49"/>
      <c r="G1859" s="49"/>
    </row>
    <row r="1860" spans="1:7" ht="15" customHeight="1">
      <c r="A1860" s="50"/>
      <c r="B1860" s="51"/>
      <c r="C1860" s="52"/>
      <c r="D1860" s="50"/>
      <c r="E1860" s="49"/>
      <c r="F1860" s="49"/>
      <c r="G1860" s="49"/>
    </row>
    <row r="1861" spans="1:7" ht="15" customHeight="1">
      <c r="A1861" s="50"/>
      <c r="B1861" s="51"/>
      <c r="C1861" s="52"/>
      <c r="D1861" s="50"/>
      <c r="E1861" s="49"/>
      <c r="F1861" s="49"/>
      <c r="G1861" s="49"/>
    </row>
    <row r="1862" spans="1:7" ht="15" customHeight="1">
      <c r="A1862" s="50"/>
      <c r="B1862" s="51"/>
      <c r="C1862" s="52"/>
      <c r="D1862" s="50"/>
      <c r="E1862" s="49"/>
      <c r="F1862" s="49"/>
      <c r="G1862" s="49"/>
    </row>
    <row r="1863" spans="1:7" ht="15" customHeight="1">
      <c r="A1863" s="50"/>
      <c r="B1863" s="51"/>
      <c r="C1863" s="52"/>
      <c r="D1863" s="50"/>
      <c r="E1863" s="49"/>
      <c r="F1863" s="49"/>
      <c r="G1863" s="49"/>
    </row>
    <row r="1864" spans="1:7" ht="15" customHeight="1">
      <c r="A1864" s="50"/>
      <c r="B1864" s="51"/>
      <c r="C1864" s="52"/>
      <c r="D1864" s="50"/>
      <c r="E1864" s="49"/>
      <c r="F1864" s="49"/>
      <c r="G1864" s="49"/>
    </row>
    <row r="1865" spans="1:7" ht="15" customHeight="1">
      <c r="A1865" s="50"/>
      <c r="B1865" s="51"/>
      <c r="C1865" s="52"/>
      <c r="D1865" s="50"/>
      <c r="E1865" s="49"/>
      <c r="F1865" s="49"/>
      <c r="G1865" s="49"/>
    </row>
    <row r="1866" spans="1:7" ht="15" customHeight="1">
      <c r="A1866" s="50"/>
      <c r="B1866" s="51"/>
      <c r="C1866" s="52"/>
      <c r="D1866" s="50"/>
      <c r="E1866" s="49"/>
      <c r="F1866" s="49"/>
      <c r="G1866" s="49"/>
    </row>
    <row r="1867" spans="1:7" ht="15" customHeight="1">
      <c r="A1867" s="50"/>
      <c r="B1867" s="51"/>
      <c r="C1867" s="52"/>
      <c r="D1867" s="50"/>
      <c r="E1867" s="49"/>
      <c r="F1867" s="49"/>
      <c r="G1867" s="49"/>
    </row>
    <row r="1868" spans="1:7" ht="15" customHeight="1">
      <c r="A1868" s="50"/>
      <c r="B1868" s="51"/>
      <c r="C1868" s="52"/>
      <c r="D1868" s="50"/>
      <c r="E1868" s="49"/>
      <c r="F1868" s="49"/>
      <c r="G1868" s="49"/>
    </row>
    <row r="1869" spans="1:7" ht="15" customHeight="1">
      <c r="A1869" s="50"/>
      <c r="B1869" s="51"/>
      <c r="C1869" s="52"/>
      <c r="D1869" s="50"/>
      <c r="E1869" s="49"/>
      <c r="F1869" s="49"/>
      <c r="G1869" s="49"/>
    </row>
    <row r="1870" spans="1:7" ht="15" customHeight="1">
      <c r="A1870" s="50"/>
      <c r="B1870" s="51"/>
      <c r="C1870" s="52"/>
      <c r="D1870" s="50"/>
      <c r="E1870" s="49"/>
      <c r="F1870" s="49"/>
      <c r="G1870" s="49"/>
    </row>
    <row r="1871" spans="1:7" ht="15" customHeight="1">
      <c r="A1871" s="50"/>
      <c r="B1871" s="51"/>
      <c r="C1871" s="52"/>
      <c r="D1871" s="50"/>
      <c r="E1871" s="49"/>
      <c r="F1871" s="49"/>
      <c r="G1871" s="49"/>
    </row>
    <row r="1872" spans="1:7" ht="15" customHeight="1">
      <c r="A1872" s="50"/>
      <c r="B1872" s="51"/>
      <c r="C1872" s="52"/>
      <c r="D1872" s="50"/>
      <c r="E1872" s="49"/>
      <c r="F1872" s="49"/>
      <c r="G1872" s="49"/>
    </row>
    <row r="1873" spans="1:7" ht="15" customHeight="1">
      <c r="A1873" s="50"/>
      <c r="B1873" s="51"/>
      <c r="C1873" s="52"/>
      <c r="D1873" s="50"/>
      <c r="E1873" s="49"/>
      <c r="F1873" s="49"/>
      <c r="G1873" s="49"/>
    </row>
    <row r="1874" spans="1:7" ht="15" customHeight="1">
      <c r="A1874" s="50"/>
      <c r="B1874" s="51"/>
      <c r="C1874" s="52"/>
      <c r="D1874" s="50"/>
      <c r="E1874" s="49"/>
      <c r="F1874" s="49"/>
      <c r="G1874" s="49"/>
    </row>
    <row r="1875" spans="1:7" ht="15" customHeight="1">
      <c r="A1875" s="50"/>
      <c r="B1875" s="51"/>
      <c r="C1875" s="52"/>
      <c r="D1875" s="50"/>
      <c r="E1875" s="49"/>
      <c r="F1875" s="49"/>
      <c r="G1875" s="49"/>
    </row>
    <row r="1876" spans="1:7" ht="15" customHeight="1">
      <c r="A1876" s="50"/>
      <c r="B1876" s="51"/>
      <c r="C1876" s="52"/>
      <c r="D1876" s="50"/>
      <c r="E1876" s="49"/>
      <c r="F1876" s="49"/>
      <c r="G1876" s="49"/>
    </row>
    <row r="1877" spans="1:7" ht="15" customHeight="1">
      <c r="A1877" s="50"/>
      <c r="B1877" s="51"/>
      <c r="C1877" s="52"/>
      <c r="D1877" s="50"/>
      <c r="E1877" s="49"/>
      <c r="F1877" s="49"/>
      <c r="G1877" s="49"/>
    </row>
    <row r="1878" spans="1:7" ht="15" customHeight="1">
      <c r="A1878" s="50"/>
      <c r="B1878" s="51"/>
      <c r="C1878" s="52"/>
      <c r="D1878" s="50"/>
      <c r="E1878" s="49"/>
      <c r="F1878" s="49"/>
      <c r="G1878" s="49"/>
    </row>
    <row r="1879" spans="1:7" ht="15" customHeight="1">
      <c r="A1879" s="50"/>
      <c r="B1879" s="51"/>
      <c r="C1879" s="52"/>
      <c r="D1879" s="50"/>
      <c r="E1879" s="49"/>
      <c r="F1879" s="49"/>
      <c r="G1879" s="49"/>
    </row>
    <row r="1880" spans="1:7" ht="15" customHeight="1">
      <c r="A1880" s="50"/>
      <c r="B1880" s="51"/>
      <c r="C1880" s="52"/>
      <c r="D1880" s="50"/>
      <c r="E1880" s="49"/>
      <c r="F1880" s="49"/>
      <c r="G1880" s="49"/>
    </row>
    <row r="1881" spans="1:7" ht="15" customHeight="1">
      <c r="A1881" s="50"/>
      <c r="B1881" s="51"/>
      <c r="C1881" s="52"/>
      <c r="D1881" s="50"/>
      <c r="E1881" s="49"/>
      <c r="F1881" s="49"/>
      <c r="G1881" s="49"/>
    </row>
    <row r="1882" spans="1:7" ht="15" customHeight="1">
      <c r="A1882" s="50"/>
      <c r="B1882" s="51"/>
      <c r="C1882" s="52"/>
      <c r="D1882" s="50"/>
      <c r="E1882" s="49"/>
      <c r="F1882" s="49"/>
      <c r="G1882" s="49"/>
    </row>
    <row r="1883" spans="1:7" ht="15" customHeight="1">
      <c r="A1883" s="50"/>
      <c r="B1883" s="51"/>
      <c r="C1883" s="52"/>
      <c r="D1883" s="50"/>
      <c r="E1883" s="49"/>
      <c r="F1883" s="49"/>
      <c r="G1883" s="49"/>
    </row>
    <row r="1884" spans="1:7" ht="15" customHeight="1">
      <c r="A1884" s="50"/>
      <c r="B1884" s="51"/>
      <c r="C1884" s="52"/>
      <c r="D1884" s="50"/>
      <c r="E1884" s="49"/>
      <c r="F1884" s="49"/>
      <c r="G1884" s="49"/>
    </row>
    <row r="1885" spans="1:7" ht="15" customHeight="1">
      <c r="A1885" s="50"/>
      <c r="B1885" s="51"/>
      <c r="C1885" s="52"/>
      <c r="D1885" s="50"/>
      <c r="E1885" s="49"/>
      <c r="F1885" s="49"/>
      <c r="G1885" s="49"/>
    </row>
    <row r="1886" spans="1:7" ht="15" customHeight="1">
      <c r="A1886" s="50"/>
      <c r="B1886" s="51"/>
      <c r="C1886" s="52"/>
      <c r="D1886" s="50"/>
      <c r="E1886" s="49"/>
      <c r="F1886" s="49"/>
      <c r="G1886" s="49"/>
    </row>
    <row r="1887" spans="1:7" ht="15" customHeight="1">
      <c r="A1887" s="50"/>
      <c r="B1887" s="51"/>
      <c r="C1887" s="52"/>
      <c r="D1887" s="50"/>
      <c r="E1887" s="49"/>
      <c r="F1887" s="49"/>
      <c r="G1887" s="49"/>
    </row>
    <row r="1888" spans="1:7" ht="15" customHeight="1">
      <c r="A1888" s="50"/>
      <c r="B1888" s="51"/>
      <c r="C1888" s="52"/>
      <c r="D1888" s="50"/>
      <c r="E1888" s="49"/>
      <c r="F1888" s="49"/>
      <c r="G1888" s="49"/>
    </row>
    <row r="1889" spans="1:7" ht="15" customHeight="1">
      <c r="A1889" s="50"/>
      <c r="B1889" s="51"/>
      <c r="C1889" s="52"/>
      <c r="D1889" s="50"/>
      <c r="E1889" s="49"/>
      <c r="F1889" s="49"/>
      <c r="G1889" s="49"/>
    </row>
    <row r="1890" spans="1:7" ht="15" customHeight="1">
      <c r="A1890" s="50"/>
      <c r="B1890" s="51"/>
      <c r="C1890" s="52"/>
      <c r="D1890" s="50"/>
      <c r="E1890" s="49"/>
      <c r="F1890" s="49"/>
      <c r="G1890" s="49"/>
    </row>
    <row r="1891" spans="1:7" ht="15" customHeight="1">
      <c r="A1891" s="50"/>
      <c r="B1891" s="51"/>
      <c r="C1891" s="52"/>
      <c r="D1891" s="50"/>
      <c r="E1891" s="49"/>
      <c r="F1891" s="49"/>
      <c r="G1891" s="49"/>
    </row>
    <row r="1892" spans="1:7" ht="15" customHeight="1">
      <c r="A1892" s="50"/>
      <c r="B1892" s="51"/>
      <c r="C1892" s="52"/>
      <c r="D1892" s="50"/>
      <c r="E1892" s="49"/>
      <c r="F1892" s="49"/>
      <c r="G1892" s="49"/>
    </row>
    <row r="1893" spans="1:7" ht="15" customHeight="1">
      <c r="A1893" s="50"/>
      <c r="B1893" s="51"/>
      <c r="C1893" s="52"/>
      <c r="D1893" s="50"/>
      <c r="E1893" s="49"/>
      <c r="F1893" s="49"/>
      <c r="G1893" s="49"/>
    </row>
    <row r="1894" spans="1:7" ht="15" customHeight="1">
      <c r="A1894" s="50"/>
      <c r="B1894" s="51"/>
      <c r="C1894" s="52"/>
      <c r="D1894" s="50"/>
      <c r="E1894" s="49"/>
      <c r="F1894" s="49"/>
      <c r="G1894" s="49"/>
    </row>
    <row r="1895" spans="1:7" ht="15" customHeight="1">
      <c r="A1895" s="50"/>
      <c r="B1895" s="51"/>
      <c r="C1895" s="52"/>
      <c r="D1895" s="50"/>
      <c r="E1895" s="49"/>
      <c r="F1895" s="49"/>
      <c r="G1895" s="49"/>
    </row>
    <row r="1896" spans="1:7" ht="15" customHeight="1">
      <c r="A1896" s="50"/>
      <c r="B1896" s="51"/>
      <c r="C1896" s="52"/>
      <c r="D1896" s="50"/>
      <c r="E1896" s="49"/>
      <c r="F1896" s="49"/>
      <c r="G1896" s="49"/>
    </row>
    <row r="1897" spans="1:7" ht="15" customHeight="1">
      <c r="A1897" s="50"/>
      <c r="B1897" s="51"/>
      <c r="C1897" s="52"/>
      <c r="D1897" s="50"/>
      <c r="E1897" s="49"/>
      <c r="F1897" s="49"/>
      <c r="G1897" s="49"/>
    </row>
    <row r="1898" spans="1:7" ht="15" customHeight="1">
      <c r="A1898" s="50"/>
      <c r="B1898" s="51"/>
      <c r="C1898" s="52"/>
      <c r="D1898" s="50"/>
      <c r="E1898" s="49"/>
      <c r="F1898" s="49"/>
      <c r="G1898" s="49"/>
    </row>
    <row r="1899" spans="1:7" ht="15" customHeight="1">
      <c r="A1899" s="50"/>
      <c r="B1899" s="51"/>
      <c r="C1899" s="52"/>
      <c r="D1899" s="50"/>
      <c r="E1899" s="49"/>
      <c r="F1899" s="49"/>
      <c r="G1899" s="49"/>
    </row>
    <row r="1900" spans="1:7" ht="15" customHeight="1">
      <c r="A1900" s="50"/>
      <c r="B1900" s="51"/>
      <c r="C1900" s="52"/>
      <c r="D1900" s="50"/>
      <c r="E1900" s="49"/>
      <c r="F1900" s="49"/>
      <c r="G1900" s="49"/>
    </row>
    <row r="1901" spans="1:7" ht="15" customHeight="1">
      <c r="A1901" s="50"/>
      <c r="B1901" s="51"/>
      <c r="C1901" s="52"/>
      <c r="D1901" s="50"/>
      <c r="E1901" s="49"/>
      <c r="F1901" s="49"/>
      <c r="G1901" s="49"/>
    </row>
    <row r="1902" spans="1:7" ht="15" customHeight="1">
      <c r="A1902" s="50"/>
      <c r="B1902" s="51"/>
      <c r="C1902" s="52"/>
      <c r="D1902" s="50"/>
      <c r="E1902" s="49"/>
      <c r="F1902" s="49"/>
      <c r="G1902" s="49"/>
    </row>
    <row r="1903" spans="1:7" ht="15" customHeight="1">
      <c r="A1903" s="50"/>
      <c r="B1903" s="51"/>
      <c r="C1903" s="52"/>
      <c r="D1903" s="50"/>
      <c r="E1903" s="49"/>
      <c r="F1903" s="49"/>
      <c r="G1903" s="49"/>
    </row>
    <row r="1904" spans="1:7" ht="15" customHeight="1">
      <c r="A1904" s="50"/>
      <c r="B1904" s="51"/>
      <c r="C1904" s="52"/>
      <c r="D1904" s="50"/>
      <c r="E1904" s="49"/>
      <c r="F1904" s="49"/>
      <c r="G1904" s="49"/>
    </row>
    <row r="1905" spans="1:7" ht="15" customHeight="1">
      <c r="A1905" s="50"/>
      <c r="B1905" s="51"/>
      <c r="C1905" s="52"/>
      <c r="D1905" s="50"/>
      <c r="E1905" s="49"/>
      <c r="F1905" s="49"/>
      <c r="G1905" s="49"/>
    </row>
    <row r="1906" spans="1:7" ht="15" customHeight="1">
      <c r="A1906" s="50"/>
      <c r="B1906" s="51"/>
      <c r="C1906" s="52"/>
      <c r="D1906" s="50"/>
      <c r="E1906" s="49"/>
      <c r="F1906" s="49"/>
      <c r="G1906" s="49"/>
    </row>
    <row r="1907" spans="1:7" ht="15" customHeight="1">
      <c r="A1907" s="50"/>
      <c r="B1907" s="51"/>
      <c r="C1907" s="52"/>
      <c r="D1907" s="50"/>
      <c r="E1907" s="49"/>
      <c r="F1907" s="49"/>
      <c r="G1907" s="49"/>
    </row>
    <row r="1908" spans="1:7" ht="15" customHeight="1">
      <c r="A1908" s="50"/>
      <c r="B1908" s="51"/>
      <c r="C1908" s="52"/>
      <c r="D1908" s="50"/>
      <c r="E1908" s="49"/>
      <c r="F1908" s="49"/>
      <c r="G1908" s="49"/>
    </row>
    <row r="1909" spans="1:7" ht="15" customHeight="1">
      <c r="A1909" s="50"/>
      <c r="B1909" s="51"/>
      <c r="C1909" s="52"/>
      <c r="D1909" s="50"/>
      <c r="E1909" s="49"/>
      <c r="F1909" s="49"/>
      <c r="G1909" s="49"/>
    </row>
    <row r="1910" spans="1:7" ht="15" customHeight="1">
      <c r="A1910" s="50"/>
      <c r="B1910" s="51"/>
      <c r="C1910" s="52"/>
      <c r="D1910" s="50"/>
      <c r="E1910" s="49"/>
      <c r="F1910" s="49"/>
      <c r="G1910" s="49"/>
    </row>
    <row r="1911" spans="1:7" ht="15" customHeight="1">
      <c r="A1911" s="50"/>
      <c r="B1911" s="51"/>
      <c r="C1911" s="52"/>
      <c r="D1911" s="50"/>
      <c r="E1911" s="49"/>
      <c r="F1911" s="49"/>
      <c r="G1911" s="49"/>
    </row>
    <row r="1912" spans="1:7" ht="15" customHeight="1">
      <c r="A1912" s="50"/>
      <c r="B1912" s="51"/>
      <c r="C1912" s="52"/>
      <c r="D1912" s="50"/>
      <c r="E1912" s="49"/>
      <c r="F1912" s="49"/>
      <c r="G1912" s="49"/>
    </row>
    <row r="1913" spans="1:7" ht="15" customHeight="1">
      <c r="A1913" s="50"/>
      <c r="B1913" s="51"/>
      <c r="C1913" s="52"/>
      <c r="D1913" s="50"/>
      <c r="E1913" s="49"/>
      <c r="F1913" s="49"/>
      <c r="G1913" s="49"/>
    </row>
    <row r="1914" spans="1:7" ht="15" customHeight="1">
      <c r="A1914" s="50"/>
      <c r="B1914" s="51"/>
      <c r="C1914" s="52"/>
      <c r="D1914" s="50"/>
      <c r="E1914" s="49"/>
      <c r="F1914" s="49"/>
      <c r="G1914" s="49"/>
    </row>
    <row r="1915" spans="1:7" ht="15" customHeight="1">
      <c r="A1915" s="50"/>
      <c r="B1915" s="51"/>
      <c r="C1915" s="52"/>
      <c r="D1915" s="50"/>
      <c r="E1915" s="49"/>
      <c r="F1915" s="49"/>
      <c r="G1915" s="49"/>
    </row>
    <row r="1916" spans="1:7" ht="15" customHeight="1">
      <c r="A1916" s="50"/>
      <c r="B1916" s="51"/>
      <c r="C1916" s="52"/>
      <c r="D1916" s="50"/>
      <c r="E1916" s="49"/>
      <c r="F1916" s="49"/>
      <c r="G1916" s="49"/>
    </row>
    <row r="1917" spans="1:7" ht="15" customHeight="1">
      <c r="A1917" s="50"/>
      <c r="B1917" s="51"/>
      <c r="C1917" s="52"/>
      <c r="D1917" s="50"/>
      <c r="E1917" s="49"/>
      <c r="F1917" s="49"/>
      <c r="G1917" s="49"/>
    </row>
    <row r="1918" spans="1:7" ht="15" customHeight="1">
      <c r="A1918" s="50"/>
      <c r="B1918" s="51"/>
      <c r="C1918" s="52"/>
      <c r="D1918" s="50"/>
      <c r="E1918" s="49"/>
      <c r="F1918" s="49"/>
      <c r="G1918" s="49"/>
    </row>
    <row r="1919" spans="1:7" ht="15" customHeight="1">
      <c r="A1919" s="50"/>
      <c r="B1919" s="51"/>
      <c r="C1919" s="52"/>
      <c r="D1919" s="50"/>
      <c r="E1919" s="49"/>
      <c r="F1919" s="49"/>
      <c r="G1919" s="49"/>
    </row>
    <row r="1920" spans="1:7" ht="15" customHeight="1">
      <c r="A1920" s="50"/>
      <c r="B1920" s="51"/>
      <c r="C1920" s="52"/>
      <c r="D1920" s="50"/>
      <c r="E1920" s="49"/>
      <c r="F1920" s="49"/>
      <c r="G1920" s="49"/>
    </row>
    <row r="1921" spans="1:7" ht="15" customHeight="1">
      <c r="A1921" s="50"/>
      <c r="B1921" s="51"/>
      <c r="C1921" s="52"/>
      <c r="D1921" s="50"/>
      <c r="E1921" s="49"/>
      <c r="F1921" s="49"/>
      <c r="G1921" s="49"/>
    </row>
    <row r="1922" spans="1:7" ht="15" customHeight="1">
      <c r="A1922" s="50"/>
      <c r="B1922" s="51"/>
      <c r="C1922" s="52"/>
      <c r="D1922" s="50"/>
      <c r="E1922" s="49"/>
      <c r="F1922" s="49"/>
      <c r="G1922" s="49"/>
    </row>
    <row r="1923" spans="1:7" ht="15" customHeight="1">
      <c r="A1923" s="50"/>
      <c r="B1923" s="51"/>
      <c r="C1923" s="52"/>
      <c r="D1923" s="50"/>
      <c r="E1923" s="49"/>
      <c r="F1923" s="49"/>
      <c r="G1923" s="49"/>
    </row>
    <row r="1924" spans="1:7" ht="15" customHeight="1">
      <c r="A1924" s="50"/>
      <c r="B1924" s="51"/>
      <c r="C1924" s="52"/>
      <c r="D1924" s="50"/>
      <c r="E1924" s="49"/>
      <c r="F1924" s="49"/>
      <c r="G1924" s="49"/>
    </row>
    <row r="1925" spans="1:7" ht="15" customHeight="1">
      <c r="A1925" s="50"/>
      <c r="B1925" s="51"/>
      <c r="C1925" s="52"/>
      <c r="D1925" s="50"/>
      <c r="E1925" s="49"/>
      <c r="F1925" s="49"/>
      <c r="G1925" s="49"/>
    </row>
    <row r="1926" spans="1:7" ht="15" customHeight="1">
      <c r="A1926" s="50"/>
      <c r="B1926" s="51"/>
      <c r="C1926" s="52"/>
      <c r="D1926" s="50"/>
      <c r="E1926" s="49"/>
      <c r="F1926" s="49"/>
      <c r="G1926" s="49"/>
    </row>
    <row r="1927" spans="1:7" ht="15" customHeight="1">
      <c r="A1927" s="50"/>
      <c r="B1927" s="51"/>
      <c r="C1927" s="52"/>
      <c r="D1927" s="50"/>
      <c r="E1927" s="49"/>
      <c r="F1927" s="49"/>
      <c r="G1927" s="49"/>
    </row>
    <row r="1928" spans="1:7" ht="15" customHeight="1">
      <c r="A1928" s="50"/>
      <c r="B1928" s="51"/>
      <c r="C1928" s="52"/>
      <c r="D1928" s="50"/>
      <c r="E1928" s="49"/>
      <c r="F1928" s="49"/>
      <c r="G1928" s="49"/>
    </row>
    <row r="1929" spans="1:7" ht="15" customHeight="1">
      <c r="A1929" s="50"/>
      <c r="B1929" s="51"/>
      <c r="C1929" s="52"/>
      <c r="D1929" s="50"/>
      <c r="E1929" s="49"/>
      <c r="F1929" s="49"/>
      <c r="G1929" s="49"/>
    </row>
    <row r="1930" spans="1:7" ht="15" customHeight="1">
      <c r="A1930" s="50"/>
      <c r="B1930" s="51"/>
      <c r="C1930" s="52"/>
      <c r="D1930" s="50"/>
      <c r="E1930" s="49"/>
      <c r="F1930" s="49"/>
      <c r="G1930" s="49"/>
    </row>
    <row r="1931" spans="1:7" ht="15" customHeight="1">
      <c r="A1931" s="50"/>
      <c r="B1931" s="51"/>
      <c r="C1931" s="52"/>
      <c r="D1931" s="50"/>
      <c r="E1931" s="49"/>
      <c r="F1931" s="49"/>
      <c r="G1931" s="49"/>
    </row>
    <row r="1932" spans="1:7" ht="15" customHeight="1">
      <c r="A1932" s="50"/>
      <c r="B1932" s="51"/>
      <c r="C1932" s="52"/>
      <c r="D1932" s="50"/>
      <c r="E1932" s="49"/>
      <c r="F1932" s="49"/>
      <c r="G1932" s="49"/>
    </row>
    <row r="1933" spans="1:7" ht="15" customHeight="1">
      <c r="A1933" s="50"/>
      <c r="B1933" s="51"/>
      <c r="C1933" s="52"/>
      <c r="D1933" s="50"/>
      <c r="E1933" s="49"/>
      <c r="F1933" s="49"/>
      <c r="G1933" s="49"/>
    </row>
    <row r="1934" spans="1:7" ht="15" customHeight="1">
      <c r="A1934" s="50"/>
      <c r="B1934" s="51"/>
      <c r="C1934" s="52"/>
      <c r="D1934" s="50"/>
      <c r="E1934" s="49"/>
      <c r="F1934" s="49"/>
      <c r="G1934" s="49"/>
    </row>
    <row r="1935" spans="1:7" ht="15" customHeight="1">
      <c r="A1935" s="50"/>
      <c r="B1935" s="51"/>
      <c r="C1935" s="52"/>
      <c r="D1935" s="50"/>
      <c r="E1935" s="49"/>
      <c r="F1935" s="49"/>
      <c r="G1935" s="49"/>
    </row>
    <row r="1936" spans="1:7" ht="15" customHeight="1">
      <c r="A1936" s="50"/>
      <c r="B1936" s="51"/>
      <c r="C1936" s="52"/>
      <c r="D1936" s="50"/>
      <c r="E1936" s="49"/>
      <c r="F1936" s="49"/>
      <c r="G1936" s="49"/>
    </row>
    <row r="1937" spans="1:7" ht="15" customHeight="1">
      <c r="A1937" s="50"/>
      <c r="B1937" s="51"/>
      <c r="C1937" s="52"/>
      <c r="D1937" s="50"/>
      <c r="E1937" s="49"/>
      <c r="F1937" s="49"/>
      <c r="G1937" s="49"/>
    </row>
    <row r="1938" spans="1:7" ht="15" customHeight="1">
      <c r="A1938" s="50"/>
      <c r="B1938" s="51"/>
      <c r="C1938" s="52"/>
      <c r="D1938" s="50"/>
      <c r="E1938" s="49"/>
      <c r="F1938" s="49"/>
      <c r="G1938" s="49"/>
    </row>
    <row r="1939" spans="1:7" ht="15" customHeight="1">
      <c r="A1939" s="50"/>
      <c r="B1939" s="51"/>
      <c r="C1939" s="52"/>
      <c r="D1939" s="50"/>
      <c r="E1939" s="49"/>
      <c r="F1939" s="49"/>
      <c r="G1939" s="49"/>
    </row>
    <row r="1940" spans="1:7" ht="15" customHeight="1">
      <c r="A1940" s="50"/>
      <c r="B1940" s="51"/>
      <c r="C1940" s="52"/>
      <c r="D1940" s="50"/>
      <c r="E1940" s="49"/>
      <c r="F1940" s="49"/>
      <c r="G1940" s="49"/>
    </row>
    <row r="1941" spans="1:7" ht="15" customHeight="1">
      <c r="A1941" s="50"/>
      <c r="B1941" s="51"/>
      <c r="C1941" s="52"/>
      <c r="D1941" s="50"/>
      <c r="E1941" s="49"/>
      <c r="F1941" s="49"/>
      <c r="G1941" s="49"/>
    </row>
    <row r="1942" spans="1:7" ht="15" customHeight="1">
      <c r="A1942" s="50"/>
      <c r="B1942" s="51"/>
      <c r="C1942" s="52"/>
      <c r="D1942" s="50"/>
      <c r="E1942" s="49"/>
      <c r="F1942" s="49"/>
      <c r="G1942" s="49"/>
    </row>
    <row r="1943" spans="1:7" ht="15" customHeight="1">
      <c r="A1943" s="50"/>
      <c r="B1943" s="51"/>
      <c r="C1943" s="52"/>
      <c r="D1943" s="50"/>
      <c r="E1943" s="49"/>
      <c r="F1943" s="49"/>
      <c r="G1943" s="49"/>
    </row>
    <row r="1944" spans="1:7" ht="15" customHeight="1">
      <c r="A1944" s="50"/>
      <c r="B1944" s="51"/>
      <c r="C1944" s="52"/>
      <c r="D1944" s="50"/>
      <c r="E1944" s="49"/>
      <c r="F1944" s="49"/>
      <c r="G1944" s="49"/>
    </row>
    <row r="1945" spans="1:7" ht="15" customHeight="1">
      <c r="A1945" s="50"/>
      <c r="B1945" s="51"/>
      <c r="C1945" s="52"/>
      <c r="D1945" s="50"/>
      <c r="E1945" s="49"/>
      <c r="F1945" s="49"/>
      <c r="G1945" s="49"/>
    </row>
    <row r="1946" spans="1:7" ht="15" customHeight="1">
      <c r="A1946" s="50"/>
      <c r="B1946" s="51"/>
      <c r="C1946" s="52"/>
      <c r="D1946" s="50"/>
      <c r="E1946" s="49"/>
      <c r="F1946" s="49"/>
      <c r="G1946" s="49"/>
    </row>
    <row r="1947" spans="1:7" ht="15" customHeight="1">
      <c r="A1947" s="50"/>
      <c r="B1947" s="51"/>
      <c r="C1947" s="52"/>
      <c r="D1947" s="50"/>
      <c r="E1947" s="49"/>
      <c r="F1947" s="49"/>
      <c r="G1947" s="49"/>
    </row>
    <row r="1948" spans="1:7" ht="15" customHeight="1">
      <c r="A1948" s="50"/>
      <c r="B1948" s="51"/>
      <c r="C1948" s="52"/>
      <c r="D1948" s="50"/>
      <c r="E1948" s="49"/>
      <c r="F1948" s="49"/>
      <c r="G1948" s="49"/>
    </row>
    <row r="1949" spans="1:7" ht="15" customHeight="1">
      <c r="A1949" s="50"/>
      <c r="B1949" s="51"/>
      <c r="C1949" s="52"/>
      <c r="D1949" s="50"/>
      <c r="E1949" s="49"/>
      <c r="F1949" s="49"/>
      <c r="G1949" s="49"/>
    </row>
    <row r="1950" spans="1:7" ht="15" customHeight="1">
      <c r="A1950" s="50"/>
      <c r="B1950" s="51"/>
      <c r="C1950" s="52"/>
      <c r="D1950" s="50"/>
      <c r="E1950" s="49"/>
      <c r="F1950" s="49"/>
      <c r="G1950" s="49"/>
    </row>
    <row r="1951" spans="1:7" ht="15" customHeight="1">
      <c r="A1951" s="50"/>
      <c r="B1951" s="51"/>
      <c r="C1951" s="52"/>
      <c r="D1951" s="50"/>
      <c r="E1951" s="49"/>
      <c r="F1951" s="49"/>
      <c r="G1951" s="49"/>
    </row>
    <row r="1952" spans="1:7" ht="15" customHeight="1">
      <c r="A1952" s="50"/>
      <c r="B1952" s="51"/>
      <c r="C1952" s="52"/>
      <c r="D1952" s="50"/>
      <c r="E1952" s="49"/>
      <c r="F1952" s="49"/>
      <c r="G1952" s="49"/>
    </row>
    <row r="1953" spans="1:7" ht="15" customHeight="1">
      <c r="A1953" s="50"/>
      <c r="B1953" s="51"/>
      <c r="C1953" s="52"/>
      <c r="D1953" s="50"/>
      <c r="E1953" s="49"/>
      <c r="F1953" s="49"/>
      <c r="G1953" s="49"/>
    </row>
    <row r="1954" spans="1:7" ht="15" customHeight="1">
      <c r="A1954" s="50"/>
      <c r="B1954" s="51"/>
      <c r="C1954" s="52"/>
      <c r="D1954" s="50"/>
      <c r="E1954" s="49"/>
      <c r="F1954" s="49"/>
      <c r="G1954" s="49"/>
    </row>
    <row r="1955" spans="1:7" ht="15" customHeight="1">
      <c r="A1955" s="50"/>
      <c r="B1955" s="51"/>
      <c r="C1955" s="52"/>
      <c r="D1955" s="50"/>
      <c r="E1955" s="49"/>
      <c r="F1955" s="49"/>
      <c r="G1955" s="49"/>
    </row>
    <row r="1956" spans="1:7" ht="15" customHeight="1">
      <c r="A1956" s="50"/>
      <c r="B1956" s="51"/>
      <c r="C1956" s="52"/>
      <c r="D1956" s="50"/>
      <c r="E1956" s="49"/>
      <c r="F1956" s="49"/>
      <c r="G1956" s="49"/>
    </row>
    <row r="1957" spans="1:7" ht="15" customHeight="1">
      <c r="A1957" s="50"/>
      <c r="B1957" s="51"/>
      <c r="C1957" s="52"/>
      <c r="D1957" s="50"/>
      <c r="E1957" s="49"/>
      <c r="F1957" s="49"/>
      <c r="G1957" s="49"/>
    </row>
    <row r="1958" spans="1:7" ht="15" customHeight="1">
      <c r="A1958" s="50"/>
      <c r="B1958" s="51"/>
      <c r="C1958" s="52"/>
      <c r="D1958" s="50"/>
      <c r="E1958" s="49"/>
      <c r="F1958" s="49"/>
      <c r="G1958" s="49"/>
    </row>
    <row r="1959" spans="1:7" ht="15" customHeight="1">
      <c r="A1959" s="50"/>
      <c r="B1959" s="51"/>
      <c r="C1959" s="52"/>
      <c r="D1959" s="50"/>
      <c r="E1959" s="49"/>
      <c r="F1959" s="49"/>
      <c r="G1959" s="49"/>
    </row>
    <row r="1960" spans="1:7" ht="15" customHeight="1">
      <c r="A1960" s="50"/>
      <c r="B1960" s="51"/>
      <c r="C1960" s="52"/>
      <c r="D1960" s="50"/>
      <c r="E1960" s="49"/>
      <c r="F1960" s="49"/>
      <c r="G1960" s="49"/>
    </row>
    <row r="1961" spans="1:7" ht="15" customHeight="1">
      <c r="A1961" s="50"/>
      <c r="B1961" s="51"/>
      <c r="C1961" s="52"/>
      <c r="D1961" s="50"/>
      <c r="E1961" s="49"/>
      <c r="F1961" s="49"/>
      <c r="G1961" s="49"/>
    </row>
    <row r="1962" spans="1:7" ht="15" customHeight="1">
      <c r="A1962" s="50"/>
      <c r="B1962" s="51"/>
      <c r="C1962" s="52"/>
      <c r="D1962" s="50"/>
      <c r="E1962" s="49"/>
      <c r="F1962" s="49"/>
      <c r="G1962" s="49"/>
    </row>
    <row r="1963" spans="1:7" ht="15" customHeight="1">
      <c r="A1963" s="50"/>
      <c r="B1963" s="51"/>
      <c r="C1963" s="52"/>
      <c r="D1963" s="50"/>
      <c r="E1963" s="49"/>
      <c r="F1963" s="49"/>
      <c r="G1963" s="49"/>
    </row>
    <row r="1964" spans="1:7" ht="15" customHeight="1">
      <c r="A1964" s="50"/>
      <c r="B1964" s="51"/>
      <c r="C1964" s="52"/>
      <c r="D1964" s="50"/>
      <c r="E1964" s="49"/>
      <c r="F1964" s="49"/>
      <c r="G1964" s="49"/>
    </row>
    <row r="1965" spans="1:7" ht="15" customHeight="1">
      <c r="A1965" s="50"/>
      <c r="B1965" s="51"/>
      <c r="C1965" s="52"/>
      <c r="D1965" s="50"/>
      <c r="E1965" s="49"/>
      <c r="F1965" s="49"/>
      <c r="G1965" s="49"/>
    </row>
    <row r="1966" spans="1:7" ht="15" customHeight="1">
      <c r="A1966" s="50"/>
      <c r="B1966" s="51"/>
      <c r="C1966" s="52"/>
      <c r="D1966" s="50"/>
      <c r="E1966" s="49"/>
      <c r="F1966" s="49"/>
      <c r="G1966" s="49"/>
    </row>
    <row r="1967" spans="1:7" ht="15" customHeight="1">
      <c r="A1967" s="50"/>
      <c r="B1967" s="51"/>
      <c r="C1967" s="52"/>
      <c r="D1967" s="50"/>
      <c r="E1967" s="49"/>
      <c r="F1967" s="49"/>
      <c r="G1967" s="49"/>
    </row>
    <row r="1968" spans="1:7" ht="15" customHeight="1">
      <c r="A1968" s="50"/>
      <c r="B1968" s="51"/>
      <c r="C1968" s="52"/>
      <c r="D1968" s="50"/>
      <c r="E1968" s="49"/>
      <c r="F1968" s="49"/>
      <c r="G1968" s="49"/>
    </row>
    <row r="1969" spans="1:7" ht="15" customHeight="1">
      <c r="A1969" s="50"/>
      <c r="B1969" s="51"/>
      <c r="C1969" s="52"/>
      <c r="D1969" s="50"/>
      <c r="E1969" s="49"/>
      <c r="F1969" s="49"/>
      <c r="G1969" s="49"/>
    </row>
    <row r="1970" spans="1:7" ht="15" customHeight="1">
      <c r="A1970" s="50"/>
      <c r="B1970" s="51"/>
      <c r="C1970" s="52"/>
      <c r="D1970" s="50"/>
      <c r="E1970" s="49"/>
      <c r="F1970" s="49"/>
      <c r="G1970" s="49"/>
    </row>
    <row r="1971" spans="1:7" ht="15" customHeight="1">
      <c r="A1971" s="50"/>
      <c r="B1971" s="51"/>
      <c r="C1971" s="52"/>
      <c r="D1971" s="50"/>
      <c r="E1971" s="49"/>
      <c r="F1971" s="49"/>
      <c r="G1971" s="49"/>
    </row>
    <row r="1972" spans="1:7" ht="15" customHeight="1">
      <c r="A1972" s="50"/>
      <c r="B1972" s="51"/>
      <c r="C1972" s="52"/>
      <c r="D1972" s="50"/>
      <c r="E1972" s="49"/>
      <c r="F1972" s="49"/>
      <c r="G1972" s="49"/>
    </row>
    <row r="1973" spans="1:7" ht="15" customHeight="1">
      <c r="A1973" s="50"/>
      <c r="B1973" s="51"/>
      <c r="C1973" s="52"/>
      <c r="D1973" s="50"/>
      <c r="E1973" s="49"/>
      <c r="F1973" s="49"/>
      <c r="G1973" s="49"/>
    </row>
    <row r="1974" spans="1:7" ht="15" customHeight="1">
      <c r="A1974" s="50"/>
      <c r="B1974" s="51"/>
      <c r="C1974" s="52"/>
      <c r="D1974" s="50"/>
      <c r="E1974" s="49"/>
      <c r="F1974" s="49"/>
      <c r="G1974" s="49"/>
    </row>
    <row r="1975" spans="1:7" ht="15" customHeight="1">
      <c r="A1975" s="50"/>
      <c r="B1975" s="51"/>
      <c r="C1975" s="52"/>
      <c r="D1975" s="50"/>
      <c r="E1975" s="49"/>
      <c r="F1975" s="49"/>
      <c r="G1975" s="49"/>
    </row>
    <row r="1976" spans="1:7" ht="15" customHeight="1">
      <c r="A1976" s="50"/>
      <c r="B1976" s="51"/>
      <c r="C1976" s="52"/>
      <c r="D1976" s="50"/>
      <c r="E1976" s="49"/>
      <c r="F1976" s="49"/>
      <c r="G1976" s="49"/>
    </row>
    <row r="1977" spans="1:7" ht="15" customHeight="1">
      <c r="A1977" s="50"/>
      <c r="B1977" s="51"/>
      <c r="C1977" s="52"/>
      <c r="D1977" s="50"/>
      <c r="E1977" s="49"/>
      <c r="F1977" s="49"/>
      <c r="G1977" s="49"/>
    </row>
    <row r="1978" spans="1:7" ht="15" customHeight="1">
      <c r="A1978" s="50"/>
      <c r="B1978" s="51"/>
      <c r="C1978" s="52"/>
      <c r="D1978" s="50"/>
      <c r="E1978" s="49"/>
      <c r="F1978" s="49"/>
      <c r="G1978" s="49"/>
    </row>
    <row r="1979" spans="1:7" ht="15" customHeight="1">
      <c r="A1979" s="50"/>
      <c r="B1979" s="51"/>
      <c r="C1979" s="52"/>
      <c r="D1979" s="50"/>
      <c r="E1979" s="49"/>
      <c r="F1979" s="49"/>
      <c r="G1979" s="49"/>
    </row>
    <row r="1980" spans="1:7" ht="15" customHeight="1">
      <c r="A1980" s="50"/>
      <c r="B1980" s="51"/>
      <c r="C1980" s="52"/>
      <c r="D1980" s="50"/>
      <c r="E1980" s="49"/>
      <c r="F1980" s="49"/>
      <c r="G1980" s="49"/>
    </row>
    <row r="1981" spans="1:7" ht="15" customHeight="1">
      <c r="A1981" s="50"/>
      <c r="B1981" s="51"/>
      <c r="C1981" s="52"/>
      <c r="D1981" s="50"/>
      <c r="E1981" s="49"/>
      <c r="F1981" s="49"/>
      <c r="G1981" s="49"/>
    </row>
    <row r="1982" spans="1:7" ht="15" customHeight="1">
      <c r="A1982" s="50"/>
      <c r="B1982" s="51"/>
      <c r="C1982" s="52"/>
      <c r="D1982" s="50"/>
      <c r="E1982" s="49"/>
      <c r="F1982" s="49"/>
      <c r="G1982" s="49"/>
    </row>
    <row r="1983" spans="1:7" ht="15" customHeight="1">
      <c r="A1983" s="50"/>
      <c r="B1983" s="51"/>
      <c r="C1983" s="52"/>
      <c r="D1983" s="50"/>
      <c r="E1983" s="49"/>
      <c r="F1983" s="49"/>
      <c r="G1983" s="49"/>
    </row>
    <row r="1984" spans="1:7" ht="15" customHeight="1">
      <c r="A1984" s="50"/>
      <c r="B1984" s="51"/>
      <c r="C1984" s="52"/>
      <c r="D1984" s="50"/>
      <c r="E1984" s="49"/>
      <c r="F1984" s="49"/>
      <c r="G1984" s="49"/>
    </row>
    <row r="1985" spans="1:7" ht="15" customHeight="1">
      <c r="A1985" s="50"/>
      <c r="B1985" s="51"/>
      <c r="C1985" s="52"/>
      <c r="D1985" s="50"/>
      <c r="E1985" s="49"/>
      <c r="F1985" s="49"/>
      <c r="G1985" s="49"/>
    </row>
    <row r="1986" spans="1:7" ht="15" customHeight="1">
      <c r="A1986" s="50"/>
      <c r="B1986" s="51"/>
      <c r="C1986" s="52"/>
      <c r="D1986" s="50"/>
      <c r="E1986" s="49"/>
      <c r="F1986" s="49"/>
      <c r="G1986" s="49"/>
    </row>
    <row r="1987" spans="1:7" ht="15" customHeight="1">
      <c r="A1987" s="50"/>
      <c r="B1987" s="51"/>
      <c r="C1987" s="52"/>
      <c r="D1987" s="50"/>
      <c r="E1987" s="49"/>
      <c r="F1987" s="49"/>
      <c r="G1987" s="49"/>
    </row>
    <row r="1988" spans="1:7" ht="15" customHeight="1">
      <c r="A1988" s="50"/>
      <c r="B1988" s="51"/>
      <c r="C1988" s="52"/>
      <c r="D1988" s="50"/>
      <c r="E1988" s="49"/>
      <c r="F1988" s="49"/>
      <c r="G1988" s="49"/>
    </row>
    <row r="1989" spans="1:7" ht="15" customHeight="1">
      <c r="A1989" s="50"/>
      <c r="B1989" s="51"/>
      <c r="C1989" s="52"/>
      <c r="D1989" s="50"/>
      <c r="E1989" s="49"/>
      <c r="F1989" s="49"/>
      <c r="G1989" s="49"/>
    </row>
    <row r="1990" spans="1:7" ht="15" customHeight="1">
      <c r="A1990" s="50"/>
      <c r="B1990" s="51"/>
      <c r="C1990" s="52"/>
      <c r="D1990" s="50"/>
      <c r="E1990" s="49"/>
      <c r="F1990" s="49"/>
      <c r="G1990" s="49"/>
    </row>
    <row r="1991" spans="1:7" ht="15" customHeight="1">
      <c r="A1991" s="50"/>
      <c r="B1991" s="51"/>
      <c r="C1991" s="52"/>
      <c r="D1991" s="50"/>
      <c r="E1991" s="49"/>
      <c r="F1991" s="49"/>
      <c r="G1991" s="49"/>
    </row>
    <row r="1992" spans="1:7" ht="15" customHeight="1">
      <c r="A1992" s="50"/>
      <c r="B1992" s="51"/>
      <c r="C1992" s="52"/>
      <c r="D1992" s="50"/>
      <c r="E1992" s="49"/>
      <c r="F1992" s="49"/>
      <c r="G1992" s="49"/>
    </row>
    <row r="1993" spans="1:7" ht="15" customHeight="1">
      <c r="A1993" s="50"/>
      <c r="B1993" s="51"/>
      <c r="C1993" s="52"/>
      <c r="D1993" s="50"/>
      <c r="E1993" s="49"/>
      <c r="F1993" s="49"/>
      <c r="G1993" s="49"/>
    </row>
    <row r="1994" spans="1:7" ht="15" customHeight="1">
      <c r="A1994" s="50"/>
      <c r="B1994" s="51"/>
      <c r="C1994" s="52"/>
      <c r="D1994" s="50"/>
      <c r="E1994" s="49"/>
      <c r="F1994" s="49"/>
      <c r="G1994" s="49"/>
    </row>
    <row r="1995" spans="1:7" ht="15" customHeight="1">
      <c r="A1995" s="50"/>
      <c r="B1995" s="51"/>
      <c r="C1995" s="52"/>
      <c r="D1995" s="50"/>
      <c r="E1995" s="49"/>
      <c r="F1995" s="49"/>
      <c r="G1995" s="49"/>
    </row>
    <row r="1996" spans="1:7" ht="15" customHeight="1">
      <c r="A1996" s="50"/>
      <c r="B1996" s="51"/>
      <c r="C1996" s="52"/>
      <c r="D1996" s="50"/>
      <c r="E1996" s="49"/>
      <c r="F1996" s="49"/>
      <c r="G1996" s="49"/>
    </row>
    <row r="1997" spans="1:7" ht="15" customHeight="1">
      <c r="A1997" s="50"/>
      <c r="B1997" s="51"/>
      <c r="C1997" s="52"/>
      <c r="D1997" s="50"/>
      <c r="E1997" s="49"/>
      <c r="F1997" s="49"/>
      <c r="G1997" s="49"/>
    </row>
    <row r="1998" spans="1:7" ht="15" customHeight="1">
      <c r="A1998" s="50"/>
      <c r="B1998" s="51"/>
      <c r="C1998" s="52"/>
      <c r="D1998" s="50"/>
      <c r="E1998" s="49"/>
      <c r="F1998" s="49"/>
      <c r="G1998" s="49"/>
    </row>
    <row r="1999" spans="1:7" ht="15" customHeight="1">
      <c r="A1999" s="50"/>
      <c r="B1999" s="51"/>
      <c r="C1999" s="52"/>
      <c r="D1999" s="50"/>
      <c r="E1999" s="49"/>
      <c r="F1999" s="49"/>
      <c r="G1999" s="49"/>
    </row>
    <row r="2000" spans="1:7" ht="15" customHeight="1">
      <c r="A2000" s="50"/>
      <c r="B2000" s="51"/>
      <c r="C2000" s="52"/>
      <c r="D2000" s="50"/>
      <c r="E2000" s="49"/>
      <c r="F2000" s="49"/>
      <c r="G2000" s="49"/>
    </row>
    <row r="2001" spans="1:7" ht="15" customHeight="1">
      <c r="A2001" s="50"/>
      <c r="B2001" s="51"/>
      <c r="C2001" s="52"/>
      <c r="D2001" s="50"/>
      <c r="E2001" s="49"/>
      <c r="F2001" s="49"/>
      <c r="G2001" s="49"/>
    </row>
    <row r="2002" spans="1:7" ht="15" customHeight="1">
      <c r="A2002" s="50"/>
      <c r="B2002" s="51"/>
      <c r="C2002" s="52"/>
      <c r="D2002" s="50"/>
      <c r="E2002" s="49"/>
      <c r="F2002" s="49"/>
      <c r="G2002" s="49"/>
    </row>
    <row r="2003" spans="1:7" ht="15" customHeight="1">
      <c r="A2003" s="50"/>
      <c r="B2003" s="51"/>
      <c r="C2003" s="52"/>
      <c r="D2003" s="50"/>
      <c r="E2003" s="49"/>
      <c r="F2003" s="49"/>
      <c r="G2003" s="49"/>
    </row>
    <row r="2004" spans="1:7" ht="15" customHeight="1">
      <c r="A2004" s="50"/>
      <c r="B2004" s="51"/>
      <c r="C2004" s="52"/>
      <c r="D2004" s="50"/>
      <c r="E2004" s="49"/>
      <c r="F2004" s="49"/>
      <c r="G2004" s="49"/>
    </row>
    <row r="2005" spans="1:7" ht="15" customHeight="1">
      <c r="A2005" s="50"/>
      <c r="B2005" s="51"/>
      <c r="C2005" s="52"/>
      <c r="D2005" s="50"/>
      <c r="E2005" s="49"/>
      <c r="F2005" s="49"/>
      <c r="G2005" s="49"/>
    </row>
    <row r="2006" spans="1:7" ht="15" customHeight="1">
      <c r="A2006" s="50"/>
      <c r="B2006" s="51"/>
      <c r="C2006" s="52"/>
      <c r="D2006" s="50"/>
      <c r="E2006" s="49"/>
      <c r="F2006" s="49"/>
      <c r="G2006" s="49"/>
    </row>
    <row r="2007" spans="1:7" ht="15" customHeight="1">
      <c r="A2007" s="50"/>
      <c r="B2007" s="51"/>
      <c r="C2007" s="52"/>
      <c r="D2007" s="50"/>
      <c r="E2007" s="49"/>
      <c r="F2007" s="49"/>
      <c r="G2007" s="49"/>
    </row>
    <row r="2008" spans="1:7" ht="15" customHeight="1">
      <c r="A2008" s="50"/>
      <c r="B2008" s="51"/>
      <c r="C2008" s="52"/>
      <c r="D2008" s="50"/>
      <c r="E2008" s="49"/>
      <c r="F2008" s="49"/>
      <c r="G2008" s="49"/>
    </row>
    <row r="2009" spans="1:7" ht="15" customHeight="1">
      <c r="A2009" s="50"/>
      <c r="B2009" s="51"/>
      <c r="C2009" s="52"/>
      <c r="D2009" s="50"/>
      <c r="E2009" s="49"/>
      <c r="F2009" s="49"/>
      <c r="G2009" s="49"/>
    </row>
    <row r="2010" spans="1:7" ht="15" customHeight="1">
      <c r="A2010" s="50"/>
      <c r="B2010" s="51"/>
      <c r="C2010" s="52"/>
      <c r="D2010" s="50"/>
      <c r="E2010" s="49"/>
      <c r="F2010" s="49"/>
      <c r="G2010" s="49"/>
    </row>
    <row r="2011" spans="1:7" ht="15" customHeight="1">
      <c r="A2011" s="50"/>
      <c r="B2011" s="51"/>
      <c r="C2011" s="52"/>
      <c r="D2011" s="50"/>
      <c r="E2011" s="49"/>
      <c r="F2011" s="49"/>
      <c r="G2011" s="49"/>
    </row>
    <row r="2012" spans="1:7" ht="15" customHeight="1">
      <c r="A2012" s="50"/>
      <c r="B2012" s="51"/>
      <c r="C2012" s="52"/>
      <c r="D2012" s="50"/>
      <c r="E2012" s="49"/>
      <c r="F2012" s="49"/>
      <c r="G2012" s="49"/>
    </row>
    <row r="2013" spans="1:7" ht="15" customHeight="1">
      <c r="A2013" s="50"/>
      <c r="B2013" s="51"/>
      <c r="C2013" s="52"/>
      <c r="D2013" s="50"/>
      <c r="E2013" s="49"/>
      <c r="F2013" s="49"/>
      <c r="G2013" s="49"/>
    </row>
    <row r="2014" spans="1:7" ht="15" customHeight="1">
      <c r="A2014" s="50"/>
      <c r="B2014" s="51"/>
      <c r="C2014" s="52"/>
      <c r="D2014" s="50"/>
      <c r="E2014" s="49"/>
      <c r="F2014" s="49"/>
      <c r="G2014" s="49"/>
    </row>
    <row r="2015" spans="1:7" ht="15" customHeight="1">
      <c r="A2015" s="50"/>
      <c r="B2015" s="51"/>
      <c r="C2015" s="52"/>
      <c r="D2015" s="50"/>
      <c r="E2015" s="49"/>
      <c r="F2015" s="49"/>
      <c r="G2015" s="49"/>
    </row>
    <row r="2016" spans="1:7" ht="15" customHeight="1">
      <c r="A2016" s="50"/>
      <c r="B2016" s="51"/>
      <c r="C2016" s="52"/>
      <c r="D2016" s="50"/>
      <c r="E2016" s="49"/>
      <c r="F2016" s="49"/>
      <c r="G2016" s="49"/>
    </row>
    <row r="2017" spans="1:7" ht="15" customHeight="1">
      <c r="A2017" s="50"/>
      <c r="B2017" s="51"/>
      <c r="C2017" s="52"/>
      <c r="D2017" s="50"/>
      <c r="E2017" s="49"/>
      <c r="F2017" s="49"/>
      <c r="G2017" s="49"/>
    </row>
    <row r="2018" spans="1:7" ht="15" customHeight="1">
      <c r="A2018" s="50"/>
      <c r="B2018" s="51"/>
      <c r="C2018" s="52"/>
      <c r="D2018" s="50"/>
      <c r="E2018" s="49"/>
      <c r="F2018" s="49"/>
      <c r="G2018" s="49"/>
    </row>
    <row r="2019" spans="1:7" ht="15" customHeight="1">
      <c r="A2019" s="50"/>
      <c r="B2019" s="51"/>
      <c r="C2019" s="52"/>
      <c r="D2019" s="50"/>
      <c r="E2019" s="49"/>
      <c r="F2019" s="49"/>
      <c r="G2019" s="49"/>
    </row>
    <row r="2020" spans="1:7" ht="15" customHeight="1">
      <c r="A2020" s="50"/>
      <c r="B2020" s="51"/>
      <c r="C2020" s="52"/>
      <c r="D2020" s="50"/>
      <c r="E2020" s="49"/>
      <c r="F2020" s="49"/>
      <c r="G2020" s="49"/>
    </row>
    <row r="2021" spans="1:7" ht="15" customHeight="1">
      <c r="A2021" s="50"/>
      <c r="B2021" s="51"/>
      <c r="C2021" s="52"/>
      <c r="D2021" s="50"/>
      <c r="E2021" s="49"/>
      <c r="F2021" s="49"/>
      <c r="G2021" s="49"/>
    </row>
    <row r="2022" spans="1:7" ht="15" customHeight="1">
      <c r="A2022" s="50"/>
      <c r="B2022" s="51"/>
      <c r="C2022" s="52"/>
      <c r="D2022" s="50"/>
      <c r="E2022" s="49"/>
      <c r="F2022" s="49"/>
      <c r="G2022" s="49"/>
    </row>
    <row r="2023" spans="1:7" ht="15" customHeight="1">
      <c r="A2023" s="50"/>
      <c r="B2023" s="51"/>
      <c r="C2023" s="52"/>
      <c r="D2023" s="50"/>
      <c r="E2023" s="49"/>
      <c r="F2023" s="49"/>
      <c r="G2023" s="49"/>
    </row>
    <row r="2024" spans="1:7" ht="15" customHeight="1">
      <c r="A2024" s="50"/>
      <c r="B2024" s="51"/>
      <c r="C2024" s="52"/>
      <c r="D2024" s="50"/>
      <c r="E2024" s="49"/>
      <c r="F2024" s="49"/>
      <c r="G2024" s="49"/>
    </row>
    <row r="2025" spans="1:7" ht="15" customHeight="1">
      <c r="A2025" s="50"/>
      <c r="B2025" s="51"/>
      <c r="C2025" s="52"/>
      <c r="D2025" s="50"/>
      <c r="E2025" s="49"/>
      <c r="F2025" s="49"/>
      <c r="G2025" s="49"/>
    </row>
    <row r="2026" spans="1:7" ht="15" customHeight="1">
      <c r="A2026" s="50"/>
      <c r="B2026" s="51"/>
      <c r="C2026" s="52"/>
      <c r="D2026" s="50"/>
      <c r="E2026" s="49"/>
      <c r="F2026" s="49"/>
      <c r="G2026" s="49"/>
    </row>
    <row r="2027" spans="1:7" ht="15" customHeight="1">
      <c r="A2027" s="50"/>
      <c r="B2027" s="51"/>
      <c r="C2027" s="52"/>
      <c r="D2027" s="50"/>
      <c r="E2027" s="49"/>
      <c r="F2027" s="49"/>
      <c r="G2027" s="49"/>
    </row>
    <row r="2028" spans="1:7" ht="15" customHeight="1">
      <c r="A2028" s="50"/>
      <c r="B2028" s="51"/>
      <c r="C2028" s="52"/>
      <c r="D2028" s="50"/>
      <c r="E2028" s="49"/>
      <c r="F2028" s="49"/>
      <c r="G2028" s="49"/>
    </row>
    <row r="2029" spans="1:7" ht="15" customHeight="1">
      <c r="A2029" s="50"/>
      <c r="B2029" s="51"/>
      <c r="C2029" s="52"/>
      <c r="D2029" s="50"/>
      <c r="E2029" s="49"/>
      <c r="F2029" s="49"/>
      <c r="G2029" s="49"/>
    </row>
    <row r="2030" spans="1:7" ht="15" customHeight="1">
      <c r="A2030" s="50"/>
      <c r="B2030" s="51"/>
      <c r="C2030" s="52"/>
      <c r="D2030" s="50"/>
      <c r="E2030" s="49"/>
      <c r="F2030" s="49"/>
      <c r="G2030" s="49"/>
    </row>
    <row r="2031" spans="1:7" ht="15" customHeight="1">
      <c r="A2031" s="50"/>
      <c r="B2031" s="51"/>
      <c r="C2031" s="52"/>
      <c r="D2031" s="50"/>
      <c r="E2031" s="49"/>
      <c r="F2031" s="49"/>
      <c r="G2031" s="49"/>
    </row>
    <row r="2032" spans="1:7" ht="15" customHeight="1">
      <c r="A2032" s="50"/>
      <c r="B2032" s="51"/>
      <c r="C2032" s="52"/>
      <c r="D2032" s="50"/>
      <c r="E2032" s="49"/>
      <c r="F2032" s="49"/>
      <c r="G2032" s="49"/>
    </row>
    <row r="2033" spans="1:7" ht="15" customHeight="1">
      <c r="A2033" s="50"/>
      <c r="B2033" s="51"/>
      <c r="C2033" s="52"/>
      <c r="D2033" s="50"/>
      <c r="E2033" s="49"/>
      <c r="F2033" s="49"/>
      <c r="G2033" s="49"/>
    </row>
    <row r="2034" spans="1:7" ht="15" customHeight="1">
      <c r="A2034" s="50"/>
      <c r="B2034" s="51"/>
      <c r="C2034" s="52"/>
      <c r="D2034" s="50"/>
      <c r="E2034" s="49"/>
      <c r="F2034" s="49"/>
      <c r="G2034" s="49"/>
    </row>
    <row r="2035" spans="1:7" ht="15" customHeight="1">
      <c r="A2035" s="50"/>
      <c r="B2035" s="51"/>
      <c r="C2035" s="52"/>
      <c r="D2035" s="50"/>
      <c r="E2035" s="49"/>
      <c r="F2035" s="49"/>
      <c r="G2035" s="49"/>
    </row>
    <row r="2036" spans="1:7" ht="15" customHeight="1">
      <c r="A2036" s="50"/>
      <c r="B2036" s="51"/>
      <c r="C2036" s="52"/>
      <c r="D2036" s="50"/>
      <c r="E2036" s="49"/>
      <c r="F2036" s="49"/>
      <c r="G2036" s="49"/>
    </row>
    <row r="2037" spans="1:7" ht="15" customHeight="1">
      <c r="A2037" s="50"/>
      <c r="B2037" s="51"/>
      <c r="C2037" s="52"/>
      <c r="D2037" s="50"/>
      <c r="E2037" s="49"/>
      <c r="F2037" s="49"/>
      <c r="G2037" s="49"/>
    </row>
    <row r="2038" spans="1:7" ht="15" customHeight="1">
      <c r="A2038" s="50"/>
      <c r="B2038" s="51"/>
      <c r="C2038" s="52"/>
      <c r="D2038" s="50"/>
      <c r="E2038" s="49"/>
      <c r="F2038" s="49"/>
      <c r="G2038" s="49"/>
    </row>
    <row r="2039" spans="1:7" ht="15" customHeight="1">
      <c r="A2039" s="50"/>
      <c r="B2039" s="51"/>
      <c r="C2039" s="52"/>
      <c r="D2039" s="50"/>
      <c r="E2039" s="49"/>
      <c r="F2039" s="49"/>
      <c r="G2039" s="49"/>
    </row>
    <row r="2040" spans="1:7" ht="15" customHeight="1">
      <c r="A2040" s="50"/>
      <c r="B2040" s="51"/>
      <c r="C2040" s="52"/>
      <c r="D2040" s="50"/>
      <c r="E2040" s="49"/>
      <c r="F2040" s="49"/>
      <c r="G2040" s="49"/>
    </row>
    <row r="2041" spans="1:7" ht="15" customHeight="1">
      <c r="A2041" s="50"/>
      <c r="B2041" s="51"/>
      <c r="C2041" s="52"/>
      <c r="D2041" s="50"/>
      <c r="E2041" s="49"/>
      <c r="F2041" s="49"/>
      <c r="G2041" s="49"/>
    </row>
    <row r="2042" spans="1:7" ht="15" customHeight="1">
      <c r="A2042" s="50"/>
      <c r="B2042" s="51"/>
      <c r="C2042" s="52"/>
      <c r="D2042" s="50"/>
      <c r="E2042" s="49"/>
      <c r="F2042" s="49"/>
      <c r="G2042" s="49"/>
    </row>
    <row r="2043" spans="1:7" ht="15" customHeight="1">
      <c r="A2043" s="50"/>
      <c r="B2043" s="51"/>
      <c r="C2043" s="52"/>
      <c r="D2043" s="50"/>
      <c r="E2043" s="49"/>
      <c r="F2043" s="49"/>
      <c r="G2043" s="49"/>
    </row>
    <row r="2044" spans="1:7" ht="15" customHeight="1">
      <c r="A2044" s="50"/>
      <c r="B2044" s="51"/>
      <c r="C2044" s="52"/>
      <c r="D2044" s="50"/>
      <c r="E2044" s="49"/>
      <c r="F2044" s="49"/>
      <c r="G2044" s="49"/>
    </row>
    <row r="2045" spans="1:7" ht="15" customHeight="1">
      <c r="A2045" s="50"/>
      <c r="B2045" s="51"/>
      <c r="C2045" s="52"/>
      <c r="D2045" s="50"/>
      <c r="E2045" s="49"/>
      <c r="F2045" s="49"/>
      <c r="G2045" s="49"/>
    </row>
    <row r="2046" spans="1:7" ht="15" customHeight="1">
      <c r="A2046" s="50"/>
      <c r="B2046" s="51"/>
      <c r="C2046" s="52"/>
      <c r="D2046" s="50"/>
      <c r="E2046" s="49"/>
      <c r="F2046" s="49"/>
      <c r="G2046" s="49"/>
    </row>
    <row r="2047" spans="1:7" ht="15" customHeight="1">
      <c r="A2047" s="50"/>
      <c r="B2047" s="51"/>
      <c r="C2047" s="52"/>
      <c r="D2047" s="50"/>
      <c r="E2047" s="49"/>
      <c r="F2047" s="49"/>
      <c r="G2047" s="49"/>
    </row>
    <row r="2048" spans="1:7" ht="15" customHeight="1">
      <c r="A2048" s="50"/>
      <c r="B2048" s="51"/>
      <c r="C2048" s="52"/>
      <c r="D2048" s="50"/>
      <c r="E2048" s="49"/>
      <c r="F2048" s="49"/>
      <c r="G2048" s="49"/>
    </row>
    <row r="2049" spans="1:7" ht="15" customHeight="1">
      <c r="A2049" s="50"/>
      <c r="B2049" s="51"/>
      <c r="C2049" s="52"/>
      <c r="D2049" s="50"/>
      <c r="E2049" s="49"/>
      <c r="F2049" s="49"/>
      <c r="G2049" s="49"/>
    </row>
    <row r="2050" spans="1:7" ht="15" customHeight="1">
      <c r="A2050" s="50"/>
      <c r="B2050" s="51"/>
      <c r="C2050" s="52"/>
      <c r="D2050" s="50"/>
      <c r="E2050" s="49"/>
      <c r="F2050" s="49"/>
      <c r="G2050" s="49"/>
    </row>
    <row r="2051" spans="1:7" ht="15" customHeight="1">
      <c r="A2051" s="50"/>
      <c r="B2051" s="51"/>
      <c r="C2051" s="52"/>
      <c r="D2051" s="50"/>
      <c r="E2051" s="49"/>
      <c r="F2051" s="49"/>
      <c r="G2051" s="49"/>
    </row>
    <row r="2052" spans="1:7" ht="15" customHeight="1">
      <c r="A2052" s="50"/>
      <c r="B2052" s="51"/>
      <c r="C2052" s="52"/>
      <c r="D2052" s="50"/>
      <c r="E2052" s="49"/>
      <c r="F2052" s="49"/>
      <c r="G2052" s="49"/>
    </row>
    <row r="2053" spans="1:7" ht="15" customHeight="1">
      <c r="A2053" s="50"/>
      <c r="B2053" s="51"/>
      <c r="C2053" s="52"/>
      <c r="D2053" s="50"/>
      <c r="E2053" s="49"/>
      <c r="F2053" s="49"/>
      <c r="G2053" s="49"/>
    </row>
    <row r="2054" spans="1:7" ht="15" customHeight="1">
      <c r="A2054" s="50"/>
      <c r="B2054" s="51"/>
      <c r="C2054" s="52"/>
      <c r="D2054" s="50"/>
      <c r="E2054" s="49"/>
      <c r="F2054" s="49"/>
      <c r="G2054" s="49"/>
    </row>
    <row r="2055" spans="1:7" ht="15" customHeight="1">
      <c r="A2055" s="50"/>
      <c r="B2055" s="51"/>
      <c r="C2055" s="52"/>
      <c r="D2055" s="50"/>
      <c r="E2055" s="49"/>
      <c r="F2055" s="49"/>
      <c r="G2055" s="49"/>
    </row>
    <row r="2056" spans="1:7" ht="15" customHeight="1">
      <c r="A2056" s="50"/>
      <c r="B2056" s="51"/>
      <c r="C2056" s="52"/>
      <c r="D2056" s="50"/>
      <c r="E2056" s="49"/>
      <c r="F2056" s="49"/>
      <c r="G2056" s="49"/>
    </row>
    <row r="2057" spans="1:7" ht="15" customHeight="1">
      <c r="A2057" s="50"/>
      <c r="B2057" s="51"/>
      <c r="C2057" s="52"/>
      <c r="D2057" s="50"/>
      <c r="E2057" s="49"/>
      <c r="F2057" s="49"/>
      <c r="G2057" s="49"/>
    </row>
    <row r="2058" spans="1:7" ht="15" customHeight="1">
      <c r="A2058" s="50"/>
      <c r="B2058" s="51"/>
      <c r="C2058" s="52"/>
      <c r="D2058" s="50"/>
      <c r="E2058" s="49"/>
      <c r="F2058" s="49"/>
      <c r="G2058" s="49"/>
    </row>
    <row r="2059" spans="1:7" ht="15" customHeight="1">
      <c r="A2059" s="50"/>
      <c r="B2059" s="51"/>
      <c r="C2059" s="52"/>
      <c r="D2059" s="50"/>
      <c r="E2059" s="49"/>
      <c r="F2059" s="49"/>
      <c r="G2059" s="49"/>
    </row>
    <row r="2060" spans="1:7" ht="15" customHeight="1">
      <c r="A2060" s="50"/>
      <c r="B2060" s="51"/>
      <c r="C2060" s="52"/>
      <c r="D2060" s="50"/>
      <c r="E2060" s="49"/>
      <c r="F2060" s="49"/>
      <c r="G2060" s="49"/>
    </row>
    <row r="2061" spans="1:7" ht="15" customHeight="1">
      <c r="A2061" s="50"/>
      <c r="B2061" s="51"/>
      <c r="C2061" s="52"/>
      <c r="D2061" s="50"/>
      <c r="E2061" s="49"/>
      <c r="F2061" s="49"/>
      <c r="G2061" s="49"/>
    </row>
    <row r="2062" spans="1:7" ht="15" customHeight="1">
      <c r="A2062" s="50"/>
      <c r="B2062" s="51"/>
      <c r="C2062" s="52"/>
      <c r="D2062" s="50"/>
      <c r="E2062" s="49"/>
      <c r="F2062" s="49"/>
      <c r="G2062" s="49"/>
    </row>
    <row r="2063" spans="1:7" ht="15" customHeight="1">
      <c r="A2063" s="50"/>
      <c r="B2063" s="51"/>
      <c r="C2063" s="52"/>
      <c r="D2063" s="50"/>
      <c r="E2063" s="49"/>
      <c r="F2063" s="49"/>
      <c r="G2063" s="49"/>
    </row>
    <row r="2064" spans="1:7" ht="15" customHeight="1">
      <c r="A2064" s="50"/>
      <c r="B2064" s="51"/>
      <c r="C2064" s="52"/>
      <c r="D2064" s="50"/>
      <c r="E2064" s="49"/>
      <c r="F2064" s="49"/>
      <c r="G2064" s="49"/>
    </row>
    <row r="2065" spans="1:7" ht="15" customHeight="1">
      <c r="A2065" s="50"/>
      <c r="B2065" s="51"/>
      <c r="C2065" s="52"/>
      <c r="D2065" s="50"/>
      <c r="E2065" s="49"/>
      <c r="F2065" s="49"/>
      <c r="G2065" s="49"/>
    </row>
    <row r="2066" spans="1:7" ht="15" customHeight="1">
      <c r="A2066" s="50"/>
      <c r="B2066" s="51"/>
      <c r="C2066" s="52"/>
      <c r="D2066" s="50"/>
      <c r="E2066" s="49"/>
      <c r="F2066" s="49"/>
      <c r="G2066" s="49"/>
    </row>
    <row r="2067" spans="1:7" ht="15" customHeight="1">
      <c r="A2067" s="50"/>
      <c r="B2067" s="51"/>
      <c r="C2067" s="52"/>
      <c r="D2067" s="50"/>
      <c r="E2067" s="49"/>
      <c r="F2067" s="49"/>
      <c r="G2067" s="49"/>
    </row>
    <row r="2068" spans="1:7" ht="15" customHeight="1">
      <c r="A2068" s="50"/>
      <c r="B2068" s="51"/>
      <c r="C2068" s="52"/>
      <c r="D2068" s="50"/>
      <c r="E2068" s="49"/>
      <c r="F2068" s="49"/>
      <c r="G2068" s="49"/>
    </row>
    <row r="2069" spans="1:7" ht="15" customHeight="1">
      <c r="A2069" s="50"/>
      <c r="B2069" s="51"/>
      <c r="C2069" s="52"/>
      <c r="D2069" s="50"/>
      <c r="E2069" s="49"/>
      <c r="F2069" s="49"/>
      <c r="G2069" s="49"/>
    </row>
    <row r="2070" spans="1:7" ht="15" customHeight="1">
      <c r="A2070" s="50"/>
      <c r="B2070" s="51"/>
      <c r="C2070" s="52"/>
      <c r="D2070" s="50"/>
      <c r="E2070" s="49"/>
      <c r="F2070" s="49"/>
      <c r="G2070" s="49"/>
    </row>
    <row r="2071" spans="1:7" ht="15" customHeight="1">
      <c r="A2071" s="50"/>
      <c r="B2071" s="51"/>
      <c r="C2071" s="52"/>
      <c r="D2071" s="50"/>
      <c r="E2071" s="49"/>
      <c r="F2071" s="49"/>
      <c r="G2071" s="49"/>
    </row>
    <row r="2072" spans="1:7" ht="15" customHeight="1">
      <c r="A2072" s="50"/>
      <c r="B2072" s="51"/>
      <c r="C2072" s="52"/>
      <c r="D2072" s="50"/>
      <c r="E2072" s="49"/>
      <c r="F2072" s="49"/>
      <c r="G2072" s="49"/>
    </row>
    <row r="2073" spans="1:7" ht="15" customHeight="1">
      <c r="A2073" s="50"/>
      <c r="B2073" s="51"/>
      <c r="C2073" s="52"/>
      <c r="D2073" s="50"/>
      <c r="E2073" s="49"/>
      <c r="F2073" s="49"/>
      <c r="G2073" s="49"/>
    </row>
    <row r="2074" spans="1:7" ht="15" customHeight="1">
      <c r="A2074" s="50"/>
      <c r="B2074" s="51"/>
      <c r="C2074" s="52"/>
      <c r="D2074" s="50"/>
      <c r="E2074" s="49"/>
      <c r="F2074" s="49"/>
      <c r="G2074" s="49"/>
    </row>
    <row r="2075" spans="1:7" ht="15" customHeight="1">
      <c r="A2075" s="50"/>
      <c r="B2075" s="51"/>
      <c r="C2075" s="52"/>
      <c r="D2075" s="50"/>
      <c r="E2075" s="49"/>
      <c r="F2075" s="49"/>
      <c r="G2075" s="49"/>
    </row>
    <row r="2076" spans="1:7" ht="15" customHeight="1">
      <c r="A2076" s="50"/>
      <c r="B2076" s="51"/>
      <c r="C2076" s="52"/>
      <c r="D2076" s="50"/>
      <c r="E2076" s="49"/>
      <c r="F2076" s="49"/>
      <c r="G2076" s="49"/>
    </row>
    <row r="2077" spans="1:7" ht="15" customHeight="1">
      <c r="A2077" s="50"/>
      <c r="B2077" s="51"/>
      <c r="C2077" s="52"/>
      <c r="D2077" s="50"/>
      <c r="E2077" s="49"/>
      <c r="F2077" s="49"/>
      <c r="G2077" s="49"/>
    </row>
    <row r="2078" spans="1:7" ht="15" customHeight="1">
      <c r="A2078" s="50"/>
      <c r="B2078" s="51"/>
      <c r="C2078" s="52"/>
      <c r="D2078" s="50"/>
      <c r="E2078" s="49"/>
      <c r="F2078" s="49"/>
      <c r="G2078" s="49"/>
    </row>
    <row r="2079" spans="1:7" ht="15" customHeight="1">
      <c r="A2079" s="50"/>
      <c r="B2079" s="51"/>
      <c r="C2079" s="52"/>
      <c r="D2079" s="50"/>
      <c r="E2079" s="49"/>
      <c r="F2079" s="49"/>
      <c r="G2079" s="49"/>
    </row>
    <row r="2080" spans="1:7" ht="15" customHeight="1">
      <c r="A2080" s="50"/>
      <c r="B2080" s="51"/>
      <c r="C2080" s="52"/>
      <c r="D2080" s="50"/>
      <c r="E2080" s="49"/>
      <c r="F2080" s="49"/>
      <c r="G2080" s="49"/>
    </row>
    <row r="2081" spans="1:7" ht="15" customHeight="1">
      <c r="A2081" s="50"/>
      <c r="B2081" s="51"/>
      <c r="C2081" s="52"/>
      <c r="D2081" s="50"/>
      <c r="E2081" s="49"/>
      <c r="F2081" s="49"/>
      <c r="G2081" s="49"/>
    </row>
    <row r="2082" spans="1:7" ht="15" customHeight="1">
      <c r="A2082" s="50"/>
      <c r="B2082" s="51"/>
      <c r="C2082" s="52"/>
      <c r="D2082" s="50"/>
      <c r="E2082" s="49"/>
      <c r="F2082" s="49"/>
      <c r="G2082" s="49"/>
    </row>
    <row r="2083" spans="1:7" ht="15" customHeight="1">
      <c r="A2083" s="50"/>
      <c r="B2083" s="51"/>
      <c r="C2083" s="52"/>
      <c r="D2083" s="50"/>
      <c r="E2083" s="49"/>
      <c r="F2083" s="49"/>
      <c r="G2083" s="49"/>
    </row>
    <row r="2084" spans="1:7" ht="15" customHeight="1">
      <c r="A2084" s="50"/>
      <c r="B2084" s="51"/>
      <c r="C2084" s="52"/>
      <c r="D2084" s="50"/>
      <c r="E2084" s="49"/>
      <c r="F2084" s="49"/>
      <c r="G2084" s="49"/>
    </row>
    <row r="2085" spans="1:7" ht="15" customHeight="1">
      <c r="A2085" s="50"/>
      <c r="B2085" s="51"/>
      <c r="C2085" s="52"/>
      <c r="D2085" s="50"/>
      <c r="E2085" s="49"/>
      <c r="F2085" s="49"/>
      <c r="G2085" s="49"/>
    </row>
    <row r="2086" spans="1:7" ht="15" customHeight="1">
      <c r="A2086" s="50"/>
      <c r="B2086" s="51"/>
      <c r="C2086" s="52"/>
      <c r="D2086" s="50"/>
      <c r="E2086" s="49"/>
      <c r="F2086" s="49"/>
      <c r="G2086" s="49"/>
    </row>
    <row r="2087" spans="1:7" ht="15" customHeight="1">
      <c r="A2087" s="50"/>
      <c r="B2087" s="51"/>
      <c r="C2087" s="52"/>
      <c r="D2087" s="50"/>
      <c r="E2087" s="49"/>
      <c r="F2087" s="49"/>
      <c r="G2087" s="49"/>
    </row>
    <row r="2088" spans="1:7" ht="15" customHeight="1">
      <c r="A2088" s="50"/>
      <c r="B2088" s="51"/>
      <c r="C2088" s="52"/>
      <c r="D2088" s="50"/>
      <c r="E2088" s="49"/>
      <c r="F2088" s="49"/>
      <c r="G2088" s="49"/>
    </row>
    <row r="2089" spans="1:7" ht="15" customHeight="1">
      <c r="A2089" s="50"/>
      <c r="B2089" s="51"/>
      <c r="C2089" s="52"/>
      <c r="D2089" s="50"/>
      <c r="E2089" s="49"/>
      <c r="F2089" s="49"/>
      <c r="G2089" s="49"/>
    </row>
    <row r="2090" spans="1:7" ht="15" customHeight="1">
      <c r="A2090" s="50"/>
      <c r="B2090" s="51"/>
      <c r="C2090" s="52"/>
      <c r="D2090" s="50"/>
      <c r="E2090" s="49"/>
      <c r="F2090" s="49"/>
      <c r="G2090" s="49"/>
    </row>
    <row r="2091" spans="1:7" ht="15" customHeight="1">
      <c r="A2091" s="50"/>
      <c r="B2091" s="51"/>
      <c r="C2091" s="52"/>
      <c r="D2091" s="50"/>
      <c r="E2091" s="49"/>
      <c r="F2091" s="49"/>
      <c r="G2091" s="49"/>
    </row>
    <row r="2092" spans="1:7" ht="15" customHeight="1">
      <c r="A2092" s="50"/>
      <c r="B2092" s="51"/>
      <c r="C2092" s="52"/>
      <c r="D2092" s="50"/>
      <c r="E2092" s="49"/>
      <c r="F2092" s="49"/>
      <c r="G2092" s="49"/>
    </row>
    <row r="2093" spans="1:7" ht="15" customHeight="1">
      <c r="A2093" s="50"/>
      <c r="B2093" s="51"/>
      <c r="C2093" s="52"/>
      <c r="D2093" s="50"/>
      <c r="E2093" s="49"/>
      <c r="F2093" s="49"/>
      <c r="G2093" s="49"/>
    </row>
    <row r="2094" spans="1:7" ht="15" customHeight="1">
      <c r="A2094" s="50"/>
      <c r="B2094" s="51"/>
      <c r="C2094" s="52"/>
      <c r="D2094" s="50"/>
      <c r="E2094" s="49"/>
      <c r="F2094" s="49"/>
      <c r="G2094" s="49"/>
    </row>
    <row r="2095" spans="1:7" ht="15" customHeight="1">
      <c r="A2095" s="50"/>
      <c r="B2095" s="51"/>
      <c r="C2095" s="52"/>
      <c r="D2095" s="50"/>
      <c r="E2095" s="49"/>
      <c r="F2095" s="49"/>
      <c r="G2095" s="49"/>
    </row>
    <row r="2096" spans="1:7" ht="15" customHeight="1">
      <c r="A2096" s="50"/>
      <c r="B2096" s="51"/>
      <c r="C2096" s="52"/>
      <c r="D2096" s="50"/>
      <c r="E2096" s="49"/>
      <c r="F2096" s="49"/>
      <c r="G2096" s="49"/>
    </row>
    <row r="2097" spans="1:7" ht="15" customHeight="1">
      <c r="A2097" s="50"/>
      <c r="B2097" s="51"/>
      <c r="C2097" s="52"/>
      <c r="D2097" s="50"/>
      <c r="E2097" s="49"/>
      <c r="F2097" s="49"/>
      <c r="G2097" s="49"/>
    </row>
    <row r="2098" spans="1:7" ht="15" customHeight="1">
      <c r="A2098" s="50"/>
      <c r="B2098" s="51"/>
      <c r="C2098" s="52"/>
      <c r="D2098" s="50"/>
      <c r="E2098" s="49"/>
      <c r="F2098" s="49"/>
      <c r="G2098" s="49"/>
    </row>
    <row r="2099" spans="1:7" ht="15" customHeight="1">
      <c r="A2099" s="50"/>
      <c r="B2099" s="51"/>
      <c r="C2099" s="52"/>
      <c r="D2099" s="50"/>
      <c r="E2099" s="49"/>
      <c r="F2099" s="49"/>
      <c r="G2099" s="49"/>
    </row>
    <row r="2100" spans="1:7" ht="15" customHeight="1">
      <c r="A2100" s="50"/>
      <c r="B2100" s="51"/>
      <c r="C2100" s="52"/>
      <c r="D2100" s="50"/>
      <c r="E2100" s="49"/>
      <c r="F2100" s="49"/>
      <c r="G2100" s="49"/>
    </row>
    <row r="2101" spans="1:7" ht="15" customHeight="1">
      <c r="A2101" s="50"/>
      <c r="B2101" s="51"/>
      <c r="C2101" s="52"/>
      <c r="D2101" s="50"/>
      <c r="E2101" s="49"/>
      <c r="F2101" s="49"/>
      <c r="G2101" s="49"/>
    </row>
    <row r="2102" spans="1:7" ht="15" customHeight="1">
      <c r="A2102" s="50"/>
      <c r="B2102" s="51"/>
      <c r="C2102" s="52"/>
      <c r="D2102" s="50"/>
      <c r="E2102" s="49"/>
      <c r="F2102" s="49"/>
      <c r="G2102" s="49"/>
    </row>
    <row r="2103" spans="1:7" ht="15" customHeight="1">
      <c r="A2103" s="50"/>
      <c r="B2103" s="51"/>
      <c r="C2103" s="52"/>
      <c r="D2103" s="50"/>
      <c r="E2103" s="49"/>
      <c r="F2103" s="49"/>
      <c r="G2103" s="49"/>
    </row>
    <row r="2104" spans="1:7" ht="15" customHeight="1">
      <c r="A2104" s="50"/>
      <c r="B2104" s="51"/>
      <c r="C2104" s="52"/>
      <c r="D2104" s="50"/>
      <c r="E2104" s="49"/>
      <c r="F2104" s="49"/>
      <c r="G2104" s="49"/>
    </row>
    <row r="2105" spans="1:7" ht="15" customHeight="1">
      <c r="A2105" s="50"/>
      <c r="B2105" s="51"/>
      <c r="C2105" s="52"/>
      <c r="D2105" s="50"/>
      <c r="E2105" s="49"/>
      <c r="F2105" s="49"/>
      <c r="G2105" s="49"/>
    </row>
    <row r="2106" spans="1:7" ht="15" customHeight="1">
      <c r="A2106" s="50"/>
      <c r="B2106" s="51"/>
      <c r="C2106" s="52"/>
      <c r="D2106" s="50"/>
      <c r="E2106" s="49"/>
      <c r="F2106" s="49"/>
      <c r="G2106" s="49"/>
    </row>
    <row r="2107" spans="1:7" ht="15" customHeight="1">
      <c r="A2107" s="50"/>
      <c r="B2107" s="51"/>
      <c r="C2107" s="52"/>
      <c r="D2107" s="50"/>
      <c r="E2107" s="49"/>
      <c r="F2107" s="49"/>
      <c r="G2107" s="49"/>
    </row>
    <row r="2108" spans="1:7" ht="15" customHeight="1">
      <c r="A2108" s="50"/>
      <c r="B2108" s="51"/>
      <c r="C2108" s="52"/>
      <c r="D2108" s="50"/>
      <c r="E2108" s="49"/>
      <c r="F2108" s="49"/>
      <c r="G2108" s="49"/>
    </row>
    <row r="2109" spans="1:7" ht="15" customHeight="1">
      <c r="A2109" s="50"/>
      <c r="B2109" s="51"/>
      <c r="C2109" s="52"/>
      <c r="D2109" s="50"/>
      <c r="E2109" s="49"/>
      <c r="F2109" s="49"/>
      <c r="G2109" s="49"/>
    </row>
    <row r="2110" spans="1:7" ht="15" customHeight="1">
      <c r="A2110" s="50"/>
      <c r="B2110" s="51"/>
      <c r="C2110" s="52"/>
      <c r="D2110" s="50"/>
      <c r="E2110" s="49"/>
      <c r="F2110" s="49"/>
      <c r="G2110" s="49"/>
    </row>
    <row r="2111" spans="1:7" ht="15" customHeight="1">
      <c r="A2111" s="50"/>
      <c r="B2111" s="51"/>
      <c r="C2111" s="52"/>
      <c r="D2111" s="50"/>
      <c r="E2111" s="49"/>
      <c r="F2111" s="49"/>
      <c r="G2111" s="49"/>
    </row>
    <row r="2112" spans="1:7" ht="15" customHeight="1">
      <c r="A2112" s="50"/>
      <c r="B2112" s="51"/>
      <c r="C2112" s="52"/>
      <c r="D2112" s="50"/>
      <c r="E2112" s="49"/>
      <c r="F2112" s="49"/>
      <c r="G2112" s="49"/>
    </row>
    <row r="2113" spans="1:7" ht="15" customHeight="1">
      <c r="A2113" s="50"/>
      <c r="B2113" s="51"/>
      <c r="C2113" s="52"/>
      <c r="D2113" s="50"/>
      <c r="E2113" s="49"/>
      <c r="F2113" s="49"/>
      <c r="G2113" s="49"/>
    </row>
    <row r="2114" spans="1:7" ht="15" customHeight="1">
      <c r="A2114" s="50"/>
      <c r="B2114" s="51"/>
      <c r="C2114" s="52"/>
      <c r="D2114" s="50"/>
      <c r="E2114" s="49"/>
      <c r="F2114" s="49"/>
      <c r="G2114" s="49"/>
    </row>
    <row r="2115" spans="1:7" ht="15" customHeight="1">
      <c r="A2115" s="50"/>
      <c r="B2115" s="51"/>
      <c r="C2115" s="52"/>
      <c r="D2115" s="50"/>
      <c r="E2115" s="49"/>
      <c r="F2115" s="49"/>
      <c r="G2115" s="49"/>
    </row>
    <row r="2116" spans="1:7" ht="15" customHeight="1">
      <c r="A2116" s="50"/>
      <c r="B2116" s="51"/>
      <c r="C2116" s="52"/>
      <c r="D2116" s="50"/>
      <c r="E2116" s="49"/>
      <c r="F2116" s="49"/>
      <c r="G2116" s="49"/>
    </row>
    <row r="2117" spans="1:7" ht="15" customHeight="1">
      <c r="A2117" s="50"/>
      <c r="B2117" s="51"/>
      <c r="C2117" s="52"/>
      <c r="D2117" s="50"/>
      <c r="E2117" s="49"/>
      <c r="F2117" s="49"/>
      <c r="G2117" s="49"/>
    </row>
    <row r="2118" spans="1:7" ht="15" customHeight="1">
      <c r="A2118" s="50"/>
      <c r="B2118" s="51"/>
      <c r="C2118" s="52"/>
      <c r="D2118" s="50"/>
      <c r="E2118" s="49"/>
      <c r="F2118" s="49"/>
      <c r="G2118" s="49"/>
    </row>
    <row r="2119" spans="1:7" ht="15" customHeight="1">
      <c r="A2119" s="50"/>
      <c r="B2119" s="51"/>
      <c r="C2119" s="52"/>
      <c r="D2119" s="50"/>
      <c r="E2119" s="49"/>
      <c r="F2119" s="49"/>
      <c r="G2119" s="49"/>
    </row>
    <row r="2120" spans="1:7" ht="15" customHeight="1">
      <c r="A2120" s="50"/>
      <c r="B2120" s="51"/>
      <c r="C2120" s="52"/>
      <c r="D2120" s="50"/>
      <c r="E2120" s="49"/>
      <c r="F2120" s="49"/>
      <c r="G2120" s="49"/>
    </row>
    <row r="2121" spans="1:7" ht="15" customHeight="1">
      <c r="A2121" s="50"/>
      <c r="B2121" s="51"/>
      <c r="C2121" s="52"/>
      <c r="D2121" s="50"/>
      <c r="E2121" s="49"/>
      <c r="F2121" s="49"/>
      <c r="G2121" s="49"/>
    </row>
    <row r="2122" spans="1:7" ht="15" customHeight="1">
      <c r="A2122" s="50"/>
      <c r="B2122" s="51"/>
      <c r="C2122" s="52"/>
      <c r="D2122" s="50"/>
      <c r="E2122" s="49"/>
      <c r="F2122" s="49"/>
      <c r="G2122" s="49"/>
    </row>
    <row r="2123" spans="1:7" ht="15" customHeight="1">
      <c r="A2123" s="50"/>
      <c r="B2123" s="51"/>
      <c r="C2123" s="52"/>
      <c r="D2123" s="50"/>
      <c r="E2123" s="49"/>
      <c r="F2123" s="49"/>
      <c r="G2123" s="49"/>
    </row>
    <row r="2124" spans="1:7" ht="15" customHeight="1">
      <c r="A2124" s="50"/>
      <c r="B2124" s="51"/>
      <c r="C2124" s="52"/>
      <c r="D2124" s="50"/>
      <c r="E2124" s="49"/>
      <c r="F2124" s="49"/>
      <c r="G2124" s="49"/>
    </row>
    <row r="2125" spans="1:7" ht="15" customHeight="1">
      <c r="A2125" s="50"/>
      <c r="B2125" s="51"/>
      <c r="C2125" s="52"/>
      <c r="D2125" s="50"/>
      <c r="E2125" s="49"/>
      <c r="F2125" s="49"/>
      <c r="G2125" s="49"/>
    </row>
    <row r="2126" spans="1:7" ht="15" customHeight="1">
      <c r="A2126" s="50"/>
      <c r="B2126" s="51"/>
      <c r="C2126" s="52"/>
      <c r="D2126" s="50"/>
      <c r="E2126" s="49"/>
      <c r="F2126" s="49"/>
      <c r="G2126" s="49"/>
    </row>
    <row r="2127" spans="1:7" ht="15" customHeight="1">
      <c r="A2127" s="50"/>
      <c r="B2127" s="51"/>
      <c r="C2127" s="52"/>
      <c r="D2127" s="50"/>
      <c r="E2127" s="49"/>
      <c r="F2127" s="49"/>
      <c r="G2127" s="49"/>
    </row>
    <row r="2128" spans="1:7" ht="15" customHeight="1">
      <c r="A2128" s="50"/>
      <c r="B2128" s="51"/>
      <c r="C2128" s="52"/>
      <c r="D2128" s="50"/>
      <c r="E2128" s="49"/>
      <c r="F2128" s="49"/>
      <c r="G2128" s="49"/>
    </row>
    <row r="2129" spans="1:7" ht="15" customHeight="1">
      <c r="A2129" s="50"/>
      <c r="B2129" s="51"/>
      <c r="C2129" s="52"/>
      <c r="D2129" s="50"/>
      <c r="E2129" s="49"/>
      <c r="F2129" s="49"/>
      <c r="G2129" s="49"/>
    </row>
    <row r="2130" spans="1:7" ht="15" customHeight="1">
      <c r="A2130" s="50"/>
      <c r="B2130" s="51"/>
      <c r="C2130" s="52"/>
      <c r="D2130" s="50"/>
      <c r="E2130" s="49"/>
      <c r="F2130" s="49"/>
      <c r="G2130" s="49"/>
    </row>
    <row r="2131" spans="1:7" ht="15" customHeight="1">
      <c r="A2131" s="50"/>
      <c r="B2131" s="51"/>
      <c r="C2131" s="52"/>
      <c r="D2131" s="50"/>
      <c r="E2131" s="49"/>
      <c r="F2131" s="49"/>
      <c r="G2131" s="49"/>
    </row>
    <row r="2132" spans="1:7" ht="15" customHeight="1">
      <c r="A2132" s="50"/>
      <c r="B2132" s="51"/>
      <c r="C2132" s="52"/>
      <c r="D2132" s="50"/>
      <c r="E2132" s="49"/>
      <c r="F2132" s="49"/>
      <c r="G2132" s="49"/>
    </row>
    <row r="2133" spans="1:7" ht="15" customHeight="1">
      <c r="A2133" s="50"/>
      <c r="B2133" s="51"/>
      <c r="C2133" s="52"/>
      <c r="D2133" s="50"/>
      <c r="E2133" s="49"/>
      <c r="F2133" s="49"/>
      <c r="G2133" s="49"/>
    </row>
    <row r="2134" spans="1:7" ht="15" customHeight="1">
      <c r="A2134" s="50"/>
      <c r="B2134" s="51"/>
      <c r="C2134" s="52"/>
      <c r="D2134" s="50"/>
      <c r="E2134" s="49"/>
      <c r="F2134" s="49"/>
      <c r="G2134" s="49"/>
    </row>
    <row r="2135" spans="1:7" ht="15" customHeight="1">
      <c r="A2135" s="50"/>
      <c r="B2135" s="51"/>
      <c r="C2135" s="52"/>
      <c r="D2135" s="50"/>
      <c r="E2135" s="49"/>
      <c r="F2135" s="49"/>
      <c r="G2135" s="49"/>
    </row>
    <row r="2136" spans="1:7" ht="15" customHeight="1">
      <c r="A2136" s="50"/>
      <c r="B2136" s="51"/>
      <c r="C2136" s="52"/>
      <c r="D2136" s="50"/>
      <c r="E2136" s="49"/>
      <c r="F2136" s="49"/>
      <c r="G2136" s="49"/>
    </row>
    <row r="2137" spans="1:7" ht="15" customHeight="1">
      <c r="A2137" s="50"/>
      <c r="B2137" s="51"/>
      <c r="C2137" s="52"/>
      <c r="D2137" s="50"/>
      <c r="E2137" s="49"/>
      <c r="F2137" s="49"/>
      <c r="G2137" s="49"/>
    </row>
    <row r="2138" spans="1:7" ht="15" customHeight="1">
      <c r="A2138" s="50"/>
      <c r="B2138" s="51"/>
      <c r="C2138" s="52"/>
      <c r="D2138" s="50"/>
      <c r="E2138" s="49"/>
      <c r="F2138" s="49"/>
      <c r="G2138" s="49"/>
    </row>
    <row r="2139" spans="1:7" ht="15" customHeight="1">
      <c r="A2139" s="50"/>
      <c r="B2139" s="51"/>
      <c r="C2139" s="52"/>
      <c r="D2139" s="50"/>
      <c r="E2139" s="49"/>
      <c r="F2139" s="49"/>
      <c r="G2139" s="49"/>
    </row>
    <row r="2140" spans="1:7" ht="15" customHeight="1">
      <c r="A2140" s="50"/>
      <c r="B2140" s="51"/>
      <c r="C2140" s="52"/>
      <c r="D2140" s="50"/>
      <c r="E2140" s="49"/>
      <c r="F2140" s="49"/>
      <c r="G2140" s="49"/>
    </row>
    <row r="2141" spans="1:7" ht="15" customHeight="1">
      <c r="A2141" s="50"/>
      <c r="B2141" s="51"/>
      <c r="C2141" s="52"/>
      <c r="D2141" s="50"/>
      <c r="E2141" s="49"/>
      <c r="F2141" s="49"/>
      <c r="G2141" s="49"/>
    </row>
    <row r="2142" spans="1:7" ht="15" customHeight="1">
      <c r="A2142" s="50"/>
      <c r="B2142" s="51"/>
      <c r="C2142" s="52"/>
      <c r="D2142" s="50"/>
      <c r="E2142" s="49"/>
      <c r="F2142" s="49"/>
      <c r="G2142" s="49"/>
    </row>
    <row r="2143" spans="1:7" ht="15" customHeight="1">
      <c r="A2143" s="50"/>
      <c r="B2143" s="51"/>
      <c r="C2143" s="52"/>
      <c r="D2143" s="50"/>
      <c r="E2143" s="49"/>
      <c r="F2143" s="49"/>
      <c r="G2143" s="49"/>
    </row>
    <row r="2144" spans="1:7" ht="15" customHeight="1">
      <c r="A2144" s="50"/>
      <c r="B2144" s="51"/>
      <c r="C2144" s="52"/>
      <c r="D2144" s="50"/>
      <c r="E2144" s="49"/>
      <c r="F2144" s="49"/>
      <c r="G2144" s="49"/>
    </row>
    <row r="2145" spans="1:7" ht="15" customHeight="1">
      <c r="A2145" s="50"/>
      <c r="B2145" s="51"/>
      <c r="C2145" s="52"/>
      <c r="D2145" s="50"/>
      <c r="E2145" s="49"/>
      <c r="F2145" s="49"/>
      <c r="G2145" s="49"/>
    </row>
    <row r="2146" spans="1:7" ht="15" customHeight="1">
      <c r="A2146" s="50"/>
      <c r="B2146" s="51"/>
      <c r="C2146" s="52"/>
      <c r="D2146" s="50"/>
      <c r="E2146" s="49"/>
      <c r="F2146" s="49"/>
      <c r="G2146" s="49"/>
    </row>
    <row r="2147" spans="1:7" ht="15" customHeight="1">
      <c r="A2147" s="50"/>
      <c r="B2147" s="51"/>
      <c r="C2147" s="52"/>
      <c r="D2147" s="50"/>
      <c r="E2147" s="49"/>
      <c r="F2147" s="49"/>
      <c r="G2147" s="49"/>
    </row>
    <row r="2148" spans="1:7" ht="15" customHeight="1">
      <c r="A2148" s="50"/>
      <c r="B2148" s="51"/>
      <c r="C2148" s="52"/>
      <c r="D2148" s="50"/>
      <c r="E2148" s="49"/>
      <c r="F2148" s="49"/>
      <c r="G2148" s="49"/>
    </row>
    <row r="2149" spans="1:7" ht="15" customHeight="1">
      <c r="A2149" s="50"/>
      <c r="B2149" s="51"/>
      <c r="C2149" s="52"/>
      <c r="D2149" s="50"/>
      <c r="E2149" s="49"/>
      <c r="F2149" s="49"/>
      <c r="G2149" s="49"/>
    </row>
    <row r="2150" spans="1:7" ht="15" customHeight="1">
      <c r="A2150" s="50"/>
      <c r="B2150" s="51"/>
      <c r="C2150" s="52"/>
      <c r="D2150" s="50"/>
      <c r="E2150" s="49"/>
      <c r="F2150" s="49"/>
      <c r="G2150" s="49"/>
    </row>
    <row r="2151" spans="1:7" ht="15" customHeight="1">
      <c r="A2151" s="50"/>
      <c r="B2151" s="51"/>
      <c r="C2151" s="52"/>
      <c r="D2151" s="50"/>
      <c r="E2151" s="49"/>
      <c r="F2151" s="49"/>
      <c r="G2151" s="49"/>
    </row>
    <row r="2152" spans="1:7" ht="15" customHeight="1">
      <c r="A2152" s="50"/>
      <c r="B2152" s="51"/>
      <c r="C2152" s="52"/>
      <c r="D2152" s="50"/>
      <c r="E2152" s="49"/>
      <c r="F2152" s="49"/>
      <c r="G2152" s="49"/>
    </row>
    <row r="2153" spans="1:7" ht="15" customHeight="1">
      <c r="A2153" s="50"/>
      <c r="B2153" s="51"/>
      <c r="C2153" s="52"/>
      <c r="D2153" s="50"/>
      <c r="E2153" s="49"/>
      <c r="F2153" s="49"/>
      <c r="G2153" s="49"/>
    </row>
    <row r="2154" spans="1:7" ht="15" customHeight="1">
      <c r="A2154" s="50"/>
      <c r="B2154" s="51"/>
      <c r="C2154" s="52"/>
      <c r="D2154" s="50"/>
      <c r="E2154" s="49"/>
      <c r="F2154" s="49"/>
      <c r="G2154" s="49"/>
    </row>
    <row r="2155" spans="1:7" ht="15" customHeight="1">
      <c r="A2155" s="50"/>
      <c r="B2155" s="51"/>
      <c r="C2155" s="52"/>
      <c r="D2155" s="50"/>
      <c r="E2155" s="49"/>
      <c r="F2155" s="49"/>
      <c r="G2155" s="49"/>
    </row>
    <row r="2156" spans="1:7" ht="15" customHeight="1">
      <c r="A2156" s="50"/>
      <c r="B2156" s="51"/>
      <c r="C2156" s="52"/>
      <c r="D2156" s="50"/>
      <c r="E2156" s="49"/>
      <c r="F2156" s="49"/>
      <c r="G2156" s="49"/>
    </row>
    <row r="2157" spans="1:7" ht="15" customHeight="1">
      <c r="A2157" s="50"/>
      <c r="B2157" s="51"/>
      <c r="C2157" s="52"/>
      <c r="D2157" s="50"/>
      <c r="E2157" s="49"/>
      <c r="F2157" s="49"/>
      <c r="G2157" s="49"/>
    </row>
    <row r="2158" spans="1:7" ht="15" customHeight="1">
      <c r="A2158" s="50"/>
      <c r="B2158" s="51"/>
      <c r="C2158" s="52"/>
      <c r="D2158" s="50"/>
      <c r="E2158" s="49"/>
      <c r="F2158" s="49"/>
      <c r="G2158" s="49"/>
    </row>
    <row r="2159" spans="1:7" ht="15" customHeight="1">
      <c r="A2159" s="50"/>
      <c r="B2159" s="51"/>
      <c r="C2159" s="52"/>
      <c r="D2159" s="50"/>
      <c r="E2159" s="49"/>
      <c r="F2159" s="49"/>
      <c r="G2159" s="49"/>
    </row>
    <row r="2160" spans="1:7" ht="15" customHeight="1">
      <c r="A2160" s="50"/>
      <c r="B2160" s="51"/>
      <c r="C2160" s="52"/>
      <c r="D2160" s="50"/>
      <c r="E2160" s="49"/>
      <c r="F2160" s="49"/>
      <c r="G2160" s="49"/>
    </row>
    <row r="2161" spans="1:7" ht="15" customHeight="1">
      <c r="A2161" s="50"/>
      <c r="B2161" s="51"/>
      <c r="C2161" s="52"/>
      <c r="D2161" s="50"/>
      <c r="E2161" s="49"/>
      <c r="F2161" s="49"/>
      <c r="G2161" s="49"/>
    </row>
    <row r="2162" spans="1:7" ht="15" customHeight="1">
      <c r="A2162" s="50"/>
      <c r="B2162" s="51"/>
      <c r="C2162" s="52"/>
      <c r="D2162" s="50"/>
      <c r="E2162" s="49"/>
      <c r="F2162" s="49"/>
      <c r="G2162" s="49"/>
    </row>
    <row r="2163" spans="1:7" ht="15" customHeight="1">
      <c r="A2163" s="50"/>
      <c r="B2163" s="51"/>
      <c r="C2163" s="52"/>
      <c r="D2163" s="50"/>
      <c r="E2163" s="49"/>
      <c r="F2163" s="49"/>
      <c r="G2163" s="49"/>
    </row>
    <row r="2164" spans="1:7" ht="15" customHeight="1">
      <c r="A2164" s="50"/>
      <c r="B2164" s="51"/>
      <c r="C2164" s="52"/>
      <c r="D2164" s="50"/>
      <c r="E2164" s="49"/>
      <c r="F2164" s="49"/>
      <c r="G2164" s="49"/>
    </row>
    <row r="2165" spans="1:7" ht="15" customHeight="1">
      <c r="A2165" s="50"/>
      <c r="B2165" s="51"/>
      <c r="C2165" s="52"/>
      <c r="D2165" s="50"/>
      <c r="E2165" s="49"/>
      <c r="F2165" s="49"/>
      <c r="G2165" s="49"/>
    </row>
    <row r="2166" spans="1:7" ht="15" customHeight="1">
      <c r="A2166" s="50"/>
      <c r="B2166" s="51"/>
      <c r="C2166" s="52"/>
      <c r="D2166" s="50"/>
      <c r="E2166" s="49"/>
      <c r="F2166" s="49"/>
      <c r="G2166" s="49"/>
    </row>
    <row r="2167" spans="1:7" ht="15" customHeight="1">
      <c r="A2167" s="50"/>
      <c r="B2167" s="51"/>
      <c r="C2167" s="52"/>
      <c r="D2167" s="50"/>
      <c r="E2167" s="49"/>
      <c r="F2167" s="49"/>
      <c r="G2167" s="49"/>
    </row>
    <row r="2168" spans="1:7" ht="15" customHeight="1">
      <c r="A2168" s="50"/>
      <c r="B2168" s="51"/>
      <c r="C2168" s="52"/>
      <c r="D2168" s="50"/>
      <c r="E2168" s="49"/>
      <c r="F2168" s="49"/>
      <c r="G2168" s="49"/>
    </row>
    <row r="2169" spans="1:7" ht="15" customHeight="1">
      <c r="A2169" s="50"/>
      <c r="B2169" s="51"/>
      <c r="C2169" s="52"/>
      <c r="D2169" s="50"/>
      <c r="E2169" s="49"/>
      <c r="F2169" s="49"/>
      <c r="G2169" s="49"/>
    </row>
    <row r="2170" spans="1:7" ht="15" customHeight="1">
      <c r="A2170" s="50"/>
      <c r="B2170" s="51"/>
      <c r="C2170" s="52"/>
      <c r="D2170" s="50"/>
      <c r="E2170" s="49"/>
      <c r="F2170" s="49"/>
      <c r="G2170" s="49"/>
    </row>
    <row r="2171" spans="1:7" ht="15" customHeight="1">
      <c r="A2171" s="50"/>
      <c r="B2171" s="51"/>
      <c r="C2171" s="52"/>
      <c r="D2171" s="50"/>
      <c r="E2171" s="49"/>
      <c r="F2171" s="49"/>
      <c r="G2171" s="49"/>
    </row>
    <row r="2172" spans="1:7" ht="15" customHeight="1">
      <c r="A2172" s="50"/>
      <c r="B2172" s="51"/>
      <c r="C2172" s="52"/>
      <c r="D2172" s="50"/>
      <c r="E2172" s="49"/>
      <c r="F2172" s="49"/>
      <c r="G2172" s="49"/>
    </row>
    <row r="2173" spans="1:7" ht="15" customHeight="1">
      <c r="A2173" s="50"/>
      <c r="B2173" s="51"/>
      <c r="C2173" s="52"/>
      <c r="D2173" s="50"/>
      <c r="E2173" s="49"/>
      <c r="F2173" s="49"/>
      <c r="G2173" s="49"/>
    </row>
    <row r="2174" spans="1:7" ht="15" customHeight="1">
      <c r="A2174" s="50"/>
      <c r="B2174" s="51"/>
      <c r="C2174" s="52"/>
      <c r="D2174" s="50"/>
      <c r="E2174" s="49"/>
      <c r="F2174" s="49"/>
      <c r="G2174" s="49"/>
    </row>
    <row r="2175" spans="1:7" ht="15" customHeight="1">
      <c r="A2175" s="50"/>
      <c r="B2175" s="51"/>
      <c r="C2175" s="52"/>
      <c r="D2175" s="50"/>
      <c r="E2175" s="49"/>
      <c r="F2175" s="49"/>
      <c r="G2175" s="49"/>
    </row>
    <row r="2176" spans="1:7" ht="15" customHeight="1">
      <c r="A2176" s="50"/>
      <c r="B2176" s="51"/>
      <c r="C2176" s="52"/>
      <c r="D2176" s="50"/>
      <c r="E2176" s="49"/>
      <c r="F2176" s="49"/>
      <c r="G2176" s="49"/>
    </row>
    <row r="2177" spans="1:7" ht="15" customHeight="1">
      <c r="A2177" s="50"/>
      <c r="B2177" s="51"/>
      <c r="C2177" s="52"/>
      <c r="D2177" s="50"/>
      <c r="E2177" s="49"/>
      <c r="F2177" s="49"/>
      <c r="G2177" s="49"/>
    </row>
    <row r="2178" spans="1:7" ht="15" customHeight="1">
      <c r="A2178" s="50"/>
      <c r="B2178" s="51"/>
      <c r="C2178" s="52"/>
      <c r="D2178" s="50"/>
      <c r="E2178" s="49"/>
      <c r="F2178" s="49"/>
      <c r="G2178" s="49"/>
    </row>
    <row r="2179" spans="1:7" ht="15" customHeight="1">
      <c r="A2179" s="50"/>
      <c r="B2179" s="51"/>
      <c r="C2179" s="52"/>
      <c r="D2179" s="50"/>
      <c r="E2179" s="49"/>
      <c r="F2179" s="49"/>
      <c r="G2179" s="49"/>
    </row>
    <row r="2180" spans="1:7" ht="15" customHeight="1">
      <c r="A2180" s="50"/>
      <c r="B2180" s="51"/>
      <c r="C2180" s="52"/>
      <c r="D2180" s="50"/>
      <c r="E2180" s="49"/>
      <c r="F2180" s="49"/>
      <c r="G2180" s="49"/>
    </row>
    <row r="2181" spans="1:7" ht="15" customHeight="1">
      <c r="A2181" s="50"/>
      <c r="B2181" s="51"/>
      <c r="C2181" s="52"/>
      <c r="D2181" s="50"/>
      <c r="E2181" s="49"/>
      <c r="F2181" s="49"/>
      <c r="G2181" s="49"/>
    </row>
    <row r="2182" spans="1:7" ht="15" customHeight="1">
      <c r="A2182" s="50"/>
      <c r="B2182" s="51"/>
      <c r="C2182" s="52"/>
      <c r="D2182" s="50"/>
      <c r="E2182" s="49"/>
      <c r="F2182" s="49"/>
      <c r="G2182" s="49"/>
    </row>
    <row r="2183" spans="1:7" ht="15" customHeight="1">
      <c r="A2183" s="50"/>
      <c r="B2183" s="51"/>
      <c r="C2183" s="52"/>
      <c r="D2183" s="50"/>
      <c r="E2183" s="49"/>
      <c r="F2183" s="49"/>
      <c r="G2183" s="49"/>
    </row>
    <row r="2184" spans="1:7" ht="15" customHeight="1">
      <c r="A2184" s="50"/>
      <c r="B2184" s="51"/>
      <c r="C2184" s="52"/>
      <c r="D2184" s="50"/>
      <c r="E2184" s="49"/>
      <c r="F2184" s="49"/>
      <c r="G2184" s="49"/>
    </row>
    <row r="2185" spans="1:7" ht="15" customHeight="1">
      <c r="A2185" s="50"/>
      <c r="B2185" s="51"/>
      <c r="C2185" s="52"/>
      <c r="D2185" s="50"/>
      <c r="E2185" s="49"/>
      <c r="F2185" s="49"/>
      <c r="G2185" s="49"/>
    </row>
    <row r="2186" spans="1:7" ht="15" customHeight="1">
      <c r="A2186" s="50"/>
      <c r="B2186" s="51"/>
      <c r="C2186" s="52"/>
      <c r="D2186" s="50"/>
      <c r="E2186" s="49"/>
      <c r="F2186" s="49"/>
      <c r="G2186" s="49"/>
    </row>
    <row r="2187" spans="1:7" ht="15" customHeight="1">
      <c r="A2187" s="50"/>
      <c r="B2187" s="51"/>
      <c r="C2187" s="52"/>
      <c r="D2187" s="50"/>
      <c r="E2187" s="49"/>
      <c r="F2187" s="49"/>
      <c r="G2187" s="49"/>
    </row>
    <row r="2188" spans="1:7" ht="15" customHeight="1">
      <c r="A2188" s="50"/>
      <c r="B2188" s="51"/>
      <c r="C2188" s="52"/>
      <c r="D2188" s="50"/>
      <c r="E2188" s="49"/>
      <c r="F2188" s="49"/>
      <c r="G2188" s="49"/>
    </row>
    <row r="2189" spans="1:7" ht="15" customHeight="1">
      <c r="A2189" s="50"/>
      <c r="B2189" s="51"/>
      <c r="C2189" s="52"/>
      <c r="D2189" s="50"/>
      <c r="E2189" s="49"/>
      <c r="F2189" s="49"/>
      <c r="G2189" s="49"/>
    </row>
    <row r="2190" spans="1:7" ht="15" customHeight="1">
      <c r="A2190" s="50"/>
      <c r="B2190" s="51"/>
      <c r="C2190" s="52"/>
      <c r="D2190" s="50"/>
      <c r="E2190" s="49"/>
      <c r="F2190" s="49"/>
      <c r="G2190" s="49"/>
    </row>
    <row r="2191" spans="1:7" ht="15" customHeight="1">
      <c r="A2191" s="50"/>
      <c r="B2191" s="51"/>
      <c r="C2191" s="52"/>
      <c r="D2191" s="50"/>
      <c r="E2191" s="49"/>
      <c r="F2191" s="49"/>
      <c r="G2191" s="49"/>
    </row>
    <row r="2192" spans="1:7" ht="15" customHeight="1">
      <c r="A2192" s="50"/>
      <c r="B2192" s="51"/>
      <c r="C2192" s="52"/>
      <c r="D2192" s="50"/>
      <c r="E2192" s="49"/>
      <c r="F2192" s="49"/>
      <c r="G2192" s="49"/>
    </row>
    <row r="2193" spans="1:7" ht="15" customHeight="1">
      <c r="A2193" s="50"/>
      <c r="B2193" s="51"/>
      <c r="C2193" s="52"/>
      <c r="D2193" s="50"/>
      <c r="E2193" s="49"/>
      <c r="F2193" s="49"/>
      <c r="G2193" s="49"/>
    </row>
    <row r="2194" spans="1:7" ht="15" customHeight="1">
      <c r="A2194" s="50"/>
      <c r="B2194" s="51"/>
      <c r="C2194" s="52"/>
      <c r="D2194" s="50"/>
      <c r="E2194" s="49"/>
      <c r="F2194" s="49"/>
      <c r="G2194" s="49"/>
    </row>
    <row r="2195" spans="1:7" ht="15" customHeight="1">
      <c r="A2195" s="50"/>
      <c r="B2195" s="51"/>
      <c r="C2195" s="52"/>
      <c r="D2195" s="50"/>
      <c r="E2195" s="49"/>
      <c r="F2195" s="49"/>
      <c r="G2195" s="49"/>
    </row>
    <row r="2196" spans="1:7" ht="15" customHeight="1">
      <c r="A2196" s="50"/>
      <c r="B2196" s="51"/>
      <c r="C2196" s="52"/>
      <c r="D2196" s="50"/>
      <c r="E2196" s="49"/>
      <c r="F2196" s="49"/>
      <c r="G2196" s="49"/>
    </row>
    <row r="2197" spans="1:7" ht="15" customHeight="1">
      <c r="A2197" s="50"/>
      <c r="B2197" s="51"/>
      <c r="C2197" s="52"/>
      <c r="D2197" s="50"/>
      <c r="E2197" s="49"/>
      <c r="F2197" s="49"/>
      <c r="G2197" s="49"/>
    </row>
    <row r="2198" spans="1:7" ht="15" customHeight="1">
      <c r="A2198" s="50"/>
      <c r="B2198" s="51"/>
      <c r="C2198" s="52"/>
      <c r="D2198" s="50"/>
      <c r="E2198" s="49"/>
      <c r="F2198" s="49"/>
      <c r="G2198" s="49"/>
    </row>
    <row r="2199" spans="1:7" ht="15" customHeight="1">
      <c r="A2199" s="50"/>
      <c r="B2199" s="51"/>
      <c r="C2199" s="52"/>
      <c r="D2199" s="50"/>
      <c r="E2199" s="49"/>
      <c r="F2199" s="49"/>
      <c r="G2199" s="49"/>
    </row>
    <row r="2200" spans="1:7" ht="15" customHeight="1">
      <c r="A2200" s="50"/>
      <c r="B2200" s="51"/>
      <c r="C2200" s="52"/>
      <c r="D2200" s="50"/>
      <c r="E2200" s="49"/>
      <c r="F2200" s="49"/>
      <c r="G2200" s="49"/>
    </row>
    <row r="2201" spans="1:7" ht="15" customHeight="1">
      <c r="A2201" s="50"/>
      <c r="B2201" s="51"/>
      <c r="C2201" s="52"/>
      <c r="D2201" s="50"/>
      <c r="E2201" s="49"/>
      <c r="F2201" s="49"/>
      <c r="G2201" s="49"/>
    </row>
    <row r="2202" spans="1:7" ht="15" customHeight="1">
      <c r="A2202" s="50"/>
      <c r="B2202" s="51"/>
      <c r="C2202" s="52"/>
      <c r="D2202" s="50"/>
      <c r="E2202" s="49"/>
      <c r="F2202" s="49"/>
      <c r="G2202" s="49"/>
    </row>
    <row r="2203" spans="1:7" ht="15" customHeight="1">
      <c r="A2203" s="50"/>
      <c r="B2203" s="51"/>
      <c r="C2203" s="52"/>
      <c r="D2203" s="50"/>
      <c r="E2203" s="49"/>
      <c r="F2203" s="49"/>
      <c r="G2203" s="49"/>
    </row>
    <row r="2204" spans="1:7" ht="15" customHeight="1">
      <c r="A2204" s="50"/>
      <c r="B2204" s="51"/>
      <c r="C2204" s="52"/>
      <c r="D2204" s="50"/>
      <c r="E2204" s="49"/>
      <c r="F2204" s="49"/>
      <c r="G2204" s="49"/>
    </row>
    <row r="2205" spans="1:7" ht="15" customHeight="1">
      <c r="A2205" s="50"/>
      <c r="B2205" s="51"/>
      <c r="C2205" s="52"/>
      <c r="D2205" s="50"/>
      <c r="E2205" s="49"/>
      <c r="F2205" s="49"/>
      <c r="G2205" s="49"/>
    </row>
    <row r="2206" spans="1:7" ht="15" customHeight="1">
      <c r="A2206" s="50"/>
      <c r="B2206" s="51"/>
      <c r="C2206" s="52"/>
      <c r="D2206" s="50"/>
      <c r="E2206" s="49"/>
      <c r="F2206" s="49"/>
      <c r="G2206" s="49"/>
    </row>
    <row r="2207" spans="1:7" ht="15" customHeight="1">
      <c r="A2207" s="50"/>
      <c r="B2207" s="51"/>
      <c r="C2207" s="52"/>
      <c r="D2207" s="50"/>
      <c r="E2207" s="49"/>
      <c r="F2207" s="49"/>
      <c r="G2207" s="49"/>
    </row>
    <row r="2208" spans="1:7" ht="15" customHeight="1">
      <c r="A2208" s="50"/>
      <c r="B2208" s="51"/>
      <c r="C2208" s="52"/>
      <c r="D2208" s="50"/>
      <c r="E2208" s="49"/>
      <c r="F2208" s="49"/>
      <c r="G2208" s="49"/>
    </row>
    <row r="2209" spans="1:7" ht="15" customHeight="1">
      <c r="A2209" s="50"/>
      <c r="B2209" s="51"/>
      <c r="C2209" s="52"/>
      <c r="D2209" s="50"/>
      <c r="E2209" s="49"/>
      <c r="F2209" s="49"/>
      <c r="G2209" s="49"/>
    </row>
    <row r="2210" spans="1:7" ht="15" customHeight="1">
      <c r="A2210" s="50"/>
      <c r="B2210" s="51"/>
      <c r="C2210" s="52"/>
      <c r="D2210" s="50"/>
      <c r="E2210" s="49"/>
      <c r="F2210" s="49"/>
      <c r="G2210" s="49"/>
    </row>
    <row r="2211" spans="1:7" ht="15" customHeight="1">
      <c r="A2211" s="50"/>
      <c r="B2211" s="51"/>
      <c r="C2211" s="52"/>
      <c r="D2211" s="50"/>
      <c r="E2211" s="49"/>
      <c r="F2211" s="49"/>
      <c r="G2211" s="49"/>
    </row>
    <row r="2212" spans="1:7" ht="15" customHeight="1">
      <c r="A2212" s="50"/>
      <c r="B2212" s="51"/>
      <c r="C2212" s="52"/>
      <c r="D2212" s="50"/>
      <c r="E2212" s="49"/>
      <c r="F2212" s="49"/>
      <c r="G2212" s="49"/>
    </row>
    <row r="2213" spans="1:7" ht="15" customHeight="1">
      <c r="A2213" s="50"/>
      <c r="B2213" s="51"/>
      <c r="C2213" s="52"/>
      <c r="D2213" s="50"/>
      <c r="E2213" s="49"/>
      <c r="F2213" s="49"/>
      <c r="G2213" s="49"/>
    </row>
    <row r="2214" spans="1:7" ht="15" customHeight="1">
      <c r="A2214" s="50"/>
      <c r="B2214" s="51"/>
      <c r="C2214" s="52"/>
      <c r="D2214" s="50"/>
      <c r="E2214" s="49"/>
      <c r="F2214" s="49"/>
      <c r="G2214" s="49"/>
    </row>
    <row r="2215" spans="1:7" ht="15" customHeight="1">
      <c r="A2215" s="50"/>
      <c r="B2215" s="51"/>
      <c r="C2215" s="52"/>
      <c r="D2215" s="50"/>
      <c r="E2215" s="49"/>
      <c r="F2215" s="49"/>
      <c r="G2215" s="49"/>
    </row>
    <row r="2216" spans="1:7" ht="15" customHeight="1">
      <c r="A2216" s="50"/>
      <c r="B2216" s="51"/>
      <c r="C2216" s="52"/>
      <c r="D2216" s="50"/>
      <c r="E2216" s="49"/>
      <c r="F2216" s="49"/>
      <c r="G2216" s="49"/>
    </row>
    <row r="2217" spans="1:7" ht="15" customHeight="1">
      <c r="A2217" s="50"/>
      <c r="B2217" s="51"/>
      <c r="C2217" s="52"/>
      <c r="D2217" s="50"/>
      <c r="E2217" s="49"/>
      <c r="F2217" s="49"/>
      <c r="G2217" s="49"/>
    </row>
    <row r="2218" spans="1:7" ht="15" customHeight="1">
      <c r="A2218" s="50"/>
      <c r="B2218" s="51"/>
      <c r="C2218" s="52"/>
      <c r="D2218" s="50"/>
      <c r="E2218" s="49"/>
      <c r="F2218" s="49"/>
      <c r="G2218" s="49"/>
    </row>
    <row r="2219" spans="1:7" ht="15" customHeight="1">
      <c r="A2219" s="50"/>
      <c r="B2219" s="51"/>
      <c r="C2219" s="52"/>
      <c r="D2219" s="50"/>
      <c r="E2219" s="49"/>
      <c r="F2219" s="49"/>
      <c r="G2219" s="49"/>
    </row>
    <row r="2220" spans="1:7" ht="15" customHeight="1">
      <c r="A2220" s="50"/>
      <c r="B2220" s="51"/>
      <c r="C2220" s="52"/>
      <c r="D2220" s="50"/>
      <c r="E2220" s="49"/>
      <c r="F2220" s="49"/>
      <c r="G2220" s="49"/>
    </row>
    <row r="2221" spans="1:7" ht="15" customHeight="1">
      <c r="A2221" s="50"/>
      <c r="B2221" s="51"/>
      <c r="C2221" s="52"/>
      <c r="D2221" s="50"/>
      <c r="E2221" s="49"/>
      <c r="F2221" s="49"/>
      <c r="G2221" s="49"/>
    </row>
    <row r="2222" spans="1:7" ht="15" customHeight="1">
      <c r="A2222" s="50"/>
      <c r="B2222" s="51"/>
      <c r="C2222" s="52"/>
      <c r="D2222" s="50"/>
      <c r="E2222" s="49"/>
      <c r="F2222" s="49"/>
      <c r="G2222" s="49"/>
    </row>
    <row r="2223" spans="1:7" ht="15" customHeight="1">
      <c r="A2223" s="50"/>
      <c r="B2223" s="51"/>
      <c r="C2223" s="52"/>
      <c r="D2223" s="50"/>
      <c r="E2223" s="49"/>
      <c r="F2223" s="49"/>
      <c r="G2223" s="49"/>
    </row>
    <row r="2224" spans="1:7" ht="15" customHeight="1">
      <c r="A2224" s="50"/>
      <c r="B2224" s="51"/>
      <c r="C2224" s="52"/>
      <c r="D2224" s="50"/>
      <c r="E2224" s="49"/>
      <c r="F2224" s="49"/>
      <c r="G2224" s="49"/>
    </row>
    <row r="2225" spans="1:7" ht="15" customHeight="1">
      <c r="A2225" s="50"/>
      <c r="B2225" s="51"/>
      <c r="C2225" s="52"/>
      <c r="D2225" s="50"/>
      <c r="E2225" s="49"/>
      <c r="F2225" s="49"/>
      <c r="G2225" s="49"/>
    </row>
    <row r="2226" spans="1:7" ht="15" customHeight="1">
      <c r="A2226" s="50"/>
      <c r="B2226" s="51"/>
      <c r="C2226" s="52"/>
      <c r="D2226" s="50"/>
      <c r="E2226" s="49"/>
      <c r="F2226" s="49"/>
      <c r="G2226" s="49"/>
    </row>
    <row r="2227" spans="1:7" ht="15" customHeight="1">
      <c r="A2227" s="50"/>
      <c r="B2227" s="51"/>
      <c r="C2227" s="52"/>
      <c r="D2227" s="50"/>
      <c r="E2227" s="49"/>
      <c r="F2227" s="49"/>
      <c r="G2227" s="49"/>
    </row>
    <row r="2228" spans="1:7" ht="15" customHeight="1">
      <c r="A2228" s="50"/>
      <c r="B2228" s="51"/>
      <c r="C2228" s="52"/>
      <c r="D2228" s="50"/>
      <c r="E2228" s="49"/>
      <c r="F2228" s="49"/>
      <c r="G2228" s="49"/>
    </row>
    <row r="2229" spans="1:7" ht="15" customHeight="1">
      <c r="A2229" s="50"/>
      <c r="B2229" s="51"/>
      <c r="C2229" s="52"/>
      <c r="D2229" s="50"/>
      <c r="E2229" s="49"/>
      <c r="F2229" s="49"/>
      <c r="G2229" s="49"/>
    </row>
    <row r="2230" spans="1:7" ht="15" customHeight="1">
      <c r="A2230" s="50"/>
      <c r="B2230" s="51"/>
      <c r="C2230" s="52"/>
      <c r="D2230" s="50"/>
      <c r="E2230" s="49"/>
      <c r="F2230" s="49"/>
      <c r="G2230" s="49"/>
    </row>
    <row r="2231" spans="1:7" ht="15" customHeight="1">
      <c r="A2231" s="50"/>
      <c r="B2231" s="51"/>
      <c r="C2231" s="52"/>
      <c r="D2231" s="50"/>
      <c r="E2231" s="49"/>
      <c r="F2231" s="49"/>
      <c r="G2231" s="49"/>
    </row>
    <row r="2232" spans="1:7" ht="15" customHeight="1">
      <c r="A2232" s="50"/>
      <c r="B2232" s="51"/>
      <c r="C2232" s="52"/>
      <c r="D2232" s="50"/>
      <c r="E2232" s="49"/>
      <c r="F2232" s="49"/>
      <c r="G2232" s="49"/>
    </row>
    <row r="2233" spans="1:7" ht="15" customHeight="1">
      <c r="A2233" s="50"/>
      <c r="B2233" s="51"/>
      <c r="C2233" s="52"/>
      <c r="D2233" s="50"/>
      <c r="E2233" s="49"/>
      <c r="F2233" s="49"/>
      <c r="G2233" s="49"/>
    </row>
    <row r="2234" spans="1:7" ht="15" customHeight="1">
      <c r="A2234" s="50"/>
      <c r="B2234" s="51"/>
      <c r="C2234" s="52"/>
      <c r="D2234" s="50"/>
      <c r="E2234" s="49"/>
      <c r="F2234" s="49"/>
      <c r="G2234" s="49"/>
    </row>
    <row r="2235" spans="1:7" ht="15" customHeight="1">
      <c r="A2235" s="50"/>
      <c r="B2235" s="51"/>
      <c r="C2235" s="52"/>
      <c r="D2235" s="50"/>
      <c r="E2235" s="49"/>
      <c r="F2235" s="49"/>
      <c r="G2235" s="49"/>
    </row>
    <row r="2236" spans="1:7" ht="15" customHeight="1">
      <c r="A2236" s="50"/>
      <c r="B2236" s="51"/>
      <c r="C2236" s="52"/>
      <c r="D2236" s="50"/>
      <c r="E2236" s="49"/>
      <c r="F2236" s="49"/>
      <c r="G2236" s="49"/>
    </row>
    <row r="2237" spans="1:7" ht="15" customHeight="1">
      <c r="A2237" s="50"/>
      <c r="B2237" s="51"/>
      <c r="C2237" s="52"/>
      <c r="D2237" s="50"/>
      <c r="E2237" s="49"/>
      <c r="F2237" s="49"/>
      <c r="G2237" s="49"/>
    </row>
    <row r="2238" spans="1:7" ht="15" customHeight="1">
      <c r="A2238" s="50"/>
      <c r="B2238" s="51"/>
      <c r="C2238" s="52"/>
      <c r="D2238" s="50"/>
      <c r="E2238" s="49"/>
      <c r="F2238" s="49"/>
      <c r="G2238" s="49"/>
    </row>
    <row r="2239" spans="1:7" ht="15" customHeight="1">
      <c r="A2239" s="50"/>
      <c r="B2239" s="51"/>
      <c r="C2239" s="52"/>
      <c r="D2239" s="50"/>
      <c r="E2239" s="49"/>
      <c r="F2239" s="49"/>
      <c r="G2239" s="49"/>
    </row>
    <row r="2240" spans="1:7" ht="15" customHeight="1">
      <c r="A2240" s="50"/>
      <c r="B2240" s="51"/>
      <c r="C2240" s="52"/>
      <c r="D2240" s="50"/>
      <c r="E2240" s="49"/>
      <c r="F2240" s="49"/>
      <c r="G2240" s="49"/>
    </row>
    <row r="2241" spans="1:7" ht="15" customHeight="1">
      <c r="A2241" s="50"/>
      <c r="B2241" s="51"/>
      <c r="C2241" s="52"/>
      <c r="D2241" s="50"/>
      <c r="E2241" s="49"/>
      <c r="F2241" s="49"/>
      <c r="G2241" s="49"/>
    </row>
    <row r="2242" spans="1:7" ht="15" customHeight="1">
      <c r="A2242" s="50"/>
      <c r="B2242" s="51"/>
      <c r="C2242" s="52"/>
      <c r="D2242" s="50"/>
      <c r="E2242" s="49"/>
      <c r="F2242" s="49"/>
      <c r="G2242" s="49"/>
    </row>
    <row r="2243" spans="1:7" ht="15" customHeight="1">
      <c r="A2243" s="50"/>
      <c r="B2243" s="51"/>
      <c r="C2243" s="52"/>
      <c r="D2243" s="50"/>
      <c r="E2243" s="49"/>
      <c r="F2243" s="49"/>
      <c r="G2243" s="49"/>
    </row>
    <row r="2244" spans="1:7" ht="15" customHeight="1">
      <c r="A2244" s="50"/>
      <c r="B2244" s="51"/>
      <c r="C2244" s="52"/>
      <c r="D2244" s="50"/>
      <c r="E2244" s="49"/>
      <c r="F2244" s="49"/>
      <c r="G2244" s="49"/>
    </row>
    <row r="2245" spans="1:7" ht="15" customHeight="1">
      <c r="A2245" s="50"/>
      <c r="B2245" s="51"/>
      <c r="C2245" s="52"/>
      <c r="D2245" s="50"/>
      <c r="E2245" s="49"/>
      <c r="F2245" s="49"/>
      <c r="G2245" s="49"/>
    </row>
    <row r="2246" spans="1:7" ht="15" customHeight="1">
      <c r="A2246" s="50"/>
      <c r="B2246" s="51"/>
      <c r="C2246" s="52"/>
      <c r="D2246" s="50"/>
      <c r="E2246" s="49"/>
      <c r="F2246" s="49"/>
      <c r="G2246" s="49"/>
    </row>
    <row r="2247" spans="1:7" ht="15" customHeight="1">
      <c r="A2247" s="50"/>
      <c r="B2247" s="51"/>
      <c r="C2247" s="52"/>
      <c r="D2247" s="50"/>
      <c r="E2247" s="49"/>
      <c r="F2247" s="49"/>
      <c r="G2247" s="49"/>
    </row>
    <row r="2248" spans="1:7" ht="15" customHeight="1">
      <c r="A2248" s="50"/>
      <c r="B2248" s="51"/>
      <c r="C2248" s="52"/>
      <c r="D2248" s="50"/>
      <c r="E2248" s="49"/>
      <c r="F2248" s="49"/>
      <c r="G2248" s="49"/>
    </row>
    <row r="2249" spans="1:7" ht="15" customHeight="1">
      <c r="A2249" s="50"/>
      <c r="B2249" s="51"/>
      <c r="C2249" s="52"/>
      <c r="D2249" s="50"/>
      <c r="E2249" s="49"/>
      <c r="F2249" s="49"/>
      <c r="G2249" s="49"/>
    </row>
    <row r="2250" spans="1:7" ht="15" customHeight="1">
      <c r="A2250" s="50"/>
      <c r="B2250" s="51"/>
      <c r="C2250" s="52"/>
      <c r="D2250" s="50"/>
      <c r="E2250" s="49"/>
      <c r="F2250" s="49"/>
      <c r="G2250" s="49"/>
    </row>
    <row r="2251" spans="1:7" ht="15" customHeight="1">
      <c r="A2251" s="50"/>
      <c r="B2251" s="51"/>
      <c r="C2251" s="52"/>
      <c r="D2251" s="50"/>
      <c r="E2251" s="49"/>
      <c r="F2251" s="49"/>
      <c r="G2251" s="49"/>
    </row>
    <row r="2252" spans="1:7" ht="15" customHeight="1">
      <c r="A2252" s="50"/>
      <c r="B2252" s="51"/>
      <c r="C2252" s="52"/>
      <c r="D2252" s="50"/>
      <c r="E2252" s="49"/>
      <c r="F2252" s="49"/>
      <c r="G2252" s="49"/>
    </row>
    <row r="2253" spans="1:7" ht="15" customHeight="1">
      <c r="A2253" s="50"/>
      <c r="B2253" s="51"/>
      <c r="C2253" s="52"/>
      <c r="D2253" s="50"/>
      <c r="E2253" s="49"/>
      <c r="F2253" s="49"/>
      <c r="G2253" s="49"/>
    </row>
    <row r="2254" spans="1:7" ht="15" customHeight="1">
      <c r="A2254" s="50"/>
      <c r="B2254" s="51"/>
      <c r="C2254" s="52"/>
      <c r="D2254" s="50"/>
      <c r="E2254" s="49"/>
      <c r="F2254" s="49"/>
      <c r="G2254" s="49"/>
    </row>
    <row r="2255" spans="1:7" ht="15" customHeight="1">
      <c r="A2255" s="50"/>
      <c r="B2255" s="51"/>
      <c r="C2255" s="52"/>
      <c r="D2255" s="50"/>
      <c r="E2255" s="49"/>
      <c r="F2255" s="49"/>
      <c r="G2255" s="49"/>
    </row>
    <row r="2256" spans="1:7" ht="15" customHeight="1">
      <c r="A2256" s="50"/>
      <c r="B2256" s="51"/>
      <c r="C2256" s="52"/>
      <c r="D2256" s="50"/>
      <c r="E2256" s="49"/>
      <c r="F2256" s="49"/>
      <c r="G2256" s="49"/>
    </row>
    <row r="2257" spans="1:7" ht="15" customHeight="1">
      <c r="A2257" s="50"/>
      <c r="B2257" s="51"/>
      <c r="C2257" s="52"/>
      <c r="D2257" s="50"/>
      <c r="E2257" s="49"/>
      <c r="F2257" s="49"/>
      <c r="G2257" s="49"/>
    </row>
    <row r="2258" spans="1:7" ht="15" customHeight="1">
      <c r="A2258" s="50"/>
      <c r="B2258" s="51"/>
      <c r="C2258" s="52"/>
      <c r="D2258" s="50"/>
      <c r="E2258" s="49"/>
      <c r="F2258" s="49"/>
      <c r="G2258" s="49"/>
    </row>
    <row r="2259" spans="1:7" ht="15" customHeight="1">
      <c r="A2259" s="50"/>
      <c r="B2259" s="51"/>
      <c r="C2259" s="52"/>
      <c r="D2259" s="50"/>
      <c r="E2259" s="49"/>
      <c r="F2259" s="49"/>
      <c r="G2259" s="49"/>
    </row>
    <row r="2260" spans="1:7" ht="15" customHeight="1">
      <c r="A2260" s="50"/>
      <c r="B2260" s="51"/>
      <c r="C2260" s="52"/>
      <c r="D2260" s="50"/>
      <c r="E2260" s="49"/>
      <c r="F2260" s="49"/>
      <c r="G2260" s="49"/>
    </row>
    <row r="2261" spans="1:7" ht="15" customHeight="1">
      <c r="A2261" s="50"/>
      <c r="B2261" s="51"/>
      <c r="C2261" s="52"/>
      <c r="D2261" s="50"/>
      <c r="E2261" s="49"/>
      <c r="F2261" s="49"/>
      <c r="G2261" s="49"/>
    </row>
    <row r="2262" spans="1:7" ht="15" customHeight="1">
      <c r="A2262" s="50"/>
      <c r="B2262" s="51"/>
      <c r="C2262" s="52"/>
      <c r="D2262" s="50"/>
      <c r="E2262" s="49"/>
      <c r="F2262" s="49"/>
      <c r="G2262" s="49"/>
    </row>
    <row r="2263" spans="1:7" ht="15" customHeight="1">
      <c r="A2263" s="50"/>
      <c r="B2263" s="51"/>
      <c r="C2263" s="52"/>
      <c r="D2263" s="50"/>
      <c r="E2263" s="49"/>
      <c r="F2263" s="49"/>
      <c r="G2263" s="49"/>
    </row>
    <row r="2264" spans="1:7" ht="15" customHeight="1">
      <c r="A2264" s="50"/>
      <c r="B2264" s="51"/>
      <c r="C2264" s="52"/>
      <c r="D2264" s="50"/>
      <c r="E2264" s="49"/>
      <c r="F2264" s="49"/>
      <c r="G2264" s="49"/>
    </row>
    <row r="2265" spans="1:7" ht="15" customHeight="1">
      <c r="A2265" s="50"/>
      <c r="B2265" s="51"/>
      <c r="C2265" s="52"/>
      <c r="D2265" s="50"/>
      <c r="E2265" s="49"/>
      <c r="F2265" s="49"/>
      <c r="G2265" s="49"/>
    </row>
    <row r="2266" spans="1:7" ht="15" customHeight="1">
      <c r="A2266" s="50"/>
      <c r="B2266" s="51"/>
      <c r="C2266" s="52"/>
      <c r="D2266" s="50"/>
      <c r="E2266" s="49"/>
      <c r="F2266" s="49"/>
      <c r="G2266" s="49"/>
    </row>
    <row r="2267" spans="1:7" ht="15" customHeight="1">
      <c r="A2267" s="50"/>
      <c r="B2267" s="51"/>
      <c r="C2267" s="52"/>
      <c r="D2267" s="50"/>
      <c r="E2267" s="49"/>
      <c r="F2267" s="49"/>
      <c r="G2267" s="49"/>
    </row>
    <row r="2268" spans="1:7" ht="15" customHeight="1">
      <c r="A2268" s="50"/>
      <c r="B2268" s="51"/>
      <c r="C2268" s="52"/>
      <c r="D2268" s="50"/>
      <c r="E2268" s="49"/>
      <c r="F2268" s="49"/>
      <c r="G2268" s="49"/>
    </row>
    <row r="2269" spans="1:7" ht="15" customHeight="1">
      <c r="A2269" s="50"/>
      <c r="B2269" s="51"/>
      <c r="C2269" s="52"/>
      <c r="D2269" s="50"/>
      <c r="E2269" s="49"/>
      <c r="F2269" s="49"/>
      <c r="G2269" s="49"/>
    </row>
    <row r="2270" spans="1:7" ht="15" customHeight="1">
      <c r="A2270" s="50"/>
      <c r="B2270" s="51"/>
      <c r="C2270" s="52"/>
      <c r="D2270" s="50"/>
      <c r="E2270" s="49"/>
      <c r="F2270" s="49"/>
      <c r="G2270" s="49"/>
    </row>
    <row r="2271" spans="1:7" ht="15" customHeight="1">
      <c r="A2271" s="50"/>
      <c r="B2271" s="51"/>
      <c r="C2271" s="52"/>
      <c r="D2271" s="50"/>
      <c r="E2271" s="49"/>
      <c r="F2271" s="49"/>
      <c r="G2271" s="49"/>
    </row>
    <row r="2272" spans="1:7" ht="15" customHeight="1">
      <c r="A2272" s="50"/>
      <c r="B2272" s="51"/>
      <c r="C2272" s="52"/>
      <c r="D2272" s="50"/>
      <c r="E2272" s="49"/>
      <c r="F2272" s="49"/>
      <c r="G2272" s="49"/>
    </row>
    <row r="2273" spans="1:7" ht="15" customHeight="1">
      <c r="A2273" s="50"/>
      <c r="B2273" s="51"/>
      <c r="C2273" s="52"/>
      <c r="D2273" s="50"/>
      <c r="E2273" s="49"/>
      <c r="F2273" s="49"/>
      <c r="G2273" s="49"/>
    </row>
    <row r="2274" spans="1:7" ht="15" customHeight="1">
      <c r="A2274" s="50"/>
      <c r="B2274" s="51"/>
      <c r="C2274" s="52"/>
      <c r="D2274" s="50"/>
      <c r="E2274" s="49"/>
      <c r="F2274" s="49"/>
      <c r="G2274" s="49"/>
    </row>
    <row r="2275" spans="1:7" ht="15" customHeight="1">
      <c r="A2275" s="50"/>
      <c r="B2275" s="51"/>
      <c r="C2275" s="52"/>
      <c r="D2275" s="50"/>
      <c r="E2275" s="49"/>
      <c r="F2275" s="49"/>
      <c r="G2275" s="49"/>
    </row>
    <row r="2276" spans="1:7" ht="15" customHeight="1">
      <c r="A2276" s="50"/>
      <c r="B2276" s="51"/>
      <c r="C2276" s="52"/>
      <c r="D2276" s="50"/>
      <c r="E2276" s="49"/>
      <c r="F2276" s="49"/>
      <c r="G2276" s="49"/>
    </row>
    <row r="2277" spans="1:7" ht="15" customHeight="1">
      <c r="A2277" s="50"/>
      <c r="B2277" s="51"/>
      <c r="C2277" s="52"/>
      <c r="D2277" s="50"/>
      <c r="E2277" s="49"/>
      <c r="F2277" s="49"/>
      <c r="G2277" s="49"/>
    </row>
    <row r="2278" spans="1:7" ht="15" customHeight="1">
      <c r="A2278" s="50"/>
      <c r="B2278" s="51"/>
      <c r="C2278" s="52"/>
      <c r="D2278" s="50"/>
      <c r="E2278" s="49"/>
      <c r="F2278" s="49"/>
      <c r="G2278" s="49"/>
    </row>
    <row r="2279" spans="1:7" ht="15" customHeight="1">
      <c r="A2279" s="50"/>
      <c r="B2279" s="51"/>
      <c r="C2279" s="52"/>
      <c r="D2279" s="50"/>
      <c r="E2279" s="49"/>
      <c r="F2279" s="49"/>
      <c r="G2279" s="49"/>
    </row>
    <row r="2280" spans="1:7" ht="15" customHeight="1">
      <c r="A2280" s="50"/>
      <c r="B2280" s="51"/>
      <c r="C2280" s="52"/>
      <c r="D2280" s="50"/>
      <c r="E2280" s="49"/>
      <c r="F2280" s="49"/>
      <c r="G2280" s="49"/>
    </row>
    <row r="2281" spans="1:7" ht="15" customHeight="1">
      <c r="A2281" s="50"/>
      <c r="B2281" s="51"/>
      <c r="C2281" s="52"/>
      <c r="D2281" s="50"/>
      <c r="E2281" s="49"/>
      <c r="F2281" s="49"/>
      <c r="G2281" s="49"/>
    </row>
    <row r="2282" spans="1:7" ht="15" customHeight="1">
      <c r="A2282" s="50"/>
      <c r="B2282" s="51"/>
      <c r="C2282" s="52"/>
      <c r="D2282" s="50"/>
      <c r="E2282" s="49"/>
      <c r="F2282" s="49"/>
      <c r="G2282" s="49"/>
    </row>
    <row r="2283" spans="1:7" ht="15" customHeight="1">
      <c r="A2283" s="50"/>
      <c r="B2283" s="51"/>
      <c r="C2283" s="52"/>
      <c r="D2283" s="50"/>
      <c r="E2283" s="49"/>
      <c r="F2283" s="49"/>
      <c r="G2283" s="49"/>
    </row>
    <row r="2284" spans="1:7" ht="15" customHeight="1">
      <c r="A2284" s="50"/>
      <c r="B2284" s="51"/>
      <c r="C2284" s="52"/>
      <c r="D2284" s="50"/>
      <c r="E2284" s="49"/>
      <c r="F2284" s="49"/>
      <c r="G2284" s="49"/>
    </row>
    <row r="2285" spans="1:7" ht="15" customHeight="1">
      <c r="A2285" s="50"/>
      <c r="B2285" s="51"/>
      <c r="C2285" s="52"/>
      <c r="D2285" s="50"/>
      <c r="E2285" s="49"/>
      <c r="F2285" s="49"/>
      <c r="G2285" s="49"/>
    </row>
    <row r="2286" spans="1:7" ht="15" customHeight="1">
      <c r="A2286" s="50"/>
      <c r="B2286" s="51"/>
      <c r="C2286" s="52"/>
      <c r="D2286" s="50"/>
      <c r="E2286" s="49"/>
      <c r="F2286" s="49"/>
      <c r="G2286" s="49"/>
    </row>
    <row r="2287" spans="1:7" ht="15" customHeight="1">
      <c r="A2287" s="50"/>
      <c r="B2287" s="51"/>
      <c r="C2287" s="52"/>
      <c r="D2287" s="50"/>
      <c r="E2287" s="49"/>
      <c r="F2287" s="49"/>
      <c r="G2287" s="49"/>
    </row>
    <row r="2288" spans="1:7" ht="15" customHeight="1">
      <c r="A2288" s="50"/>
      <c r="B2288" s="51"/>
      <c r="C2288" s="52"/>
      <c r="D2288" s="50"/>
      <c r="E2288" s="49"/>
      <c r="F2288" s="49"/>
      <c r="G2288" s="49"/>
    </row>
    <row r="2289" spans="1:7" ht="15" customHeight="1">
      <c r="A2289" s="50"/>
      <c r="B2289" s="51"/>
      <c r="C2289" s="52"/>
      <c r="D2289" s="50"/>
      <c r="E2289" s="49"/>
      <c r="F2289" s="49"/>
      <c r="G2289" s="49"/>
    </row>
    <row r="2290" spans="1:7" ht="15" customHeight="1">
      <c r="A2290" s="50"/>
      <c r="B2290" s="51"/>
      <c r="C2290" s="52"/>
      <c r="D2290" s="50"/>
      <c r="E2290" s="49"/>
      <c r="F2290" s="49"/>
      <c r="G2290" s="49"/>
    </row>
    <row r="2291" spans="1:7" ht="15" customHeight="1">
      <c r="A2291" s="50"/>
      <c r="B2291" s="51"/>
      <c r="C2291" s="52"/>
      <c r="D2291" s="50"/>
      <c r="E2291" s="49"/>
      <c r="F2291" s="49"/>
      <c r="G2291" s="49"/>
    </row>
    <row r="2292" spans="1:7" ht="15" customHeight="1">
      <c r="A2292" s="50"/>
      <c r="B2292" s="51"/>
      <c r="C2292" s="52"/>
      <c r="D2292" s="50"/>
      <c r="E2292" s="49"/>
      <c r="F2292" s="49"/>
      <c r="G2292" s="49"/>
    </row>
    <row r="2293" spans="1:7" ht="15" customHeight="1">
      <c r="A2293" s="50"/>
      <c r="B2293" s="51"/>
      <c r="C2293" s="52"/>
      <c r="D2293" s="50"/>
      <c r="E2293" s="49"/>
      <c r="F2293" s="49"/>
      <c r="G2293" s="49"/>
    </row>
    <row r="2294" spans="1:7" ht="15" customHeight="1">
      <c r="A2294" s="50"/>
      <c r="B2294" s="51"/>
      <c r="C2294" s="52"/>
      <c r="D2294" s="50"/>
      <c r="E2294" s="49"/>
      <c r="F2294" s="49"/>
      <c r="G2294" s="49"/>
    </row>
    <row r="2295" spans="1:7" ht="15" customHeight="1">
      <c r="A2295" s="50"/>
      <c r="B2295" s="51"/>
      <c r="C2295" s="52"/>
      <c r="D2295" s="50"/>
      <c r="E2295" s="49"/>
      <c r="F2295" s="49"/>
      <c r="G2295" s="49"/>
    </row>
    <row r="2296" spans="1:7" ht="15" customHeight="1">
      <c r="A2296" s="50"/>
      <c r="B2296" s="51"/>
      <c r="C2296" s="52"/>
      <c r="D2296" s="50"/>
      <c r="E2296" s="49"/>
      <c r="F2296" s="49"/>
      <c r="G2296" s="49"/>
    </row>
    <row r="2297" spans="1:7" ht="15" customHeight="1">
      <c r="A2297" s="50"/>
      <c r="B2297" s="51"/>
      <c r="C2297" s="52"/>
      <c r="D2297" s="50"/>
      <c r="E2297" s="49"/>
      <c r="F2297" s="49"/>
      <c r="G2297" s="49"/>
    </row>
    <row r="2298" spans="1:7" ht="15" customHeight="1">
      <c r="A2298" s="50"/>
      <c r="B2298" s="51"/>
      <c r="C2298" s="52"/>
      <c r="D2298" s="50"/>
      <c r="E2298" s="49"/>
      <c r="F2298" s="49"/>
      <c r="G2298" s="49"/>
    </row>
    <row r="2299" spans="1:7" ht="15" customHeight="1">
      <c r="A2299" s="50"/>
      <c r="B2299" s="51"/>
      <c r="C2299" s="52"/>
      <c r="D2299" s="50"/>
      <c r="E2299" s="49"/>
      <c r="F2299" s="49"/>
      <c r="G2299" s="49"/>
    </row>
    <row r="2300" spans="1:7" ht="15" customHeight="1">
      <c r="A2300" s="50"/>
      <c r="B2300" s="51"/>
      <c r="C2300" s="52"/>
      <c r="D2300" s="50"/>
      <c r="E2300" s="49"/>
      <c r="F2300" s="49"/>
      <c r="G2300" s="49"/>
    </row>
    <row r="2301" spans="1:7" ht="15" customHeight="1">
      <c r="A2301" s="50"/>
      <c r="B2301" s="51"/>
      <c r="C2301" s="52"/>
      <c r="D2301" s="50"/>
      <c r="E2301" s="49"/>
      <c r="F2301" s="49"/>
      <c r="G2301" s="49"/>
    </row>
    <row r="2302" spans="1:7" ht="15" customHeight="1">
      <c r="A2302" s="50"/>
      <c r="B2302" s="51"/>
      <c r="C2302" s="52"/>
      <c r="D2302" s="50"/>
      <c r="E2302" s="49"/>
      <c r="F2302" s="49"/>
      <c r="G2302" s="49"/>
    </row>
    <row r="2303" spans="1:7" ht="15" customHeight="1">
      <c r="A2303" s="50"/>
      <c r="B2303" s="51"/>
      <c r="C2303" s="52"/>
      <c r="D2303" s="50"/>
      <c r="E2303" s="49"/>
      <c r="F2303" s="49"/>
      <c r="G2303" s="49"/>
    </row>
    <row r="2304" spans="1:7" ht="15" customHeight="1">
      <c r="A2304" s="50"/>
      <c r="B2304" s="51"/>
      <c r="C2304" s="52"/>
      <c r="D2304" s="50"/>
      <c r="E2304" s="49"/>
      <c r="F2304" s="49"/>
      <c r="G2304" s="49"/>
    </row>
    <row r="2305" spans="1:7" ht="15" customHeight="1">
      <c r="A2305" s="50"/>
      <c r="B2305" s="51"/>
      <c r="C2305" s="52"/>
      <c r="D2305" s="50"/>
      <c r="E2305" s="49"/>
      <c r="F2305" s="49"/>
      <c r="G2305" s="49"/>
    </row>
    <row r="2306" spans="1:7" ht="15" customHeight="1">
      <c r="A2306" s="50"/>
      <c r="B2306" s="51"/>
      <c r="C2306" s="52"/>
      <c r="D2306" s="50"/>
      <c r="E2306" s="49"/>
      <c r="F2306" s="49"/>
      <c r="G2306" s="49"/>
    </row>
    <row r="2307" spans="1:7" ht="15" customHeight="1">
      <c r="A2307" s="50"/>
      <c r="B2307" s="51"/>
      <c r="C2307" s="52"/>
      <c r="D2307" s="50"/>
      <c r="E2307" s="49"/>
      <c r="F2307" s="49"/>
      <c r="G2307" s="49"/>
    </row>
    <row r="2308" spans="1:7" ht="15" customHeight="1">
      <c r="A2308" s="50"/>
      <c r="B2308" s="51"/>
      <c r="C2308" s="52"/>
      <c r="D2308" s="50"/>
      <c r="E2308" s="49"/>
      <c r="F2308" s="49"/>
      <c r="G2308" s="49"/>
    </row>
    <row r="2309" spans="1:7" ht="15" customHeight="1">
      <c r="A2309" s="50"/>
      <c r="B2309" s="51"/>
      <c r="C2309" s="52"/>
      <c r="D2309" s="50"/>
      <c r="E2309" s="49"/>
      <c r="F2309" s="49"/>
      <c r="G2309" s="49"/>
    </row>
    <row r="2310" spans="1:7" ht="15" customHeight="1">
      <c r="A2310" s="50"/>
      <c r="B2310" s="51"/>
      <c r="C2310" s="52"/>
      <c r="D2310" s="50"/>
      <c r="E2310" s="49"/>
      <c r="F2310" s="49"/>
      <c r="G2310" s="49"/>
    </row>
    <row r="2311" spans="1:7" ht="15" customHeight="1">
      <c r="A2311" s="50"/>
      <c r="B2311" s="51"/>
      <c r="C2311" s="52"/>
      <c r="D2311" s="50"/>
      <c r="E2311" s="49"/>
      <c r="F2311" s="49"/>
      <c r="G2311" s="49"/>
    </row>
    <row r="2312" spans="1:7" ht="15" customHeight="1">
      <c r="A2312" s="50"/>
      <c r="B2312" s="51"/>
      <c r="C2312" s="52"/>
      <c r="D2312" s="50"/>
      <c r="E2312" s="49"/>
      <c r="F2312" s="49"/>
      <c r="G2312" s="49"/>
    </row>
    <row r="2313" spans="1:7" ht="15" customHeight="1">
      <c r="A2313" s="50"/>
      <c r="B2313" s="51"/>
      <c r="C2313" s="52"/>
      <c r="D2313" s="50"/>
      <c r="E2313" s="49"/>
      <c r="F2313" s="49"/>
      <c r="G2313" s="49"/>
    </row>
    <row r="2314" spans="1:7" ht="15" customHeight="1">
      <c r="A2314" s="50"/>
      <c r="B2314" s="51"/>
      <c r="C2314" s="52"/>
      <c r="D2314" s="50"/>
      <c r="E2314" s="49"/>
      <c r="F2314" s="49"/>
      <c r="G2314" s="49"/>
    </row>
    <row r="2315" spans="1:7" ht="15" customHeight="1">
      <c r="A2315" s="50"/>
      <c r="B2315" s="51"/>
      <c r="C2315" s="52"/>
      <c r="D2315" s="50"/>
      <c r="E2315" s="49"/>
      <c r="F2315" s="49"/>
      <c r="G2315" s="49"/>
    </row>
    <row r="2316" spans="1:7" ht="15" customHeight="1">
      <c r="A2316" s="50"/>
      <c r="B2316" s="51"/>
      <c r="C2316" s="52"/>
      <c r="D2316" s="50"/>
      <c r="E2316" s="49"/>
      <c r="F2316" s="49"/>
      <c r="G2316" s="49"/>
    </row>
    <row r="2317" spans="1:7" ht="15" customHeight="1">
      <c r="A2317" s="50"/>
      <c r="B2317" s="51"/>
      <c r="C2317" s="52"/>
      <c r="D2317" s="50"/>
      <c r="E2317" s="49"/>
      <c r="F2317" s="49"/>
      <c r="G2317" s="49"/>
    </row>
    <row r="2318" spans="1:7" ht="15" customHeight="1">
      <c r="A2318" s="50"/>
      <c r="B2318" s="51"/>
      <c r="C2318" s="52"/>
      <c r="D2318" s="50"/>
      <c r="E2318" s="49"/>
      <c r="F2318" s="49"/>
      <c r="G2318" s="49"/>
    </row>
    <row r="2319" spans="1:7" ht="15" customHeight="1">
      <c r="A2319" s="50"/>
      <c r="B2319" s="51"/>
      <c r="C2319" s="52"/>
      <c r="D2319" s="50"/>
      <c r="E2319" s="49"/>
      <c r="F2319" s="49"/>
      <c r="G2319" s="49"/>
    </row>
    <row r="2320" spans="1:7" ht="15" customHeight="1">
      <c r="A2320" s="50"/>
      <c r="B2320" s="51"/>
      <c r="C2320" s="52"/>
      <c r="D2320" s="50"/>
      <c r="E2320" s="49"/>
      <c r="F2320" s="49"/>
      <c r="G2320" s="49"/>
    </row>
    <row r="2321" spans="1:7" ht="15" customHeight="1">
      <c r="A2321" s="50"/>
      <c r="B2321" s="51"/>
      <c r="C2321" s="52"/>
      <c r="D2321" s="50"/>
      <c r="E2321" s="49"/>
      <c r="F2321" s="49"/>
      <c r="G2321" s="49"/>
    </row>
    <row r="2322" spans="1:7" ht="15" customHeight="1">
      <c r="A2322" s="50"/>
      <c r="B2322" s="51"/>
      <c r="C2322" s="52"/>
      <c r="D2322" s="50"/>
      <c r="E2322" s="49"/>
      <c r="F2322" s="49"/>
      <c r="G2322" s="49"/>
    </row>
    <row r="2323" spans="1:7" ht="15" customHeight="1">
      <c r="A2323" s="50"/>
      <c r="B2323" s="51"/>
      <c r="C2323" s="52"/>
      <c r="D2323" s="50"/>
      <c r="E2323" s="49"/>
      <c r="F2323" s="49"/>
      <c r="G2323" s="49"/>
    </row>
    <row r="2324" spans="1:7" ht="15" customHeight="1">
      <c r="A2324" s="50"/>
      <c r="B2324" s="51"/>
      <c r="C2324" s="52"/>
      <c r="D2324" s="50"/>
      <c r="E2324" s="49"/>
      <c r="F2324" s="49"/>
      <c r="G2324" s="49"/>
    </row>
    <row r="2325" spans="1:7" ht="15" customHeight="1">
      <c r="A2325" s="50"/>
      <c r="B2325" s="51"/>
      <c r="C2325" s="52"/>
      <c r="D2325" s="50"/>
      <c r="E2325" s="49"/>
      <c r="F2325" s="49"/>
      <c r="G2325" s="49"/>
    </row>
    <row r="2326" spans="1:7" ht="15" customHeight="1">
      <c r="A2326" s="50"/>
      <c r="B2326" s="51"/>
      <c r="C2326" s="52"/>
      <c r="D2326" s="50"/>
      <c r="E2326" s="49"/>
      <c r="F2326" s="49"/>
      <c r="G2326" s="49"/>
    </row>
    <row r="2327" spans="1:7" ht="15" customHeight="1">
      <c r="A2327" s="50"/>
      <c r="B2327" s="51"/>
      <c r="C2327" s="52"/>
      <c r="D2327" s="50"/>
      <c r="E2327" s="49"/>
      <c r="F2327" s="49"/>
      <c r="G2327" s="49"/>
    </row>
    <row r="2328" spans="1:7" ht="15" customHeight="1">
      <c r="A2328" s="50"/>
      <c r="B2328" s="51"/>
      <c r="C2328" s="52"/>
      <c r="D2328" s="50"/>
      <c r="E2328" s="49"/>
      <c r="F2328" s="49"/>
      <c r="G2328" s="49"/>
    </row>
    <row r="2329" spans="1:7" ht="15" customHeight="1">
      <c r="A2329" s="50"/>
      <c r="B2329" s="51"/>
      <c r="C2329" s="52"/>
      <c r="D2329" s="50"/>
      <c r="E2329" s="49"/>
      <c r="F2329" s="49"/>
      <c r="G2329" s="49"/>
    </row>
    <row r="2330" spans="1:7" ht="15" customHeight="1">
      <c r="A2330" s="50"/>
      <c r="B2330" s="51"/>
      <c r="C2330" s="52"/>
      <c r="D2330" s="50"/>
      <c r="E2330" s="49"/>
      <c r="F2330" s="49"/>
      <c r="G2330" s="49"/>
    </row>
    <row r="2331" spans="1:7" ht="15" customHeight="1">
      <c r="A2331" s="50"/>
      <c r="B2331" s="51"/>
      <c r="C2331" s="52"/>
      <c r="D2331" s="50"/>
      <c r="E2331" s="49"/>
      <c r="F2331" s="49"/>
      <c r="G2331" s="49"/>
    </row>
    <row r="2332" spans="1:7" ht="15" customHeight="1">
      <c r="A2332" s="50"/>
      <c r="B2332" s="51"/>
      <c r="C2332" s="52"/>
      <c r="D2332" s="50"/>
      <c r="E2332" s="49"/>
      <c r="F2332" s="49"/>
      <c r="G2332" s="49"/>
    </row>
    <row r="2333" spans="1:7" ht="15" customHeight="1">
      <c r="A2333" s="50"/>
      <c r="B2333" s="51"/>
      <c r="C2333" s="52"/>
      <c r="D2333" s="50"/>
      <c r="E2333" s="49"/>
      <c r="F2333" s="49"/>
      <c r="G2333" s="49"/>
    </row>
    <row r="2334" spans="1:7" ht="15" customHeight="1">
      <c r="A2334" s="50"/>
      <c r="B2334" s="51"/>
      <c r="C2334" s="52"/>
      <c r="D2334" s="50"/>
      <c r="E2334" s="49"/>
      <c r="F2334" s="49"/>
      <c r="G2334" s="49"/>
    </row>
    <row r="2335" spans="1:7" ht="15" customHeight="1">
      <c r="A2335" s="50"/>
      <c r="B2335" s="51"/>
      <c r="C2335" s="52"/>
      <c r="D2335" s="50"/>
      <c r="E2335" s="49"/>
      <c r="F2335" s="49"/>
      <c r="G2335" s="49"/>
    </row>
    <row r="2336" spans="1:7" ht="15" customHeight="1">
      <c r="A2336" s="50"/>
      <c r="B2336" s="51"/>
      <c r="C2336" s="52"/>
      <c r="D2336" s="50"/>
      <c r="E2336" s="49"/>
      <c r="F2336" s="49"/>
      <c r="G2336" s="49"/>
    </row>
    <row r="2337" spans="1:7" ht="15" customHeight="1">
      <c r="A2337" s="50"/>
      <c r="B2337" s="51"/>
      <c r="C2337" s="52"/>
      <c r="D2337" s="50"/>
      <c r="E2337" s="49"/>
      <c r="F2337" s="49"/>
      <c r="G2337" s="49"/>
    </row>
    <row r="2338" spans="1:7" ht="15" customHeight="1">
      <c r="A2338" s="50"/>
      <c r="B2338" s="51"/>
      <c r="C2338" s="52"/>
      <c r="D2338" s="50"/>
      <c r="E2338" s="49"/>
      <c r="F2338" s="49"/>
      <c r="G2338" s="49"/>
    </row>
    <row r="2339" spans="1:7" ht="15" customHeight="1">
      <c r="A2339" s="50"/>
      <c r="B2339" s="51"/>
      <c r="C2339" s="52"/>
      <c r="D2339" s="50"/>
      <c r="E2339" s="49"/>
      <c r="F2339" s="49"/>
      <c r="G2339" s="49"/>
    </row>
    <row r="2340" spans="1:7" ht="15" customHeight="1">
      <c r="A2340" s="50"/>
      <c r="B2340" s="51"/>
      <c r="C2340" s="52"/>
      <c r="D2340" s="50"/>
      <c r="E2340" s="49"/>
      <c r="F2340" s="49"/>
      <c r="G2340" s="49"/>
    </row>
    <row r="2341" spans="1:7" ht="15" customHeight="1">
      <c r="A2341" s="50"/>
      <c r="B2341" s="51"/>
      <c r="C2341" s="52"/>
      <c r="D2341" s="50"/>
      <c r="E2341" s="49"/>
      <c r="F2341" s="49"/>
      <c r="G2341" s="49"/>
    </row>
    <row r="2342" spans="1:7" ht="15" customHeight="1">
      <c r="A2342" s="50"/>
      <c r="B2342" s="51"/>
      <c r="C2342" s="52"/>
      <c r="D2342" s="50"/>
      <c r="E2342" s="49"/>
      <c r="F2342" s="49"/>
      <c r="G2342" s="49"/>
    </row>
    <row r="2343" spans="1:7" ht="15" customHeight="1">
      <c r="A2343" s="50"/>
      <c r="B2343" s="51"/>
      <c r="C2343" s="52"/>
      <c r="D2343" s="50"/>
      <c r="E2343" s="49"/>
      <c r="F2343" s="49"/>
      <c r="G2343" s="49"/>
    </row>
    <row r="2344" spans="1:7" ht="15" customHeight="1">
      <c r="A2344" s="50"/>
      <c r="B2344" s="51"/>
      <c r="C2344" s="52"/>
      <c r="D2344" s="50"/>
      <c r="E2344" s="49"/>
      <c r="F2344" s="49"/>
      <c r="G2344" s="49"/>
    </row>
    <row r="2345" spans="1:7" ht="15" customHeight="1">
      <c r="A2345" s="50"/>
      <c r="B2345" s="51"/>
      <c r="C2345" s="52"/>
      <c r="D2345" s="50"/>
      <c r="E2345" s="49"/>
      <c r="F2345" s="49"/>
      <c r="G2345" s="49"/>
    </row>
    <row r="2346" spans="1:7" ht="15" customHeight="1">
      <c r="A2346" s="50"/>
      <c r="B2346" s="51"/>
      <c r="C2346" s="52"/>
      <c r="D2346" s="50"/>
      <c r="E2346" s="49"/>
      <c r="F2346" s="49"/>
      <c r="G2346" s="49"/>
    </row>
    <row r="2347" spans="1:7" ht="15" customHeight="1">
      <c r="A2347" s="50"/>
      <c r="B2347" s="51"/>
      <c r="C2347" s="52"/>
      <c r="D2347" s="50"/>
      <c r="E2347" s="49"/>
      <c r="F2347" s="49"/>
      <c r="G2347" s="49"/>
    </row>
    <row r="2348" spans="1:7" ht="15" customHeight="1">
      <c r="A2348" s="50"/>
      <c r="B2348" s="51"/>
      <c r="C2348" s="52"/>
      <c r="D2348" s="50"/>
      <c r="E2348" s="49"/>
      <c r="F2348" s="49"/>
      <c r="G2348" s="49"/>
    </row>
    <row r="2349" spans="1:7" ht="15" customHeight="1">
      <c r="A2349" s="50"/>
      <c r="B2349" s="51"/>
      <c r="C2349" s="52"/>
      <c r="D2349" s="50"/>
      <c r="E2349" s="49"/>
      <c r="F2349" s="49"/>
      <c r="G2349" s="49"/>
    </row>
    <row r="2350" spans="1:7" ht="15" customHeight="1">
      <c r="A2350" s="50"/>
      <c r="B2350" s="51"/>
      <c r="C2350" s="52"/>
      <c r="D2350" s="50"/>
      <c r="E2350" s="49"/>
      <c r="F2350" s="49"/>
      <c r="G2350" s="49"/>
    </row>
    <row r="2351" spans="1:7" ht="15" customHeight="1">
      <c r="A2351" s="50"/>
      <c r="B2351" s="51"/>
      <c r="C2351" s="52"/>
      <c r="D2351" s="50"/>
      <c r="E2351" s="49"/>
      <c r="F2351" s="49"/>
      <c r="G2351" s="49"/>
    </row>
    <row r="2352" spans="1:7" ht="15" customHeight="1">
      <c r="A2352" s="50"/>
      <c r="B2352" s="51"/>
      <c r="C2352" s="52"/>
      <c r="D2352" s="50"/>
      <c r="E2352" s="49"/>
      <c r="F2352" s="49"/>
      <c r="G2352" s="49"/>
    </row>
    <row r="2353" spans="1:7" ht="15" customHeight="1">
      <c r="A2353" s="50"/>
      <c r="B2353" s="51"/>
      <c r="C2353" s="52"/>
      <c r="D2353" s="50"/>
      <c r="E2353" s="49"/>
      <c r="F2353" s="49"/>
      <c r="G2353" s="49"/>
    </row>
    <row r="2354" spans="1:7" ht="15" customHeight="1">
      <c r="A2354" s="50"/>
      <c r="B2354" s="51"/>
      <c r="C2354" s="52"/>
      <c r="D2354" s="50"/>
      <c r="E2354" s="49"/>
      <c r="F2354" s="49"/>
      <c r="G2354" s="49"/>
    </row>
    <row r="2355" spans="1:7" ht="15" customHeight="1">
      <c r="A2355" s="50"/>
      <c r="B2355" s="51"/>
      <c r="C2355" s="52"/>
      <c r="D2355" s="50"/>
      <c r="E2355" s="49"/>
      <c r="F2355" s="49"/>
      <c r="G2355" s="49"/>
    </row>
    <row r="2356" spans="1:7" ht="15" customHeight="1">
      <c r="A2356" s="50"/>
      <c r="B2356" s="51"/>
      <c r="C2356" s="52"/>
      <c r="D2356" s="50"/>
      <c r="E2356" s="49"/>
      <c r="F2356" s="49"/>
      <c r="G2356" s="49"/>
    </row>
    <row r="2357" spans="1:7" ht="15" customHeight="1">
      <c r="A2357" s="50"/>
      <c r="B2357" s="51"/>
      <c r="C2357" s="52"/>
      <c r="D2357" s="50"/>
      <c r="E2357" s="49"/>
      <c r="F2357" s="49"/>
      <c r="G2357" s="49"/>
    </row>
    <row r="2358" spans="1:7" ht="15" customHeight="1">
      <c r="A2358" s="50"/>
      <c r="B2358" s="51"/>
      <c r="C2358" s="52"/>
      <c r="D2358" s="50"/>
      <c r="E2358" s="49"/>
      <c r="F2358" s="49"/>
      <c r="G2358" s="49"/>
    </row>
    <row r="2359" spans="1:7" ht="15" customHeight="1">
      <c r="A2359" s="50"/>
      <c r="B2359" s="51"/>
      <c r="C2359" s="52"/>
      <c r="D2359" s="50"/>
      <c r="E2359" s="49"/>
      <c r="F2359" s="49"/>
      <c r="G2359" s="49"/>
    </row>
    <row r="2360" spans="1:7" ht="15" customHeight="1">
      <c r="A2360" s="50"/>
      <c r="B2360" s="51"/>
      <c r="C2360" s="52"/>
      <c r="D2360" s="50"/>
      <c r="E2360" s="49"/>
      <c r="F2360" s="49"/>
      <c r="G2360" s="49"/>
    </row>
    <row r="2361" spans="1:7" ht="15" customHeight="1">
      <c r="A2361" s="50"/>
      <c r="B2361" s="51"/>
      <c r="C2361" s="52"/>
      <c r="D2361" s="50"/>
      <c r="E2361" s="49"/>
      <c r="F2361" s="49"/>
      <c r="G2361" s="49"/>
    </row>
    <row r="2362" spans="1:7" ht="15" customHeight="1">
      <c r="A2362" s="50"/>
      <c r="B2362" s="51"/>
      <c r="C2362" s="52"/>
      <c r="D2362" s="50"/>
      <c r="E2362" s="49"/>
      <c r="F2362" s="49"/>
      <c r="G2362" s="49"/>
    </row>
    <row r="2363" spans="1:7" ht="15" customHeight="1">
      <c r="A2363" s="50"/>
      <c r="B2363" s="51"/>
      <c r="C2363" s="52"/>
      <c r="D2363" s="50"/>
      <c r="E2363" s="49"/>
      <c r="F2363" s="49"/>
      <c r="G2363" s="49"/>
    </row>
    <row r="2364" spans="1:7" ht="15" customHeight="1">
      <c r="A2364" s="50"/>
      <c r="B2364" s="51"/>
      <c r="C2364" s="52"/>
      <c r="D2364" s="50"/>
      <c r="E2364" s="49"/>
      <c r="F2364" s="49"/>
      <c r="G2364" s="49"/>
    </row>
    <row r="2365" spans="1:7" ht="15" customHeight="1">
      <c r="A2365" s="50"/>
      <c r="B2365" s="51"/>
      <c r="C2365" s="52"/>
      <c r="D2365" s="50"/>
      <c r="E2365" s="49"/>
      <c r="F2365" s="49"/>
      <c r="G2365" s="49"/>
    </row>
    <row r="2366" spans="1:7" ht="15" customHeight="1">
      <c r="A2366" s="50"/>
      <c r="B2366" s="51"/>
      <c r="C2366" s="52"/>
      <c r="D2366" s="50"/>
      <c r="E2366" s="49"/>
      <c r="F2366" s="49"/>
      <c r="G2366" s="49"/>
    </row>
    <row r="2367" spans="1:7" ht="15" customHeight="1">
      <c r="A2367" s="50"/>
      <c r="B2367" s="51"/>
      <c r="C2367" s="52"/>
      <c r="D2367" s="50"/>
      <c r="E2367" s="49"/>
      <c r="F2367" s="49"/>
      <c r="G2367" s="49"/>
    </row>
    <row r="2368" spans="1:7" ht="15" customHeight="1">
      <c r="A2368" s="50"/>
      <c r="B2368" s="51"/>
      <c r="C2368" s="52"/>
      <c r="D2368" s="50"/>
      <c r="E2368" s="49"/>
      <c r="F2368" s="49"/>
      <c r="G2368" s="49"/>
    </row>
    <row r="2369" spans="1:7" ht="15" customHeight="1">
      <c r="A2369" s="50"/>
      <c r="B2369" s="51"/>
      <c r="C2369" s="52"/>
      <c r="D2369" s="50"/>
      <c r="E2369" s="49"/>
      <c r="F2369" s="49"/>
      <c r="G2369" s="49"/>
    </row>
    <row r="2370" spans="1:7" ht="15" customHeight="1">
      <c r="A2370" s="50"/>
      <c r="B2370" s="51"/>
      <c r="C2370" s="52"/>
      <c r="D2370" s="50"/>
      <c r="E2370" s="49"/>
      <c r="F2370" s="49"/>
      <c r="G2370" s="49"/>
    </row>
    <row r="2371" spans="1:7" ht="15" customHeight="1">
      <c r="A2371" s="50"/>
      <c r="B2371" s="51"/>
      <c r="C2371" s="52"/>
      <c r="D2371" s="50"/>
      <c r="E2371" s="49"/>
      <c r="F2371" s="49"/>
      <c r="G2371" s="49"/>
    </row>
    <row r="2372" spans="1:7" ht="15" customHeight="1">
      <c r="A2372" s="50"/>
      <c r="B2372" s="51"/>
      <c r="C2372" s="52"/>
      <c r="D2372" s="50"/>
      <c r="E2372" s="49"/>
      <c r="F2372" s="49"/>
      <c r="G2372" s="49"/>
    </row>
    <row r="2373" spans="1:7" ht="15" customHeight="1">
      <c r="A2373" s="50"/>
      <c r="B2373" s="51"/>
      <c r="C2373" s="52"/>
      <c r="D2373" s="50"/>
      <c r="E2373" s="49"/>
      <c r="F2373" s="49"/>
      <c r="G2373" s="49"/>
    </row>
    <row r="2374" spans="1:7" ht="15" customHeight="1">
      <c r="A2374" s="50"/>
      <c r="B2374" s="51"/>
      <c r="C2374" s="52"/>
      <c r="D2374" s="50"/>
      <c r="E2374" s="49"/>
      <c r="F2374" s="49"/>
      <c r="G2374" s="49"/>
    </row>
    <row r="2375" spans="1:7" ht="15" customHeight="1">
      <c r="A2375" s="50"/>
      <c r="B2375" s="51"/>
      <c r="C2375" s="52"/>
      <c r="D2375" s="50"/>
      <c r="E2375" s="49"/>
      <c r="F2375" s="49"/>
      <c r="G2375" s="49"/>
    </row>
    <row r="2376" spans="1:7" ht="15" customHeight="1">
      <c r="A2376" s="50"/>
      <c r="B2376" s="51"/>
      <c r="C2376" s="52"/>
      <c r="D2376" s="50"/>
      <c r="E2376" s="49"/>
      <c r="F2376" s="49"/>
      <c r="G2376" s="49"/>
    </row>
    <row r="2377" spans="1:7" ht="15" customHeight="1">
      <c r="A2377" s="50"/>
      <c r="B2377" s="51"/>
      <c r="C2377" s="52"/>
      <c r="D2377" s="50"/>
      <c r="E2377" s="49"/>
      <c r="F2377" s="49"/>
      <c r="G2377" s="49"/>
    </row>
    <row r="2378" spans="1:7" ht="15" customHeight="1">
      <c r="A2378" s="50"/>
      <c r="B2378" s="51"/>
      <c r="C2378" s="52"/>
      <c r="D2378" s="50"/>
      <c r="E2378" s="49"/>
      <c r="F2378" s="49"/>
      <c r="G2378" s="49"/>
    </row>
    <row r="2379" spans="1:7" ht="15" customHeight="1">
      <c r="A2379" s="50"/>
      <c r="B2379" s="51"/>
      <c r="C2379" s="52"/>
      <c r="D2379" s="50"/>
      <c r="E2379" s="49"/>
      <c r="F2379" s="49"/>
      <c r="G2379" s="49"/>
    </row>
    <row r="2380" spans="1:7" ht="15" customHeight="1">
      <c r="A2380" s="50"/>
      <c r="B2380" s="51"/>
      <c r="C2380" s="52"/>
      <c r="D2380" s="50"/>
      <c r="E2380" s="49"/>
      <c r="F2380" s="49"/>
      <c r="G2380" s="49"/>
    </row>
    <row r="2381" spans="1:7" ht="15" customHeight="1">
      <c r="A2381" s="50"/>
      <c r="B2381" s="51"/>
      <c r="C2381" s="52"/>
      <c r="D2381" s="50"/>
      <c r="E2381" s="49"/>
      <c r="F2381" s="49"/>
      <c r="G2381" s="49"/>
    </row>
    <row r="2382" spans="1:7" ht="15" customHeight="1">
      <c r="A2382" s="50"/>
      <c r="B2382" s="51"/>
      <c r="C2382" s="52"/>
      <c r="D2382" s="50"/>
      <c r="E2382" s="49"/>
      <c r="F2382" s="49"/>
      <c r="G2382" s="49"/>
    </row>
    <row r="2383" spans="1:7" ht="15" customHeight="1">
      <c r="A2383" s="50"/>
      <c r="B2383" s="51"/>
      <c r="C2383" s="52"/>
      <c r="D2383" s="50"/>
      <c r="E2383" s="49"/>
      <c r="F2383" s="49"/>
      <c r="G2383" s="49"/>
    </row>
    <row r="2384" spans="1:7" ht="15" customHeight="1">
      <c r="A2384" s="50"/>
      <c r="B2384" s="51"/>
      <c r="C2384" s="52"/>
      <c r="D2384" s="50"/>
      <c r="E2384" s="49"/>
      <c r="F2384" s="49"/>
      <c r="G2384" s="49"/>
    </row>
    <row r="2385" spans="1:7" ht="15" customHeight="1">
      <c r="A2385" s="50"/>
      <c r="B2385" s="51"/>
      <c r="C2385" s="52"/>
      <c r="D2385" s="50"/>
      <c r="E2385" s="49"/>
      <c r="F2385" s="49"/>
      <c r="G2385" s="49"/>
    </row>
    <row r="2386" spans="1:7" ht="15" customHeight="1">
      <c r="A2386" s="50"/>
      <c r="B2386" s="51"/>
      <c r="C2386" s="52"/>
      <c r="D2386" s="50"/>
      <c r="E2386" s="49"/>
      <c r="F2386" s="49"/>
      <c r="G2386" s="49"/>
    </row>
    <row r="2387" spans="1:7" ht="15" customHeight="1">
      <c r="A2387" s="50"/>
      <c r="B2387" s="51"/>
      <c r="C2387" s="52"/>
      <c r="D2387" s="50"/>
      <c r="E2387" s="49"/>
      <c r="F2387" s="49"/>
      <c r="G2387" s="49"/>
    </row>
    <row r="2388" spans="1:7" ht="15" customHeight="1">
      <c r="A2388" s="50"/>
      <c r="B2388" s="51"/>
      <c r="C2388" s="52"/>
      <c r="D2388" s="50"/>
      <c r="E2388" s="49"/>
      <c r="F2388" s="49"/>
      <c r="G2388" s="49"/>
    </row>
    <row r="2389" spans="1:7" ht="15" customHeight="1">
      <c r="A2389" s="50"/>
      <c r="B2389" s="51"/>
      <c r="C2389" s="52"/>
      <c r="D2389" s="50"/>
      <c r="E2389" s="49"/>
      <c r="F2389" s="49"/>
      <c r="G2389" s="49"/>
    </row>
    <row r="2390" spans="1:7" ht="15" customHeight="1">
      <c r="A2390" s="50"/>
      <c r="B2390" s="51"/>
      <c r="C2390" s="52"/>
      <c r="D2390" s="50"/>
      <c r="E2390" s="49"/>
      <c r="F2390" s="49"/>
      <c r="G2390" s="49"/>
    </row>
    <row r="2391" spans="1:7" ht="15" customHeight="1">
      <c r="A2391" s="50"/>
      <c r="B2391" s="51"/>
      <c r="C2391" s="52"/>
      <c r="D2391" s="50"/>
      <c r="E2391" s="49"/>
      <c r="F2391" s="49"/>
      <c r="G2391" s="49"/>
    </row>
    <row r="2392" spans="1:7" ht="15" customHeight="1">
      <c r="A2392" s="50"/>
      <c r="B2392" s="51"/>
      <c r="C2392" s="52"/>
      <c r="D2392" s="50"/>
      <c r="E2392" s="49"/>
      <c r="F2392" s="49"/>
      <c r="G2392" s="49"/>
    </row>
    <row r="2393" spans="1:7" ht="15" customHeight="1">
      <c r="A2393" s="50"/>
      <c r="B2393" s="51"/>
      <c r="C2393" s="52"/>
      <c r="D2393" s="50"/>
      <c r="E2393" s="49"/>
      <c r="F2393" s="49"/>
      <c r="G2393" s="49"/>
    </row>
    <row r="2394" spans="1:7" ht="15" customHeight="1">
      <c r="A2394" s="50"/>
      <c r="B2394" s="51"/>
      <c r="C2394" s="52"/>
      <c r="D2394" s="50"/>
      <c r="E2394" s="49"/>
      <c r="F2394" s="49"/>
      <c r="G2394" s="49"/>
    </row>
    <row r="2395" spans="1:7" ht="15" customHeight="1">
      <c r="A2395" s="50"/>
      <c r="B2395" s="51"/>
      <c r="C2395" s="52"/>
      <c r="D2395" s="50"/>
      <c r="E2395" s="49"/>
      <c r="F2395" s="49"/>
      <c r="G2395" s="49"/>
    </row>
    <row r="2396" spans="1:7" ht="15" customHeight="1">
      <c r="A2396" s="50"/>
      <c r="B2396" s="51"/>
      <c r="C2396" s="52"/>
      <c r="D2396" s="50"/>
      <c r="E2396" s="49"/>
      <c r="F2396" s="49"/>
      <c r="G2396" s="49"/>
    </row>
    <row r="2397" spans="1:7" ht="15" customHeight="1">
      <c r="A2397" s="50"/>
      <c r="B2397" s="51"/>
      <c r="C2397" s="52"/>
      <c r="D2397" s="50"/>
      <c r="E2397" s="49"/>
      <c r="F2397" s="49"/>
      <c r="G2397" s="49"/>
    </row>
    <row r="2398" spans="1:7" ht="15" customHeight="1">
      <c r="A2398" s="50"/>
      <c r="B2398" s="51"/>
      <c r="C2398" s="52"/>
      <c r="D2398" s="50"/>
      <c r="E2398" s="49"/>
      <c r="F2398" s="49"/>
      <c r="G2398" s="49"/>
    </row>
    <row r="2399" spans="1:7" ht="15" customHeight="1">
      <c r="A2399" s="50"/>
      <c r="B2399" s="51"/>
      <c r="C2399" s="52"/>
      <c r="D2399" s="50"/>
      <c r="E2399" s="49"/>
      <c r="F2399" s="49"/>
      <c r="G2399" s="49"/>
    </row>
    <row r="2400" spans="1:7" ht="15" customHeight="1">
      <c r="A2400" s="50"/>
      <c r="B2400" s="51"/>
      <c r="C2400" s="52"/>
      <c r="D2400" s="50"/>
      <c r="E2400" s="49"/>
      <c r="F2400" s="49"/>
      <c r="G2400" s="49"/>
    </row>
    <row r="2401" spans="1:7" ht="15" customHeight="1">
      <c r="A2401" s="50"/>
      <c r="B2401" s="51"/>
      <c r="C2401" s="52"/>
      <c r="D2401" s="50"/>
      <c r="E2401" s="49"/>
      <c r="F2401" s="49"/>
      <c r="G2401" s="49"/>
    </row>
    <row r="2402" spans="1:7" ht="15" customHeight="1">
      <c r="A2402" s="50"/>
      <c r="B2402" s="51"/>
      <c r="C2402" s="52"/>
      <c r="D2402" s="50"/>
      <c r="E2402" s="49"/>
      <c r="F2402" s="49"/>
      <c r="G2402" s="49"/>
    </row>
    <row r="2403" spans="1:7" ht="15" customHeight="1">
      <c r="A2403" s="50"/>
      <c r="B2403" s="51"/>
      <c r="C2403" s="52"/>
      <c r="D2403" s="50"/>
      <c r="E2403" s="49"/>
      <c r="F2403" s="49"/>
      <c r="G2403" s="49"/>
    </row>
    <row r="2404" spans="1:7" ht="15" customHeight="1">
      <c r="A2404" s="50"/>
      <c r="B2404" s="51"/>
      <c r="C2404" s="52"/>
      <c r="D2404" s="50"/>
      <c r="E2404" s="49"/>
      <c r="F2404" s="49"/>
      <c r="G2404" s="49"/>
    </row>
    <row r="2405" spans="1:7" ht="15" customHeight="1">
      <c r="A2405" s="50"/>
      <c r="B2405" s="51"/>
      <c r="C2405" s="52"/>
      <c r="D2405" s="50"/>
      <c r="E2405" s="49"/>
      <c r="F2405" s="49"/>
      <c r="G2405" s="49"/>
    </row>
    <row r="2406" spans="1:7" ht="15" customHeight="1">
      <c r="A2406" s="50"/>
      <c r="B2406" s="51"/>
      <c r="C2406" s="52"/>
      <c r="D2406" s="50"/>
      <c r="E2406" s="49"/>
      <c r="F2406" s="49"/>
      <c r="G2406" s="49"/>
    </row>
    <row r="2407" spans="1:7" ht="15" customHeight="1">
      <c r="A2407" s="50"/>
      <c r="B2407" s="51"/>
      <c r="C2407" s="52"/>
      <c r="D2407" s="50"/>
      <c r="E2407" s="49"/>
      <c r="F2407" s="49"/>
      <c r="G2407" s="49"/>
    </row>
    <row r="2408" spans="1:7" ht="15" customHeight="1">
      <c r="A2408" s="50"/>
      <c r="B2408" s="51"/>
      <c r="C2408" s="52"/>
      <c r="D2408" s="50"/>
      <c r="E2408" s="49"/>
      <c r="F2408" s="49"/>
      <c r="G2408" s="49"/>
    </row>
    <row r="2409" spans="1:7" ht="15" customHeight="1">
      <c r="A2409" s="50"/>
      <c r="B2409" s="51"/>
      <c r="C2409" s="52"/>
      <c r="D2409" s="50"/>
      <c r="E2409" s="49"/>
      <c r="F2409" s="49"/>
      <c r="G2409" s="49"/>
    </row>
    <row r="2410" spans="1:7" ht="15" customHeight="1">
      <c r="A2410" s="50"/>
      <c r="B2410" s="51"/>
      <c r="C2410" s="52"/>
      <c r="D2410" s="50"/>
      <c r="E2410" s="49"/>
      <c r="F2410" s="49"/>
      <c r="G2410" s="49"/>
    </row>
    <row r="2411" spans="1:7" ht="15" customHeight="1">
      <c r="A2411" s="50"/>
      <c r="B2411" s="51"/>
      <c r="C2411" s="52"/>
      <c r="D2411" s="50"/>
      <c r="E2411" s="49"/>
      <c r="F2411" s="49"/>
      <c r="G2411" s="49"/>
    </row>
    <row r="2412" spans="1:7" ht="15" customHeight="1">
      <c r="A2412" s="50"/>
      <c r="B2412" s="51"/>
      <c r="C2412" s="52"/>
      <c r="D2412" s="50"/>
      <c r="E2412" s="49"/>
      <c r="F2412" s="49"/>
      <c r="G2412" s="49"/>
    </row>
    <row r="2413" spans="1:7" ht="15" customHeight="1">
      <c r="A2413" s="50"/>
      <c r="B2413" s="51"/>
      <c r="C2413" s="52"/>
      <c r="D2413" s="50"/>
      <c r="E2413" s="49"/>
      <c r="F2413" s="49"/>
      <c r="G2413" s="49"/>
    </row>
    <row r="2414" spans="1:7" ht="15" customHeight="1">
      <c r="A2414" s="50"/>
      <c r="B2414" s="51"/>
      <c r="C2414" s="52"/>
      <c r="D2414" s="50"/>
      <c r="E2414" s="49"/>
      <c r="F2414" s="49"/>
      <c r="G2414" s="49"/>
    </row>
    <row r="2415" spans="1:7" ht="15" customHeight="1">
      <c r="A2415" s="50"/>
      <c r="B2415" s="51"/>
      <c r="C2415" s="52"/>
      <c r="D2415" s="50"/>
      <c r="E2415" s="49"/>
      <c r="F2415" s="49"/>
      <c r="G2415" s="49"/>
    </row>
    <row r="2416" spans="1:7" ht="15" customHeight="1">
      <c r="A2416" s="50"/>
      <c r="B2416" s="51"/>
      <c r="C2416" s="52"/>
      <c r="D2416" s="50"/>
      <c r="E2416" s="49"/>
      <c r="F2416" s="49"/>
      <c r="G2416" s="49"/>
    </row>
    <row r="2417" spans="1:7" ht="15" customHeight="1">
      <c r="A2417" s="50"/>
      <c r="B2417" s="51"/>
      <c r="C2417" s="52"/>
      <c r="D2417" s="50"/>
      <c r="E2417" s="49"/>
      <c r="F2417" s="49"/>
      <c r="G2417" s="49"/>
    </row>
    <row r="2418" spans="1:7" ht="15" customHeight="1">
      <c r="A2418" s="50"/>
      <c r="B2418" s="51"/>
      <c r="C2418" s="52"/>
      <c r="D2418" s="50"/>
      <c r="E2418" s="49"/>
      <c r="F2418" s="49"/>
      <c r="G2418" s="49"/>
    </row>
    <row r="2419" spans="1:7" ht="15" customHeight="1">
      <c r="A2419" s="50"/>
      <c r="B2419" s="51"/>
      <c r="C2419" s="52"/>
      <c r="D2419" s="50"/>
      <c r="E2419" s="49"/>
      <c r="F2419" s="49"/>
      <c r="G2419" s="49"/>
    </row>
    <row r="2420" spans="1:7" ht="15" customHeight="1">
      <c r="A2420" s="50"/>
      <c r="B2420" s="51"/>
      <c r="C2420" s="52"/>
      <c r="D2420" s="50"/>
      <c r="E2420" s="49"/>
      <c r="F2420" s="49"/>
      <c r="G2420" s="49"/>
    </row>
    <row r="2421" spans="1:7" ht="15" customHeight="1">
      <c r="A2421" s="50"/>
      <c r="B2421" s="51"/>
      <c r="C2421" s="52"/>
      <c r="D2421" s="50"/>
      <c r="E2421" s="49"/>
      <c r="F2421" s="49"/>
      <c r="G2421" s="49"/>
    </row>
    <row r="2422" spans="1:7" ht="15" customHeight="1">
      <c r="A2422" s="50"/>
      <c r="B2422" s="51"/>
      <c r="C2422" s="52"/>
      <c r="D2422" s="50"/>
      <c r="E2422" s="49"/>
      <c r="F2422" s="49"/>
      <c r="G2422" s="49"/>
    </row>
    <row r="2423" spans="1:7" ht="15" customHeight="1">
      <c r="A2423" s="50"/>
      <c r="B2423" s="51"/>
      <c r="C2423" s="52"/>
      <c r="D2423" s="50"/>
      <c r="E2423" s="49"/>
      <c r="F2423" s="49"/>
      <c r="G2423" s="49"/>
    </row>
    <row r="2424" spans="1:7" ht="15" customHeight="1">
      <c r="A2424" s="50"/>
      <c r="B2424" s="51"/>
      <c r="C2424" s="52"/>
      <c r="D2424" s="50"/>
      <c r="E2424" s="49"/>
      <c r="F2424" s="49"/>
      <c r="G2424" s="49"/>
    </row>
    <row r="2425" spans="1:7" ht="15" customHeight="1">
      <c r="A2425" s="50"/>
      <c r="B2425" s="51"/>
      <c r="C2425" s="52"/>
      <c r="D2425" s="50"/>
      <c r="E2425" s="49"/>
      <c r="F2425" s="49"/>
      <c r="G2425" s="49"/>
    </row>
    <row r="2426" spans="1:7" ht="15" customHeight="1">
      <c r="A2426" s="50"/>
      <c r="B2426" s="51"/>
      <c r="C2426" s="52"/>
      <c r="D2426" s="50"/>
      <c r="E2426" s="49"/>
      <c r="F2426" s="49"/>
      <c r="G2426" s="49"/>
    </row>
    <row r="2427" spans="1:7" ht="15" customHeight="1">
      <c r="A2427" s="50"/>
      <c r="B2427" s="51"/>
      <c r="C2427" s="52"/>
      <c r="D2427" s="50"/>
      <c r="E2427" s="49"/>
      <c r="F2427" s="49"/>
      <c r="G2427" s="49"/>
    </row>
    <row r="2428" spans="1:7" ht="15" customHeight="1">
      <c r="A2428" s="50"/>
      <c r="B2428" s="51"/>
      <c r="C2428" s="52"/>
      <c r="D2428" s="50"/>
      <c r="E2428" s="49"/>
      <c r="F2428" s="49"/>
      <c r="G2428" s="49"/>
    </row>
    <row r="2429" spans="1:7" ht="15" customHeight="1">
      <c r="A2429" s="50"/>
      <c r="B2429" s="51"/>
      <c r="C2429" s="52"/>
      <c r="D2429" s="50"/>
      <c r="E2429" s="49"/>
      <c r="F2429" s="49"/>
      <c r="G2429" s="49"/>
    </row>
    <row r="2430" spans="1:7" ht="15" customHeight="1">
      <c r="A2430" s="50"/>
      <c r="B2430" s="51"/>
      <c r="C2430" s="52"/>
      <c r="D2430" s="50"/>
      <c r="E2430" s="49"/>
      <c r="F2430" s="49"/>
      <c r="G2430" s="49"/>
    </row>
    <row r="2431" spans="1:7" ht="15" customHeight="1">
      <c r="A2431" s="50"/>
      <c r="B2431" s="51"/>
      <c r="C2431" s="52"/>
      <c r="D2431" s="50"/>
      <c r="E2431" s="49"/>
      <c r="F2431" s="49"/>
      <c r="G2431" s="49"/>
    </row>
    <row r="2432" spans="1:7" ht="15" customHeight="1">
      <c r="A2432" s="50"/>
      <c r="B2432" s="51"/>
      <c r="C2432" s="52"/>
      <c r="D2432" s="50"/>
      <c r="E2432" s="49"/>
      <c r="F2432" s="49"/>
      <c r="G2432" s="49"/>
    </row>
    <row r="2433" spans="1:7" ht="15" customHeight="1">
      <c r="A2433" s="50"/>
      <c r="B2433" s="51"/>
      <c r="C2433" s="52"/>
      <c r="D2433" s="50"/>
      <c r="E2433" s="49"/>
      <c r="F2433" s="49"/>
      <c r="G2433" s="49"/>
    </row>
    <row r="2434" spans="1:7" ht="15" customHeight="1">
      <c r="A2434" s="50"/>
      <c r="B2434" s="51"/>
      <c r="C2434" s="52"/>
      <c r="D2434" s="50"/>
      <c r="E2434" s="49"/>
      <c r="F2434" s="49"/>
      <c r="G2434" s="49"/>
    </row>
    <row r="2435" spans="1:7" ht="15" customHeight="1">
      <c r="A2435" s="50"/>
      <c r="B2435" s="51"/>
      <c r="C2435" s="52"/>
      <c r="D2435" s="50"/>
      <c r="E2435" s="49"/>
      <c r="F2435" s="49"/>
      <c r="G2435" s="49"/>
    </row>
    <row r="2436" spans="1:7" ht="15" customHeight="1">
      <c r="A2436" s="50"/>
      <c r="B2436" s="51"/>
      <c r="C2436" s="52"/>
      <c r="D2436" s="50"/>
      <c r="E2436" s="49"/>
      <c r="F2436" s="49"/>
      <c r="G2436" s="49"/>
    </row>
    <row r="2437" spans="1:7" ht="15" customHeight="1">
      <c r="A2437" s="50"/>
      <c r="B2437" s="51"/>
      <c r="C2437" s="52"/>
      <c r="D2437" s="50"/>
      <c r="E2437" s="49"/>
      <c r="F2437" s="49"/>
      <c r="G2437" s="49"/>
    </row>
    <row r="2438" spans="1:7" ht="15" customHeight="1">
      <c r="A2438" s="50"/>
      <c r="B2438" s="51"/>
      <c r="C2438" s="52"/>
      <c r="D2438" s="50"/>
      <c r="E2438" s="49"/>
      <c r="F2438" s="49"/>
      <c r="G2438" s="49"/>
    </row>
    <row r="2439" spans="1:7" ht="15" customHeight="1">
      <c r="A2439" s="50"/>
      <c r="B2439" s="51"/>
      <c r="C2439" s="52"/>
      <c r="D2439" s="50"/>
      <c r="E2439" s="49"/>
      <c r="F2439" s="49"/>
      <c r="G2439" s="49"/>
    </row>
    <row r="2440" spans="1:7" ht="15" customHeight="1">
      <c r="A2440" s="50"/>
      <c r="B2440" s="51"/>
      <c r="C2440" s="52"/>
      <c r="D2440" s="50"/>
      <c r="E2440" s="49"/>
      <c r="F2440" s="49"/>
      <c r="G2440" s="49"/>
    </row>
    <row r="2441" spans="1:7" ht="15" customHeight="1">
      <c r="A2441" s="50"/>
      <c r="B2441" s="51"/>
      <c r="C2441" s="52"/>
      <c r="D2441" s="50"/>
      <c r="E2441" s="49"/>
      <c r="F2441" s="49"/>
      <c r="G2441" s="49"/>
    </row>
    <row r="2442" spans="1:7" ht="15" customHeight="1">
      <c r="A2442" s="50"/>
      <c r="B2442" s="51"/>
      <c r="C2442" s="52"/>
      <c r="D2442" s="50"/>
      <c r="E2442" s="49"/>
      <c r="F2442" s="49"/>
      <c r="G2442" s="49"/>
    </row>
    <row r="2443" spans="1:7" ht="15" customHeight="1">
      <c r="A2443" s="50"/>
      <c r="B2443" s="51"/>
      <c r="C2443" s="52"/>
      <c r="D2443" s="50"/>
      <c r="E2443" s="49"/>
      <c r="F2443" s="49"/>
      <c r="G2443" s="49"/>
    </row>
    <row r="2444" spans="1:7" ht="15" customHeight="1">
      <c r="A2444" s="50"/>
      <c r="B2444" s="51"/>
      <c r="C2444" s="52"/>
      <c r="D2444" s="50"/>
      <c r="E2444" s="49"/>
      <c r="F2444" s="49"/>
      <c r="G2444" s="49"/>
    </row>
    <row r="2445" spans="1:7" ht="15" customHeight="1">
      <c r="A2445" s="50"/>
      <c r="B2445" s="51"/>
      <c r="C2445" s="52"/>
      <c r="D2445" s="50"/>
      <c r="E2445" s="49"/>
      <c r="F2445" s="49"/>
      <c r="G2445" s="49"/>
    </row>
    <row r="2446" spans="1:7" ht="15" customHeight="1">
      <c r="A2446" s="50"/>
      <c r="B2446" s="51"/>
      <c r="C2446" s="52"/>
      <c r="D2446" s="50"/>
      <c r="E2446" s="49"/>
      <c r="F2446" s="49"/>
      <c r="G2446" s="49"/>
    </row>
    <row r="2447" spans="1:7" ht="15" customHeight="1">
      <c r="A2447" s="50"/>
      <c r="B2447" s="51"/>
      <c r="C2447" s="52"/>
      <c r="D2447" s="50"/>
      <c r="E2447" s="49"/>
      <c r="F2447" s="49"/>
      <c r="G2447" s="49"/>
    </row>
    <row r="2448" spans="1:7" ht="15" customHeight="1">
      <c r="A2448" s="50"/>
      <c r="B2448" s="51"/>
      <c r="C2448" s="52"/>
      <c r="D2448" s="50"/>
      <c r="E2448" s="49"/>
      <c r="F2448" s="49"/>
      <c r="G2448" s="49"/>
    </row>
    <row r="2449" spans="1:7" ht="15" customHeight="1">
      <c r="A2449" s="50"/>
      <c r="B2449" s="51"/>
      <c r="C2449" s="52"/>
      <c r="D2449" s="50"/>
      <c r="E2449" s="49"/>
      <c r="F2449" s="49"/>
      <c r="G2449" s="49"/>
    </row>
    <row r="2450" spans="1:7" ht="15" customHeight="1">
      <c r="A2450" s="50"/>
      <c r="B2450" s="51"/>
      <c r="C2450" s="52"/>
      <c r="D2450" s="50"/>
      <c r="E2450" s="49"/>
      <c r="F2450" s="49"/>
      <c r="G2450" s="49"/>
    </row>
    <row r="2451" spans="1:7" ht="15" customHeight="1">
      <c r="A2451" s="50"/>
      <c r="B2451" s="51"/>
      <c r="C2451" s="52"/>
      <c r="D2451" s="50"/>
      <c r="E2451" s="49"/>
      <c r="F2451" s="49"/>
      <c r="G2451" s="49"/>
    </row>
    <row r="2452" spans="1:7" ht="15" customHeight="1">
      <c r="A2452" s="50"/>
      <c r="B2452" s="51"/>
      <c r="C2452" s="52"/>
      <c r="D2452" s="50"/>
      <c r="E2452" s="49"/>
      <c r="F2452" s="49"/>
      <c r="G2452" s="49"/>
    </row>
    <row r="2453" spans="1:7" ht="15" customHeight="1">
      <c r="A2453" s="50"/>
      <c r="B2453" s="51"/>
      <c r="C2453" s="52"/>
      <c r="D2453" s="50"/>
      <c r="E2453" s="49"/>
      <c r="F2453" s="49"/>
      <c r="G2453" s="49"/>
    </row>
    <row r="2454" spans="1:7" ht="15" customHeight="1">
      <c r="A2454" s="50"/>
      <c r="B2454" s="51"/>
      <c r="C2454" s="52"/>
      <c r="D2454" s="50"/>
      <c r="E2454" s="49"/>
      <c r="F2454" s="49"/>
      <c r="G2454" s="49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945"/>
  <sheetViews>
    <sheetView workbookViewId="0">
      <pane ySplit="2" topLeftCell="A122" activePane="bottomLeft" state="frozen"/>
      <selection pane="bottomLeft" activeCell="M135" sqref="M135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style="150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24" t="s">
        <v>1563</v>
      </c>
      <c r="B1" s="125" t="s">
        <v>1572</v>
      </c>
      <c r="C1" s="125" t="s">
        <v>1573</v>
      </c>
      <c r="D1" s="126" t="s">
        <v>1574</v>
      </c>
      <c r="E1" s="81"/>
      <c r="F1" s="98"/>
      <c r="G1" s="98"/>
      <c r="H1" s="98"/>
      <c r="I1" s="98"/>
      <c r="J1" s="98"/>
      <c r="K1" s="98"/>
      <c r="L1" s="98"/>
      <c r="M1" s="98"/>
      <c r="N1" s="170" t="s">
        <v>1575</v>
      </c>
      <c r="O1" s="171"/>
    </row>
    <row r="2" spans="1:15" ht="14.25" customHeight="1">
      <c r="A2" s="127" t="s">
        <v>1576</v>
      </c>
      <c r="B2" s="128" t="s">
        <v>1577</v>
      </c>
      <c r="C2" s="128" t="s">
        <v>1578</v>
      </c>
      <c r="D2" s="128" t="s">
        <v>1579</v>
      </c>
      <c r="E2" s="128"/>
      <c r="F2" s="128" t="s">
        <v>1580</v>
      </c>
      <c r="G2" s="128" t="s">
        <v>1</v>
      </c>
      <c r="H2" s="128" t="s">
        <v>3</v>
      </c>
      <c r="I2" s="128" t="s">
        <v>1523</v>
      </c>
      <c r="J2" s="128" t="s">
        <v>2</v>
      </c>
      <c r="K2" s="128" t="s">
        <v>5</v>
      </c>
      <c r="L2" s="129" t="s">
        <v>1524</v>
      </c>
      <c r="M2" s="128" t="s">
        <v>1525</v>
      </c>
      <c r="N2" s="130" t="s">
        <v>1570</v>
      </c>
      <c r="O2" s="130" t="s">
        <v>1571</v>
      </c>
    </row>
    <row r="3" spans="1:15" ht="14.25" customHeight="1">
      <c r="A3" s="166"/>
      <c r="B3" s="167"/>
      <c r="C3" s="167"/>
      <c r="D3" s="143"/>
      <c r="E3" s="143"/>
      <c r="F3" s="144">
        <v>1020</v>
      </c>
      <c r="G3" s="144" t="str">
        <f>+VLOOKUP(F3,Participants!$A$1:$F$2600,2,FALSE)</f>
        <v>William Meeuf</v>
      </c>
      <c r="H3" s="144" t="str">
        <f>+VLOOKUP(F3,Participants!$A$1:$F$2600,4,FALSE)</f>
        <v>KIL</v>
      </c>
      <c r="I3" s="144" t="str">
        <f>+VLOOKUP(F3,Participants!$A$1:$F$2600,5,FALSE)</f>
        <v>M</v>
      </c>
      <c r="J3" s="144">
        <f>+VLOOKUP(F3,Participants!$A$1:$F$2600,3,FALSE)</f>
        <v>4</v>
      </c>
      <c r="K3" s="145" t="str">
        <f>+VLOOKUP(F3,Participants!$A$1:$G$2600,7,FALSE)</f>
        <v>DEV BOYS</v>
      </c>
      <c r="L3" s="151">
        <v>1</v>
      </c>
      <c r="M3" s="144">
        <v>10</v>
      </c>
      <c r="N3" s="117">
        <v>10</v>
      </c>
      <c r="O3" s="118">
        <v>3</v>
      </c>
    </row>
    <row r="4" spans="1:15" ht="14.25" customHeight="1">
      <c r="A4" s="166"/>
      <c r="B4" s="167"/>
      <c r="C4" s="167"/>
      <c r="D4" s="143"/>
      <c r="E4" s="143"/>
      <c r="F4" s="143">
        <v>764</v>
      </c>
      <c r="G4" s="144" t="str">
        <f>+VLOOKUP(F4,Participants!$A$1:$F$2600,2,FALSE)</f>
        <v>Zach Guillen</v>
      </c>
      <c r="H4" s="144" t="str">
        <f>+VLOOKUP(F4,Participants!$A$1:$F$2600,4,FALSE)</f>
        <v>AAC</v>
      </c>
      <c r="I4" s="144" t="str">
        <f>+VLOOKUP(F4,Participants!$A$1:$F$2600,5,FALSE)</f>
        <v>M</v>
      </c>
      <c r="J4" s="144">
        <f>+VLOOKUP(F4,Participants!$A$1:$F$2600,3,FALSE)</f>
        <v>3</v>
      </c>
      <c r="K4" s="145" t="str">
        <f>+VLOOKUP(F4,Participants!$A$1:$G$2600,7,FALSE)</f>
        <v>DEV BOYS</v>
      </c>
      <c r="L4" s="146">
        <f>L3+1</f>
        <v>2</v>
      </c>
      <c r="M4" s="144">
        <v>8</v>
      </c>
      <c r="N4" s="117">
        <v>10</v>
      </c>
      <c r="O4" s="118">
        <v>1</v>
      </c>
    </row>
    <row r="5" spans="1:15" ht="14.25" customHeight="1">
      <c r="A5" s="166"/>
      <c r="B5" s="167"/>
      <c r="C5" s="167"/>
      <c r="D5" s="143"/>
      <c r="E5" s="143"/>
      <c r="F5" s="143">
        <v>1015</v>
      </c>
      <c r="G5" s="144" t="str">
        <f>+VLOOKUP(F5,Participants!$A$1:$F$2600,2,FALSE)</f>
        <v>Robbie Singer</v>
      </c>
      <c r="H5" s="144" t="str">
        <f>+VLOOKUP(F5,Participants!$A$1:$F$2600,4,FALSE)</f>
        <v>KIL</v>
      </c>
      <c r="I5" s="144" t="str">
        <f>+VLOOKUP(F5,Participants!$A$1:$F$2600,5,FALSE)</f>
        <v>M</v>
      </c>
      <c r="J5" s="144">
        <f>+VLOOKUP(F5,Participants!$A$1:$F$2600,3,FALSE)</f>
        <v>3</v>
      </c>
      <c r="K5" s="145" t="str">
        <f>+VLOOKUP(F5,Participants!$A$1:$G$2600,7,FALSE)</f>
        <v>DEV BOYS</v>
      </c>
      <c r="L5" s="146">
        <f t="shared" ref="L5:L56" si="0">L4+1</f>
        <v>3</v>
      </c>
      <c r="M5" s="144">
        <v>6</v>
      </c>
      <c r="N5" s="117">
        <v>9</v>
      </c>
      <c r="O5" s="118">
        <v>6</v>
      </c>
    </row>
    <row r="6" spans="1:15" ht="14.25" customHeight="1">
      <c r="A6" s="166"/>
      <c r="B6" s="167"/>
      <c r="C6" s="167"/>
      <c r="D6" s="143"/>
      <c r="E6" s="143"/>
      <c r="F6" s="144">
        <v>751</v>
      </c>
      <c r="G6" s="144" t="str">
        <f>+VLOOKUP(F6,Participants!$A$1:$F$2600,2,FALSE)</f>
        <v>John Henry Austin</v>
      </c>
      <c r="H6" s="144" t="str">
        <f>+VLOOKUP(F6,Participants!$A$1:$F$2600,4,FALSE)</f>
        <v>AAC</v>
      </c>
      <c r="I6" s="144" t="str">
        <f>+VLOOKUP(F6,Participants!$A$1:$F$2600,5,FALSE)</f>
        <v>M</v>
      </c>
      <c r="J6" s="144">
        <f>+VLOOKUP(F6,Participants!$A$1:$F$2600,3,FALSE)</f>
        <v>3</v>
      </c>
      <c r="K6" s="145" t="str">
        <f>+VLOOKUP(F6,Participants!$A$1:$G$2600,7,FALSE)</f>
        <v>DEV BOYS</v>
      </c>
      <c r="L6" s="146">
        <f t="shared" si="0"/>
        <v>4</v>
      </c>
      <c r="M6" s="144">
        <v>5</v>
      </c>
      <c r="N6" s="60">
        <v>9</v>
      </c>
      <c r="O6" s="118">
        <v>5</v>
      </c>
    </row>
    <row r="7" spans="1:15" ht="14.25" customHeight="1">
      <c r="A7" s="166"/>
      <c r="B7" s="167"/>
      <c r="C7" s="167"/>
      <c r="D7" s="143"/>
      <c r="E7" s="143"/>
      <c r="F7" s="143">
        <v>567</v>
      </c>
      <c r="G7" s="144" t="str">
        <f>+VLOOKUP(F7,Participants!$A$1:$F$2600,2,FALSE)</f>
        <v>Liam Greene</v>
      </c>
      <c r="H7" s="144" t="str">
        <f>+VLOOKUP(F7,Participants!$A$1:$F$2600,4,FALSE)</f>
        <v>BFS</v>
      </c>
      <c r="I7" s="144" t="str">
        <f>+VLOOKUP(F7,Participants!$A$1:$F$2600,5,FALSE)</f>
        <v>M</v>
      </c>
      <c r="J7" s="144">
        <f>+VLOOKUP(F7,Participants!$A$1:$F$2600,3,FALSE)</f>
        <v>3</v>
      </c>
      <c r="K7" s="145" t="str">
        <f>+VLOOKUP(F7,Participants!$A$1:$G$2600,7,FALSE)</f>
        <v>DEV BOYS</v>
      </c>
      <c r="L7" s="146">
        <f t="shared" si="0"/>
        <v>5</v>
      </c>
      <c r="M7" s="144">
        <v>4</v>
      </c>
      <c r="N7" s="60">
        <v>9</v>
      </c>
      <c r="O7" s="118">
        <v>2</v>
      </c>
    </row>
    <row r="8" spans="1:15" ht="14.25" customHeight="1">
      <c r="A8" s="166"/>
      <c r="B8" s="167"/>
      <c r="C8" s="167"/>
      <c r="D8" s="143"/>
      <c r="E8" s="143"/>
      <c r="F8" s="143">
        <v>1144</v>
      </c>
      <c r="G8" s="144" t="str">
        <f>+VLOOKUP(F8,Participants!$A$1:$F$2600,2,FALSE)</f>
        <v>Dominic Gauntner</v>
      </c>
      <c r="H8" s="144" t="str">
        <f>+VLOOKUP(F8,Participants!$A$1:$F$2600,4,FALSE)</f>
        <v>JAM</v>
      </c>
      <c r="I8" s="144" t="str">
        <f>+VLOOKUP(F8,Participants!$A$1:$F$2600,5,FALSE)</f>
        <v>M</v>
      </c>
      <c r="J8" s="144">
        <f>+VLOOKUP(F8,Participants!$A$1:$F$2600,3,FALSE)</f>
        <v>3</v>
      </c>
      <c r="K8" s="145" t="str">
        <f>+VLOOKUP(F8,Participants!$A$1:$G$2600,7,FALSE)</f>
        <v>DEV BOYS</v>
      </c>
      <c r="L8" s="146">
        <f t="shared" si="0"/>
        <v>6</v>
      </c>
      <c r="M8" s="144">
        <v>3</v>
      </c>
      <c r="N8" s="117">
        <v>8</v>
      </c>
      <c r="O8" s="118">
        <v>10</v>
      </c>
    </row>
    <row r="9" spans="1:15" ht="14.25" customHeight="1">
      <c r="A9" s="166"/>
      <c r="B9" s="167"/>
      <c r="C9" s="167"/>
      <c r="D9" s="143"/>
      <c r="E9" s="143"/>
      <c r="F9" s="143">
        <v>769</v>
      </c>
      <c r="G9" s="144" t="str">
        <f>+VLOOKUP(F9,Participants!$A$1:$F$2600,2,FALSE)</f>
        <v>Max Predis</v>
      </c>
      <c r="H9" s="144" t="str">
        <f>+VLOOKUP(F9,Participants!$A$1:$F$2600,4,FALSE)</f>
        <v>AAC</v>
      </c>
      <c r="I9" s="144" t="str">
        <f>+VLOOKUP(F9,Participants!$A$1:$F$2600,5,FALSE)</f>
        <v>M</v>
      </c>
      <c r="J9" s="144">
        <f>+VLOOKUP(F9,Participants!$A$1:$F$2600,3,FALSE)</f>
        <v>4</v>
      </c>
      <c r="K9" s="145" t="str">
        <f>+VLOOKUP(F9,Participants!$A$1:$G$2600,7,FALSE)</f>
        <v>DEV BOYS</v>
      </c>
      <c r="L9" s="146">
        <f t="shared" si="0"/>
        <v>7</v>
      </c>
      <c r="M9" s="144">
        <v>2</v>
      </c>
      <c r="N9" s="117">
        <v>8</v>
      </c>
      <c r="O9" s="118">
        <v>8</v>
      </c>
    </row>
    <row r="10" spans="1:15" ht="14.25" customHeight="1">
      <c r="A10" s="166"/>
      <c r="B10" s="167"/>
      <c r="C10" s="167"/>
      <c r="D10" s="143"/>
      <c r="E10" s="143"/>
      <c r="F10" s="143">
        <v>1431</v>
      </c>
      <c r="G10" s="144" t="str">
        <f>+VLOOKUP(F10,Participants!$A$1:$F$2600,2,FALSE)</f>
        <v>Gavin Graff</v>
      </c>
      <c r="H10" s="144" t="str">
        <f>+VLOOKUP(F10,Participants!$A$1:$F$2600,4,FALSE)</f>
        <v>BCS</v>
      </c>
      <c r="I10" s="144" t="str">
        <f>+VLOOKUP(F10,Participants!$A$1:$F$2600,5,FALSE)</f>
        <v>M</v>
      </c>
      <c r="J10" s="144">
        <f>+VLOOKUP(F10,Participants!$A$1:$F$2600,3,FALSE)</f>
        <v>3</v>
      </c>
      <c r="K10" s="145" t="str">
        <f>+VLOOKUP(F10,Participants!$A$1:$G$2600,7,FALSE)</f>
        <v>DEV BOYS</v>
      </c>
      <c r="L10" s="146">
        <f t="shared" si="0"/>
        <v>8</v>
      </c>
      <c r="M10" s="144">
        <v>1</v>
      </c>
      <c r="N10" s="60">
        <v>8</v>
      </c>
      <c r="O10" s="118">
        <v>7</v>
      </c>
    </row>
    <row r="11" spans="1:15" ht="14.25" customHeight="1">
      <c r="A11" s="166"/>
      <c r="B11" s="167"/>
      <c r="C11" s="167"/>
      <c r="D11" s="143"/>
      <c r="E11" s="143"/>
      <c r="F11" s="143">
        <v>565</v>
      </c>
      <c r="G11" s="144" t="str">
        <f>+VLOOKUP(F11,Participants!$A$1:$F$2600,2,FALSE)</f>
        <v>Jacob Feigel</v>
      </c>
      <c r="H11" s="144" t="str">
        <f>+VLOOKUP(F11,Participants!$A$1:$F$2600,4,FALSE)</f>
        <v>BFS</v>
      </c>
      <c r="I11" s="144" t="str">
        <f>+VLOOKUP(F11,Participants!$A$1:$F$2600,5,FALSE)</f>
        <v>M</v>
      </c>
      <c r="J11" s="144">
        <f>+VLOOKUP(F11,Participants!$A$1:$F$2600,3,FALSE)</f>
        <v>3</v>
      </c>
      <c r="K11" s="145" t="str">
        <f>+VLOOKUP(F11,Participants!$A$1:$G$2600,7,FALSE)</f>
        <v>DEV BOYS</v>
      </c>
      <c r="L11" s="146">
        <f t="shared" si="0"/>
        <v>9</v>
      </c>
      <c r="M11" s="144"/>
      <c r="N11" s="60">
        <v>8</v>
      </c>
      <c r="O11" s="118">
        <v>3</v>
      </c>
    </row>
    <row r="12" spans="1:15" ht="14.25" customHeight="1">
      <c r="A12" s="166"/>
      <c r="B12" s="167"/>
      <c r="C12" s="167"/>
      <c r="D12" s="143"/>
      <c r="E12" s="143"/>
      <c r="F12" s="143">
        <v>767</v>
      </c>
      <c r="G12" s="144" t="str">
        <f>+VLOOKUP(F12,Participants!$A$1:$F$2600,2,FALSE)</f>
        <v>Marek Paull</v>
      </c>
      <c r="H12" s="144" t="str">
        <f>+VLOOKUP(F12,Participants!$A$1:$F$2600,4,FALSE)</f>
        <v>AAC</v>
      </c>
      <c r="I12" s="144" t="str">
        <f>+VLOOKUP(F12,Participants!$A$1:$F$2600,5,FALSE)</f>
        <v>M</v>
      </c>
      <c r="J12" s="144">
        <f>+VLOOKUP(F12,Participants!$A$1:$F$2600,3,FALSE)</f>
        <v>4</v>
      </c>
      <c r="K12" s="145" t="str">
        <f>+VLOOKUP(F12,Participants!$A$1:$G$2600,7,FALSE)</f>
        <v>DEV BOYS</v>
      </c>
      <c r="L12" s="146">
        <f t="shared" si="0"/>
        <v>10</v>
      </c>
      <c r="M12" s="144"/>
      <c r="N12" s="60">
        <v>8</v>
      </c>
      <c r="O12" s="118">
        <v>3</v>
      </c>
    </row>
    <row r="13" spans="1:15" ht="14.25" customHeight="1">
      <c r="A13" s="166"/>
      <c r="B13" s="167"/>
      <c r="C13" s="167"/>
      <c r="D13" s="143"/>
      <c r="E13" s="143"/>
      <c r="F13" s="143">
        <v>1014</v>
      </c>
      <c r="G13" s="144" t="str">
        <f>+VLOOKUP(F13,Participants!$A$1:$F$2600,2,FALSE)</f>
        <v>Rowan Lacina</v>
      </c>
      <c r="H13" s="144" t="str">
        <f>+VLOOKUP(F13,Participants!$A$1:$F$2600,4,FALSE)</f>
        <v>KIL</v>
      </c>
      <c r="I13" s="144" t="str">
        <f>+VLOOKUP(F13,Participants!$A$1:$F$2600,5,FALSE)</f>
        <v>M</v>
      </c>
      <c r="J13" s="144">
        <f>+VLOOKUP(F13,Participants!$A$1:$F$2600,3,FALSE)</f>
        <v>3</v>
      </c>
      <c r="K13" s="145" t="str">
        <f>+VLOOKUP(F13,Participants!$A$1:$G$2600,7,FALSE)</f>
        <v>DEV BOYS</v>
      </c>
      <c r="L13" s="146">
        <f t="shared" si="0"/>
        <v>11</v>
      </c>
      <c r="M13" s="144"/>
      <c r="N13" s="60">
        <v>8</v>
      </c>
      <c r="O13" s="118">
        <v>3</v>
      </c>
    </row>
    <row r="14" spans="1:15" ht="14.25" customHeight="1">
      <c r="A14" s="166"/>
      <c r="B14" s="167"/>
      <c r="C14" s="167"/>
      <c r="D14" s="143"/>
      <c r="E14" s="143"/>
      <c r="F14" s="143">
        <v>757</v>
      </c>
      <c r="G14" s="144" t="str">
        <f>+VLOOKUP(F14,Participants!$A$1:$F$2600,2,FALSE)</f>
        <v>Regan Carroll</v>
      </c>
      <c r="H14" s="144" t="str">
        <f>+VLOOKUP(F14,Participants!$A$1:$F$2600,4,FALSE)</f>
        <v>AAC</v>
      </c>
      <c r="I14" s="144" t="str">
        <f>+VLOOKUP(F14,Participants!$A$1:$F$2600,5,FALSE)</f>
        <v>M</v>
      </c>
      <c r="J14" s="144">
        <f>+VLOOKUP(F14,Participants!$A$1:$F$2600,3,FALSE)</f>
        <v>4</v>
      </c>
      <c r="K14" s="145" t="str">
        <f>+VLOOKUP(F14,Participants!$A$1:$G$2600,7,FALSE)</f>
        <v>DEV BOYS</v>
      </c>
      <c r="L14" s="146">
        <f t="shared" si="0"/>
        <v>12</v>
      </c>
      <c r="M14" s="144"/>
      <c r="N14" s="117">
        <v>8</v>
      </c>
      <c r="O14" s="118">
        <v>0</v>
      </c>
    </row>
    <row r="15" spans="1:15" ht="14.25" customHeight="1">
      <c r="A15" s="166"/>
      <c r="B15" s="167"/>
      <c r="C15" s="167"/>
      <c r="D15" s="143"/>
      <c r="E15" s="143"/>
      <c r="F15" s="143">
        <v>1596</v>
      </c>
      <c r="G15" s="144" t="str">
        <f>+VLOOKUP(F15,Participants!$A$1:$F$2600,2,FALSE)</f>
        <v>Blaise Karlovic</v>
      </c>
      <c r="H15" s="144" t="str">
        <f>+VLOOKUP(F15,Participants!$A$1:$F$2600,4,FALSE)</f>
        <v>GRE</v>
      </c>
      <c r="I15" s="144" t="str">
        <f>+VLOOKUP(F15,Participants!$A$1:$F$2600,5,FALSE)</f>
        <v>M</v>
      </c>
      <c r="J15" s="144">
        <f>+VLOOKUP(F15,Participants!$A$1:$F$2600,3,FALSE)</f>
        <v>0</v>
      </c>
      <c r="K15" s="145" t="str">
        <f>+VLOOKUP(F15,Participants!$A$1:$G$2600,7,FALSE)</f>
        <v>DEV BOYS</v>
      </c>
      <c r="L15" s="146">
        <f t="shared" si="0"/>
        <v>13</v>
      </c>
      <c r="M15" s="144"/>
      <c r="N15" s="117">
        <v>7</v>
      </c>
      <c r="O15" s="118">
        <v>10</v>
      </c>
    </row>
    <row r="16" spans="1:15" ht="14.25" customHeight="1">
      <c r="A16" s="166"/>
      <c r="B16" s="167"/>
      <c r="C16" s="167"/>
      <c r="D16" s="143"/>
      <c r="E16" s="143"/>
      <c r="F16" s="143">
        <v>877</v>
      </c>
      <c r="G16" s="144" t="str">
        <f>+VLOOKUP(F16,Participants!$A$1:$F$2600,2,FALSE)</f>
        <v>Luke Martin</v>
      </c>
      <c r="H16" s="144" t="str">
        <f>+VLOOKUP(F16,Participants!$A$1:$F$2600,4,FALSE)</f>
        <v>SSPP</v>
      </c>
      <c r="I16" s="144" t="str">
        <f>+VLOOKUP(F16,Participants!$A$1:$F$2600,5,FALSE)</f>
        <v>M</v>
      </c>
      <c r="J16" s="144">
        <f>+VLOOKUP(F16,Participants!$A$1:$F$2600,3,FALSE)</f>
        <v>4</v>
      </c>
      <c r="K16" s="145" t="str">
        <f>+VLOOKUP(F16,Participants!$A$1:$G$2600,7,FALSE)</f>
        <v>DEV BOYS</v>
      </c>
      <c r="L16" s="146">
        <f t="shared" si="0"/>
        <v>14</v>
      </c>
      <c r="M16" s="144"/>
      <c r="N16" s="60">
        <v>7</v>
      </c>
      <c r="O16" s="118">
        <v>9</v>
      </c>
    </row>
    <row r="17" spans="1:15" ht="14.25" customHeight="1">
      <c r="A17" s="166"/>
      <c r="B17" s="167"/>
      <c r="C17" s="167"/>
      <c r="D17" s="143"/>
      <c r="E17" s="143"/>
      <c r="F17" s="143">
        <v>155</v>
      </c>
      <c r="G17" s="144" t="str">
        <f>+VLOOKUP(F17,Participants!$A$1:$F$2600,2,FALSE)</f>
        <v>Charles Morris</v>
      </c>
      <c r="H17" s="144" t="str">
        <f>+VLOOKUP(F17,Participants!$A$1:$F$2600,4,FALSE)</f>
        <v>AMA</v>
      </c>
      <c r="I17" s="144" t="str">
        <f>+VLOOKUP(F17,Participants!$A$1:$F$2600,5,FALSE)</f>
        <v>M</v>
      </c>
      <c r="J17" s="144">
        <f>+VLOOKUP(F17,Participants!$A$1:$F$2600,3,FALSE)</f>
        <v>4</v>
      </c>
      <c r="K17" s="145" t="str">
        <f>+VLOOKUP(F17,Participants!$A$1:$G$2600,7,FALSE)</f>
        <v>DEV BOYS</v>
      </c>
      <c r="L17" s="146">
        <f t="shared" si="0"/>
        <v>15</v>
      </c>
      <c r="M17" s="144"/>
      <c r="N17" s="60">
        <v>7</v>
      </c>
      <c r="O17" s="118">
        <v>8</v>
      </c>
    </row>
    <row r="18" spans="1:15" ht="14.25" customHeight="1">
      <c r="A18" s="166"/>
      <c r="B18" s="167"/>
      <c r="C18" s="167"/>
      <c r="D18" s="143"/>
      <c r="E18" s="143"/>
      <c r="F18" s="143">
        <v>571</v>
      </c>
      <c r="G18" s="144" t="str">
        <f>+VLOOKUP(F18,Participants!$A$1:$F$2600,2,FALSE)</f>
        <v>Hudson Feeney</v>
      </c>
      <c r="H18" s="144" t="str">
        <f>+VLOOKUP(F18,Participants!$A$1:$F$2600,4,FALSE)</f>
        <v>BFS</v>
      </c>
      <c r="I18" s="144" t="str">
        <f>+VLOOKUP(F18,Participants!$A$1:$F$2600,5,FALSE)</f>
        <v>M</v>
      </c>
      <c r="J18" s="144">
        <f>+VLOOKUP(F18,Participants!$A$1:$F$2600,3,FALSE)</f>
        <v>4</v>
      </c>
      <c r="K18" s="145" t="str">
        <f>+VLOOKUP(F18,Participants!$A$1:$G$2600,7,FALSE)</f>
        <v>DEV BOYS</v>
      </c>
      <c r="L18" s="146">
        <f t="shared" si="0"/>
        <v>16</v>
      </c>
      <c r="M18" s="144"/>
      <c r="N18" s="117">
        <v>7</v>
      </c>
      <c r="O18" s="118">
        <v>8</v>
      </c>
    </row>
    <row r="19" spans="1:15" ht="14.25" customHeight="1">
      <c r="A19" s="166"/>
      <c r="B19" s="167"/>
      <c r="C19" s="167"/>
      <c r="D19" s="143"/>
      <c r="E19" s="143"/>
      <c r="F19" s="143">
        <v>894</v>
      </c>
      <c r="G19" s="144" t="str">
        <f>+VLOOKUP(F19,Participants!$A$1:$F$2600,2,FALSE)</f>
        <v>Giovanni Blanco</v>
      </c>
      <c r="H19" s="144" t="str">
        <f>+VLOOKUP(F19,Participants!$A$1:$F$2600,4,FALSE)</f>
        <v>SSPP</v>
      </c>
      <c r="I19" s="144" t="str">
        <f>+VLOOKUP(F19,Participants!$A$1:$F$2600,5,FALSE)</f>
        <v>M</v>
      </c>
      <c r="J19" s="144">
        <f>+VLOOKUP(F19,Participants!$A$1:$F$2600,3,FALSE)</f>
        <v>3</v>
      </c>
      <c r="K19" s="145" t="str">
        <f>+VLOOKUP(F19,Participants!$A$1:$G$2600,7,FALSE)</f>
        <v>DEV BOYS</v>
      </c>
      <c r="L19" s="146">
        <f t="shared" si="0"/>
        <v>17</v>
      </c>
      <c r="M19" s="144"/>
      <c r="N19" s="141">
        <v>7</v>
      </c>
      <c r="O19" s="142">
        <v>8</v>
      </c>
    </row>
    <row r="20" spans="1:15" ht="14.25" customHeight="1">
      <c r="A20" s="166"/>
      <c r="B20" s="167"/>
      <c r="C20" s="167"/>
      <c r="D20" s="143"/>
      <c r="E20" s="143"/>
      <c r="F20" s="143">
        <v>157</v>
      </c>
      <c r="G20" s="144" t="str">
        <f>+VLOOKUP(F20,Participants!$A$1:$F$2600,2,FALSE)</f>
        <v>Bubba O'Keefe</v>
      </c>
      <c r="H20" s="144" t="str">
        <f>+VLOOKUP(F20,Participants!$A$1:$F$2600,4,FALSE)</f>
        <v>AMA</v>
      </c>
      <c r="I20" s="144" t="str">
        <f>+VLOOKUP(F20,Participants!$A$1:$F$2600,5,FALSE)</f>
        <v>M</v>
      </c>
      <c r="J20" s="144">
        <f>+VLOOKUP(F20,Participants!$A$1:$F$2600,3,FALSE)</f>
        <v>3</v>
      </c>
      <c r="K20" s="145" t="str">
        <f>+VLOOKUP(F20,Participants!$A$1:$G$2600,7,FALSE)</f>
        <v>DEV BOYS</v>
      </c>
      <c r="L20" s="146">
        <f t="shared" si="0"/>
        <v>18</v>
      </c>
      <c r="M20" s="144"/>
      <c r="N20" s="60">
        <v>7</v>
      </c>
      <c r="O20" s="118">
        <v>7</v>
      </c>
    </row>
    <row r="21" spans="1:15" ht="14.25" customHeight="1">
      <c r="A21" s="166"/>
      <c r="B21" s="167"/>
      <c r="C21" s="167"/>
      <c r="D21" s="143"/>
      <c r="E21" s="143"/>
      <c r="F21" s="143">
        <v>868</v>
      </c>
      <c r="G21" s="144" t="str">
        <f>+VLOOKUP(F21,Participants!$A$1:$F$2600,2,FALSE)</f>
        <v>Connor Cummings</v>
      </c>
      <c r="H21" s="144" t="str">
        <f>+VLOOKUP(F21,Participants!$A$1:$F$2600,4,FALSE)</f>
        <v>SSPP</v>
      </c>
      <c r="I21" s="144" t="str">
        <f>+VLOOKUP(F21,Participants!$A$1:$F$2600,5,FALSE)</f>
        <v>M</v>
      </c>
      <c r="J21" s="144">
        <f>+VLOOKUP(F21,Participants!$A$1:$F$2600,3,FALSE)</f>
        <v>1</v>
      </c>
      <c r="K21" s="145" t="str">
        <f>+VLOOKUP(F21,Participants!$A$1:$G$2600,7,FALSE)</f>
        <v>DEV BOYS</v>
      </c>
      <c r="L21" s="146">
        <f t="shared" si="0"/>
        <v>19</v>
      </c>
      <c r="M21" s="144"/>
      <c r="N21" s="117">
        <v>7</v>
      </c>
      <c r="O21" s="118">
        <v>7</v>
      </c>
    </row>
    <row r="22" spans="1:15" ht="14.25" customHeight="1">
      <c r="A22" s="166"/>
      <c r="B22" s="167"/>
      <c r="C22" s="167"/>
      <c r="D22" s="143"/>
      <c r="E22" s="143"/>
      <c r="F22" s="143">
        <v>1437</v>
      </c>
      <c r="G22" s="144" t="str">
        <f>+VLOOKUP(F22,Participants!$A$1:$F$2600,2,FALSE)</f>
        <v>lucas Stewart</v>
      </c>
      <c r="H22" s="144" t="str">
        <f>+VLOOKUP(F22,Participants!$A$1:$F$2600,4,FALSE)</f>
        <v>BCS</v>
      </c>
      <c r="I22" s="144" t="str">
        <f>+VLOOKUP(F22,Participants!$A$1:$F$2600,5,FALSE)</f>
        <v>M</v>
      </c>
      <c r="J22" s="144">
        <f>+VLOOKUP(F22,Participants!$A$1:$F$2600,3,FALSE)</f>
        <v>3</v>
      </c>
      <c r="K22" s="145" t="str">
        <f>+VLOOKUP(F22,Participants!$A$1:$G$2600,7,FALSE)</f>
        <v>DEV BOYS</v>
      </c>
      <c r="L22" s="146">
        <f t="shared" si="0"/>
        <v>20</v>
      </c>
      <c r="M22" s="144"/>
      <c r="N22" s="117">
        <v>7</v>
      </c>
      <c r="O22" s="118">
        <v>7</v>
      </c>
    </row>
    <row r="23" spans="1:15" ht="14.25" customHeight="1">
      <c r="A23" s="166"/>
      <c r="B23" s="167"/>
      <c r="C23" s="167"/>
      <c r="D23" s="143"/>
      <c r="E23" s="143"/>
      <c r="F23" s="143">
        <v>301</v>
      </c>
      <c r="G23" s="144" t="str">
        <f>+VLOOKUP(F23,Participants!$A$1:$F$2600,2,FALSE)</f>
        <v>Matthew Smith</v>
      </c>
      <c r="H23" s="144" t="str">
        <f>+VLOOKUP(F23,Participants!$A$1:$F$2600,4,FALSE)</f>
        <v>AMA</v>
      </c>
      <c r="I23" s="144" t="str">
        <f>+VLOOKUP(F23,Participants!$A$1:$F$2600,5,FALSE)</f>
        <v>M</v>
      </c>
      <c r="J23" s="144">
        <f>+VLOOKUP(F23,Participants!$A$1:$F$2600,3,FALSE)</f>
        <v>2</v>
      </c>
      <c r="K23" s="145" t="str">
        <f>+VLOOKUP(F23,Participants!$A$1:$G$2600,7,FALSE)</f>
        <v>DEV BOYS</v>
      </c>
      <c r="L23" s="146">
        <f t="shared" si="0"/>
        <v>21</v>
      </c>
      <c r="M23" s="144"/>
      <c r="N23" s="60">
        <v>7</v>
      </c>
      <c r="O23" s="118">
        <v>4</v>
      </c>
    </row>
    <row r="24" spans="1:15" ht="14.25" customHeight="1">
      <c r="A24" s="166"/>
      <c r="B24" s="167"/>
      <c r="C24" s="167"/>
      <c r="D24" s="143"/>
      <c r="E24" s="143"/>
      <c r="F24" s="143">
        <v>1434</v>
      </c>
      <c r="G24" s="144" t="str">
        <f>+VLOOKUP(F24,Participants!$A$1:$F$2600,2,FALSE)</f>
        <v>Silas Boyle</v>
      </c>
      <c r="H24" s="144" t="str">
        <f>+VLOOKUP(F24,Participants!$A$1:$F$2600,4,FALSE)</f>
        <v>BCS</v>
      </c>
      <c r="I24" s="144" t="str">
        <f>+VLOOKUP(F24,Participants!$A$1:$F$2600,5,FALSE)</f>
        <v>M</v>
      </c>
      <c r="J24" s="144">
        <f>+VLOOKUP(F24,Participants!$A$1:$F$2600,3,FALSE)</f>
        <v>3</v>
      </c>
      <c r="K24" s="145" t="str">
        <f>+VLOOKUP(F24,Participants!$A$1:$G$2600,7,FALSE)</f>
        <v>DEV BOYS</v>
      </c>
      <c r="L24" s="146">
        <f t="shared" si="0"/>
        <v>22</v>
      </c>
      <c r="M24" s="144"/>
      <c r="N24" s="60">
        <v>7</v>
      </c>
      <c r="O24" s="118">
        <v>4</v>
      </c>
    </row>
    <row r="25" spans="1:15" ht="14.25" customHeight="1">
      <c r="A25" s="166"/>
      <c r="B25" s="167"/>
      <c r="C25" s="167"/>
      <c r="D25" s="143"/>
      <c r="E25" s="143"/>
      <c r="F25" s="143">
        <v>767</v>
      </c>
      <c r="G25" s="144" t="str">
        <f>+VLOOKUP(F25,Participants!$A$1:$F$2600,2,FALSE)</f>
        <v>Marek Paull</v>
      </c>
      <c r="H25" s="144" t="str">
        <f>+VLOOKUP(F25,Participants!$A$1:$F$2600,4,FALSE)</f>
        <v>AAC</v>
      </c>
      <c r="I25" s="144" t="str">
        <f>+VLOOKUP(F25,Participants!$A$1:$F$2600,5,FALSE)</f>
        <v>M</v>
      </c>
      <c r="J25" s="144">
        <f>+VLOOKUP(F25,Participants!$A$1:$F$2600,3,FALSE)</f>
        <v>4</v>
      </c>
      <c r="K25" s="145" t="str">
        <f>+VLOOKUP(F25,Participants!$A$1:$G$2600,7,FALSE)</f>
        <v>DEV BOYS</v>
      </c>
      <c r="L25" s="146">
        <f t="shared" si="0"/>
        <v>23</v>
      </c>
      <c r="M25" s="144"/>
      <c r="N25" s="60">
        <v>7</v>
      </c>
      <c r="O25" s="118">
        <v>3</v>
      </c>
    </row>
    <row r="26" spans="1:15" ht="14.25" customHeight="1">
      <c r="A26" s="166"/>
      <c r="B26" s="167"/>
      <c r="C26" s="167"/>
      <c r="D26" s="143"/>
      <c r="E26" s="143"/>
      <c r="F26" s="143">
        <v>300</v>
      </c>
      <c r="G26" s="144" t="str">
        <f>+VLOOKUP(F26,Participants!$A$1:$F$2600,2,FALSE)</f>
        <v>Dylan Smith</v>
      </c>
      <c r="H26" s="144" t="str">
        <f>+VLOOKUP(F26,Participants!$A$1:$F$2600,4,FALSE)</f>
        <v>AMA</v>
      </c>
      <c r="I26" s="144" t="str">
        <f>+VLOOKUP(F26,Participants!$A$1:$F$2600,5,FALSE)</f>
        <v>M</v>
      </c>
      <c r="J26" s="144">
        <f>+VLOOKUP(F26,Participants!$A$1:$F$2600,3,FALSE)</f>
        <v>2</v>
      </c>
      <c r="K26" s="145" t="str">
        <f>+VLOOKUP(F26,Participants!$A$1:$G$2600,7,FALSE)</f>
        <v>DEV BOYS</v>
      </c>
      <c r="L26" s="146">
        <f t="shared" si="0"/>
        <v>24</v>
      </c>
      <c r="M26" s="144"/>
      <c r="N26" s="117">
        <v>7</v>
      </c>
      <c r="O26" s="118">
        <v>2</v>
      </c>
    </row>
    <row r="27" spans="1:15" ht="14.25" customHeight="1">
      <c r="A27" s="166"/>
      <c r="B27" s="167"/>
      <c r="C27" s="167"/>
      <c r="D27" s="143"/>
      <c r="E27" s="143"/>
      <c r="F27" s="144">
        <v>574</v>
      </c>
      <c r="G27" s="144" t="str">
        <f>+VLOOKUP(F27,Participants!$A$1:$F$2600,2,FALSE)</f>
        <v>Parker Skrastins</v>
      </c>
      <c r="H27" s="144" t="str">
        <f>+VLOOKUP(F27,Participants!$A$1:$F$2600,4,FALSE)</f>
        <v>BFS</v>
      </c>
      <c r="I27" s="144" t="str">
        <f>+VLOOKUP(F27,Participants!$A$1:$F$2600,5,FALSE)</f>
        <v>M</v>
      </c>
      <c r="J27" s="144">
        <f>+VLOOKUP(F27,Participants!$A$1:$F$2600,3,FALSE)</f>
        <v>4</v>
      </c>
      <c r="K27" s="145" t="str">
        <f>+VLOOKUP(F27,Participants!$A$1:$G$2600,7,FALSE)</f>
        <v>DEV BOYS</v>
      </c>
      <c r="L27" s="146">
        <f t="shared" si="0"/>
        <v>25</v>
      </c>
      <c r="M27" s="144"/>
      <c r="N27" s="117">
        <v>7</v>
      </c>
      <c r="O27" s="118">
        <v>2</v>
      </c>
    </row>
    <row r="28" spans="1:15" ht="14.25" customHeight="1">
      <c r="A28" s="166"/>
      <c r="B28" s="167"/>
      <c r="C28" s="167"/>
      <c r="D28" s="143"/>
      <c r="E28" s="143"/>
      <c r="F28" s="143">
        <v>573</v>
      </c>
      <c r="G28" s="144" t="str">
        <f>+VLOOKUP(F28,Participants!$A$1:$F$2600,2,FALSE)</f>
        <v>Matthew Kennedy</v>
      </c>
      <c r="H28" s="144" t="str">
        <f>+VLOOKUP(F28,Participants!$A$1:$F$2600,4,FALSE)</f>
        <v>BFS</v>
      </c>
      <c r="I28" s="144" t="str">
        <f>+VLOOKUP(F28,Participants!$A$1:$F$2600,5,FALSE)</f>
        <v>M</v>
      </c>
      <c r="J28" s="144">
        <f>+VLOOKUP(F28,Participants!$A$1:$F$2600,3,FALSE)</f>
        <v>4</v>
      </c>
      <c r="K28" s="145" t="str">
        <f>+VLOOKUP(F28,Participants!$A$1:$G$2600,7,FALSE)</f>
        <v>DEV BOYS</v>
      </c>
      <c r="L28" s="146">
        <f>L32+1</f>
        <v>30</v>
      </c>
      <c r="M28" s="144"/>
      <c r="N28" s="117">
        <v>7</v>
      </c>
      <c r="O28" s="118">
        <v>0</v>
      </c>
    </row>
    <row r="29" spans="1:15" ht="14.25" customHeight="1">
      <c r="A29" s="166"/>
      <c r="B29" s="167"/>
      <c r="C29" s="167"/>
      <c r="D29" s="143"/>
      <c r="E29" s="143"/>
      <c r="F29" s="143">
        <v>871</v>
      </c>
      <c r="G29" s="144" t="str">
        <f>+VLOOKUP(F29,Participants!$A$1:$F$2600,2,FALSE)</f>
        <v>Ryan Kunselman</v>
      </c>
      <c r="H29" s="144" t="str">
        <f>+VLOOKUP(F29,Participants!$A$1:$F$2600,4,FALSE)</f>
        <v>SSPP</v>
      </c>
      <c r="I29" s="144" t="str">
        <f>+VLOOKUP(F29,Participants!$A$1:$F$2600,5,FALSE)</f>
        <v>M</v>
      </c>
      <c r="J29" s="144">
        <f>+VLOOKUP(F29,Participants!$A$1:$F$2600,3,FALSE)</f>
        <v>2</v>
      </c>
      <c r="K29" s="145" t="str">
        <f>+VLOOKUP(F29,Participants!$A$1:$G$2600,7,FALSE)</f>
        <v>DEV BOYS</v>
      </c>
      <c r="L29" s="146">
        <f>L27+1</f>
        <v>26</v>
      </c>
      <c r="M29" s="144"/>
      <c r="N29" s="60">
        <v>7</v>
      </c>
      <c r="O29" s="118">
        <v>0</v>
      </c>
    </row>
    <row r="30" spans="1:15" ht="14.25" customHeight="1">
      <c r="A30" s="166"/>
      <c r="B30" s="167"/>
      <c r="C30" s="167"/>
      <c r="D30" s="143"/>
      <c r="E30" s="143"/>
      <c r="F30" s="143">
        <v>1575</v>
      </c>
      <c r="G30" s="144" t="str">
        <f>+VLOOKUP(F30,Participants!$A$1:$F$2600,2,FALSE)</f>
        <v>Lucas Porter</v>
      </c>
      <c r="H30" s="144" t="str">
        <f>+VLOOKUP(F30,Participants!$A$1:$F$2600,4,FALSE)</f>
        <v>GRE</v>
      </c>
      <c r="I30" s="144" t="str">
        <f>+VLOOKUP(F30,Participants!$A$1:$F$2600,5,FALSE)</f>
        <v>M</v>
      </c>
      <c r="J30" s="144">
        <f>+VLOOKUP(F30,Participants!$A$1:$F$2600,3,FALSE)</f>
        <v>3</v>
      </c>
      <c r="K30" s="145" t="str">
        <f>+VLOOKUP(F30,Participants!$A$1:$G$2600,7,FALSE)</f>
        <v>DEV BOYS</v>
      </c>
      <c r="L30" s="146">
        <f t="shared" si="0"/>
        <v>27</v>
      </c>
      <c r="M30" s="144"/>
      <c r="N30" s="117">
        <v>7</v>
      </c>
      <c r="O30" s="118">
        <v>0</v>
      </c>
    </row>
    <row r="31" spans="1:15" ht="14.25" customHeight="1">
      <c r="A31" s="166"/>
      <c r="B31" s="167"/>
      <c r="C31" s="167"/>
      <c r="D31" s="143"/>
      <c r="E31" s="143"/>
      <c r="F31" s="143">
        <v>156</v>
      </c>
      <c r="G31" s="144" t="str">
        <f>+VLOOKUP(F31,Participants!$A$1:$F$2600,2,FALSE)</f>
        <v>Wyatt Nanz</v>
      </c>
      <c r="H31" s="144" t="str">
        <f>+VLOOKUP(F31,Participants!$A$1:$F$2600,4,FALSE)</f>
        <v>AMA</v>
      </c>
      <c r="I31" s="144" t="str">
        <f>+VLOOKUP(F31,Participants!$A$1:$F$2600,5,FALSE)</f>
        <v>M</v>
      </c>
      <c r="J31" s="144">
        <f>+VLOOKUP(F31,Participants!$A$1:$F$2600,3,FALSE)</f>
        <v>3</v>
      </c>
      <c r="K31" s="145" t="str">
        <f>+VLOOKUP(F31,Participants!$A$1:$G$2600,7,FALSE)</f>
        <v>DEV BOYS</v>
      </c>
      <c r="L31" s="146">
        <f t="shared" si="0"/>
        <v>28</v>
      </c>
      <c r="M31" s="144"/>
      <c r="N31" s="60">
        <v>6</v>
      </c>
      <c r="O31" s="118">
        <v>9</v>
      </c>
    </row>
    <row r="32" spans="1:15" ht="15" customHeight="1">
      <c r="A32" s="166"/>
      <c r="B32" s="167"/>
      <c r="C32" s="167"/>
      <c r="D32" s="143"/>
      <c r="E32" s="143"/>
      <c r="F32" s="143">
        <v>1573</v>
      </c>
      <c r="G32" s="144" t="str">
        <f>+VLOOKUP(F32,Participants!$A$1:$F$2600,2,FALSE)</f>
        <v>Jerry Porter</v>
      </c>
      <c r="H32" s="144" t="str">
        <f>+VLOOKUP(F32,Participants!$A$1:$F$2600,4,FALSE)</f>
        <v>GRE</v>
      </c>
      <c r="I32" s="144" t="str">
        <f>+VLOOKUP(F32,Participants!$A$1:$F$2600,5,FALSE)</f>
        <v>M</v>
      </c>
      <c r="J32" s="144">
        <f>+VLOOKUP(F32,Participants!$A$1:$F$2600,3,FALSE)</f>
        <v>2</v>
      </c>
      <c r="K32" s="145" t="str">
        <f>+VLOOKUP(F32,Participants!$A$1:$G$2600,7,FALSE)</f>
        <v>DEV BOYS</v>
      </c>
      <c r="L32" s="146">
        <f t="shared" si="0"/>
        <v>29</v>
      </c>
      <c r="M32" s="144"/>
      <c r="N32" s="60">
        <v>6</v>
      </c>
      <c r="O32" s="118">
        <v>7</v>
      </c>
    </row>
    <row r="33" spans="1:15" ht="14.25" customHeight="1">
      <c r="A33" s="166"/>
      <c r="B33" s="167"/>
      <c r="C33" s="167"/>
      <c r="D33" s="143"/>
      <c r="E33" s="143"/>
      <c r="F33" s="143">
        <v>752</v>
      </c>
      <c r="G33" s="144" t="str">
        <f>+VLOOKUP(F33,Participants!$A$1:$F$2600,2,FALSE)</f>
        <v>Thomas Bogdewic</v>
      </c>
      <c r="H33" s="144" t="str">
        <f>+VLOOKUP(F33,Participants!$A$1:$F$2600,4,FALSE)</f>
        <v>AAC</v>
      </c>
      <c r="I33" s="144" t="str">
        <f>+VLOOKUP(F33,Participants!$A$1:$F$2600,5,FALSE)</f>
        <v>M</v>
      </c>
      <c r="J33" s="144">
        <f>+VLOOKUP(F33,Participants!$A$1:$F$2600,3,FALSE)</f>
        <v>2</v>
      </c>
      <c r="K33" s="145" t="str">
        <f>+VLOOKUP(F33,Participants!$A$1:$G$2600,7,FALSE)</f>
        <v>DEV BOYS</v>
      </c>
      <c r="L33" s="146">
        <f>L28+1</f>
        <v>31</v>
      </c>
      <c r="M33" s="144"/>
      <c r="N33" s="60">
        <v>6</v>
      </c>
      <c r="O33" s="118">
        <v>6</v>
      </c>
    </row>
    <row r="34" spans="1:15" ht="14.25" customHeight="1">
      <c r="A34" s="166"/>
      <c r="B34" s="167"/>
      <c r="C34" s="167"/>
      <c r="D34" s="143"/>
      <c r="E34" s="143"/>
      <c r="F34" s="143">
        <v>154</v>
      </c>
      <c r="G34" s="144" t="str">
        <f>+VLOOKUP(F34,Participants!$A$1:$F$2600,2,FALSE)</f>
        <v>Reed McDermott</v>
      </c>
      <c r="H34" s="144" t="str">
        <f>+VLOOKUP(F34,Participants!$A$1:$F$2600,4,FALSE)</f>
        <v>AMA</v>
      </c>
      <c r="I34" s="144" t="str">
        <f>+VLOOKUP(F34,Participants!$A$1:$F$2600,5,FALSE)</f>
        <v>M</v>
      </c>
      <c r="J34" s="144">
        <f>+VLOOKUP(F34,Participants!$A$1:$F$2600,3,FALSE)</f>
        <v>3</v>
      </c>
      <c r="K34" s="145" t="str">
        <f>+VLOOKUP(F34,Participants!$A$1:$G$2600,7,FALSE)</f>
        <v>DEV BOYS</v>
      </c>
      <c r="L34" s="146">
        <f t="shared" si="0"/>
        <v>32</v>
      </c>
      <c r="M34" s="144"/>
      <c r="N34" s="117">
        <v>6</v>
      </c>
      <c r="O34" s="118">
        <v>4</v>
      </c>
    </row>
    <row r="35" spans="1:15" ht="14.25" customHeight="1">
      <c r="A35" s="166"/>
      <c r="B35" s="167"/>
      <c r="C35" s="167"/>
      <c r="D35" s="143"/>
      <c r="E35" s="143"/>
      <c r="F35" s="143">
        <v>575</v>
      </c>
      <c r="G35" s="144" t="str">
        <f>+VLOOKUP(F35,Participants!$A$1:$F$2600,2,FALSE)</f>
        <v>Victor Montes</v>
      </c>
      <c r="H35" s="144" t="str">
        <f>+VLOOKUP(F35,Participants!$A$1:$F$2600,4,FALSE)</f>
        <v>BFS</v>
      </c>
      <c r="I35" s="144" t="str">
        <f>+VLOOKUP(F35,Participants!$A$1:$F$2600,5,FALSE)</f>
        <v>M</v>
      </c>
      <c r="J35" s="144">
        <f>+VLOOKUP(F35,Participants!$A$1:$F$2600,3,FALSE)</f>
        <v>4</v>
      </c>
      <c r="K35" s="145" t="str">
        <f>+VLOOKUP(F35,Participants!$A$1:$G$2600,7,FALSE)</f>
        <v>DEV BOYS</v>
      </c>
      <c r="L35" s="146">
        <f t="shared" si="0"/>
        <v>33</v>
      </c>
      <c r="M35" s="144"/>
      <c r="N35" s="117">
        <v>6</v>
      </c>
      <c r="O35" s="118">
        <v>4</v>
      </c>
    </row>
    <row r="36" spans="1:15" ht="14.25" customHeight="1">
      <c r="A36" s="166"/>
      <c r="B36" s="167"/>
      <c r="C36" s="167"/>
      <c r="D36" s="143"/>
      <c r="E36" s="143"/>
      <c r="F36" s="143">
        <v>562</v>
      </c>
      <c r="G36" s="144" t="str">
        <f>+VLOOKUP(F36,Participants!$A$1:$F$2600,2,FALSE)</f>
        <v>Enzo Urso</v>
      </c>
      <c r="H36" s="144" t="str">
        <f>+VLOOKUP(F36,Participants!$A$1:$F$2600,4,FALSE)</f>
        <v>BFS</v>
      </c>
      <c r="I36" s="144" t="str">
        <f>+VLOOKUP(F36,Participants!$A$1:$F$2600,5,FALSE)</f>
        <v>M</v>
      </c>
      <c r="J36" s="144">
        <f>+VLOOKUP(F36,Participants!$A$1:$F$2600,3,FALSE)</f>
        <v>3</v>
      </c>
      <c r="K36" s="145" t="str">
        <f>+VLOOKUP(F36,Participants!$A$1:$G$2600,7,FALSE)</f>
        <v>DEV BOYS</v>
      </c>
      <c r="L36" s="146">
        <f t="shared" si="0"/>
        <v>34</v>
      </c>
      <c r="M36" s="144"/>
      <c r="N36" s="117">
        <v>6</v>
      </c>
      <c r="O36" s="118">
        <v>2</v>
      </c>
    </row>
    <row r="37" spans="1:15" ht="14.25" customHeight="1">
      <c r="A37" s="166"/>
      <c r="B37" s="167"/>
      <c r="C37" s="167"/>
      <c r="D37" s="143"/>
      <c r="E37" s="143"/>
      <c r="F37" s="144">
        <v>556</v>
      </c>
      <c r="G37" s="144" t="str">
        <f>+VLOOKUP(F37,Participants!$A$1:$F$2600,2,FALSE)</f>
        <v>Isaac White</v>
      </c>
      <c r="H37" s="144" t="str">
        <f>+VLOOKUP(F37,Participants!$A$1:$F$2600,4,FALSE)</f>
        <v>BFS</v>
      </c>
      <c r="I37" s="144" t="str">
        <f>+VLOOKUP(F37,Participants!$A$1:$F$2600,5,FALSE)</f>
        <v>M</v>
      </c>
      <c r="J37" s="144">
        <f>+VLOOKUP(F37,Participants!$A$1:$F$2600,3,FALSE)</f>
        <v>1</v>
      </c>
      <c r="K37" s="145" t="str">
        <f>+VLOOKUP(F37,Participants!$A$1:$G$2600,7,FALSE)</f>
        <v>DEV BOYS</v>
      </c>
      <c r="L37" s="146">
        <f t="shared" si="0"/>
        <v>35</v>
      </c>
      <c r="M37" s="144"/>
      <c r="N37" s="60">
        <v>6</v>
      </c>
      <c r="O37" s="118">
        <v>1</v>
      </c>
    </row>
    <row r="38" spans="1:15" ht="14.25" customHeight="1">
      <c r="A38" s="166"/>
      <c r="B38" s="167"/>
      <c r="C38" s="167"/>
      <c r="D38" s="143"/>
      <c r="E38" s="143"/>
      <c r="F38" s="143">
        <v>1151</v>
      </c>
      <c r="G38" s="144" t="str">
        <f>+VLOOKUP(F38,Participants!$A$1:$F$2600,2,FALSE)</f>
        <v>Nate Tottenham</v>
      </c>
      <c r="H38" s="144" t="str">
        <f>+VLOOKUP(F38,Participants!$A$1:$F$2600,4,FALSE)</f>
        <v>JAM</v>
      </c>
      <c r="I38" s="144" t="str">
        <f>+VLOOKUP(F38,Participants!$A$1:$F$2600,5,FALSE)</f>
        <v>M</v>
      </c>
      <c r="J38" s="144">
        <f>+VLOOKUP(F38,Participants!$A$1:$F$2600,3,FALSE)</f>
        <v>4</v>
      </c>
      <c r="K38" s="145" t="str">
        <f>+VLOOKUP(F38,Participants!$A$1:$G$2600,7,FALSE)</f>
        <v>DEV BOYS</v>
      </c>
      <c r="L38" s="146">
        <f t="shared" si="0"/>
        <v>36</v>
      </c>
      <c r="M38" s="144"/>
      <c r="N38" s="117">
        <v>6</v>
      </c>
      <c r="O38" s="118">
        <v>0</v>
      </c>
    </row>
    <row r="39" spans="1:15" ht="14.25" customHeight="1">
      <c r="A39" s="166"/>
      <c r="B39" s="167"/>
      <c r="C39" s="167"/>
      <c r="D39" s="143"/>
      <c r="E39" s="143"/>
      <c r="F39" s="143">
        <v>759</v>
      </c>
      <c r="G39" s="144" t="str">
        <f>+VLOOKUP(F39,Participants!$A$1:$F$2600,2,FALSE)</f>
        <v>Eddie DeWitt</v>
      </c>
      <c r="H39" s="144" t="str">
        <f>+VLOOKUP(F39,Participants!$A$1:$F$2600,4,FALSE)</f>
        <v>AAC</v>
      </c>
      <c r="I39" s="144" t="str">
        <f>+VLOOKUP(F39,Participants!$A$1:$F$2600,5,FALSE)</f>
        <v>M</v>
      </c>
      <c r="J39" s="144">
        <f>+VLOOKUP(F39,Participants!$A$1:$F$2600,3,FALSE)</f>
        <v>3</v>
      </c>
      <c r="K39" s="145" t="str">
        <f>+VLOOKUP(F39,Participants!$A$1:$G$2600,7,FALSE)</f>
        <v>DEV BOYS</v>
      </c>
      <c r="L39" s="146">
        <f t="shared" si="0"/>
        <v>37</v>
      </c>
      <c r="M39" s="144"/>
      <c r="N39" s="60">
        <v>5</v>
      </c>
      <c r="O39" s="118">
        <v>10</v>
      </c>
    </row>
    <row r="40" spans="1:15" ht="14.25" customHeight="1">
      <c r="A40" s="166"/>
      <c r="B40" s="167"/>
      <c r="C40" s="167"/>
      <c r="D40" s="143"/>
      <c r="E40" s="143"/>
      <c r="F40" s="143">
        <v>1201</v>
      </c>
      <c r="G40" s="144" t="str">
        <f>+VLOOKUP(F40,Participants!$A$1:$F$2600,2,FALSE)</f>
        <v>William Redd</v>
      </c>
      <c r="H40" s="144" t="str">
        <f>+VLOOKUP(F40,Participants!$A$1:$F$2600,4,FALSE)</f>
        <v>CDT</v>
      </c>
      <c r="I40" s="144" t="str">
        <f>+VLOOKUP(F40,Participants!$A$1:$F$2600,5,FALSE)</f>
        <v>M</v>
      </c>
      <c r="J40" s="144">
        <f>+VLOOKUP(F40,Participants!$A$1:$F$2600,3,FALSE)</f>
        <v>2</v>
      </c>
      <c r="K40" s="145" t="str">
        <f>+VLOOKUP(F40,Participants!$A$1:$G$2600,7,FALSE)</f>
        <v>DEV BOYS</v>
      </c>
      <c r="L40" s="146">
        <f t="shared" si="0"/>
        <v>38</v>
      </c>
      <c r="M40" s="144"/>
      <c r="N40" s="60">
        <v>5</v>
      </c>
      <c r="O40" s="118">
        <v>10</v>
      </c>
    </row>
    <row r="41" spans="1:15" ht="14.25" customHeight="1">
      <c r="A41" s="166"/>
      <c r="B41" s="167"/>
      <c r="C41" s="167"/>
      <c r="D41" s="143"/>
      <c r="E41" s="143"/>
      <c r="F41" s="143">
        <v>150</v>
      </c>
      <c r="G41" s="144" t="str">
        <f>+VLOOKUP(F41,Participants!$A$1:$F$2600,2,FALSE)</f>
        <v>Michael Dziezgowski</v>
      </c>
      <c r="H41" s="144" t="str">
        <f>+VLOOKUP(F41,Participants!$A$1:$F$2600,4,FALSE)</f>
        <v>AMA</v>
      </c>
      <c r="I41" s="144" t="str">
        <f>+VLOOKUP(F41,Participants!$A$1:$F$2600,5,FALSE)</f>
        <v>M</v>
      </c>
      <c r="J41" s="144">
        <f>+VLOOKUP(F41,Participants!$A$1:$F$2600,3,FALSE)</f>
        <v>3</v>
      </c>
      <c r="K41" s="145" t="str">
        <f>+VLOOKUP(F41,Participants!$A$1:$G$2600,7,FALSE)</f>
        <v>DEV BOYS</v>
      </c>
      <c r="L41" s="146">
        <f t="shared" si="0"/>
        <v>39</v>
      </c>
      <c r="M41" s="144"/>
      <c r="N41" s="60">
        <v>5</v>
      </c>
      <c r="O41" s="118">
        <v>8</v>
      </c>
    </row>
    <row r="42" spans="1:15" ht="14.25" customHeight="1">
      <c r="A42" s="166"/>
      <c r="B42" s="167"/>
      <c r="C42" s="167"/>
      <c r="D42" s="143"/>
      <c r="E42" s="143"/>
      <c r="F42" s="143">
        <v>559</v>
      </c>
      <c r="G42" s="144" t="str">
        <f>+VLOOKUP(F42,Participants!$A$1:$F$2600,2,FALSE)</f>
        <v>Nicholas Stockmal</v>
      </c>
      <c r="H42" s="144" t="str">
        <f>+VLOOKUP(F42,Participants!$A$1:$F$2600,4,FALSE)</f>
        <v>BFS</v>
      </c>
      <c r="I42" s="144" t="str">
        <f>+VLOOKUP(F42,Participants!$A$1:$F$2600,5,FALSE)</f>
        <v>M</v>
      </c>
      <c r="J42" s="144">
        <f>+VLOOKUP(F42,Participants!$A$1:$F$2600,3,FALSE)</f>
        <v>2</v>
      </c>
      <c r="K42" s="145" t="str">
        <f>+VLOOKUP(F42,Participants!$A$1:$G$2600,7,FALSE)</f>
        <v>DEV BOYS</v>
      </c>
      <c r="L42" s="146">
        <f t="shared" si="0"/>
        <v>40</v>
      </c>
      <c r="M42" s="144"/>
      <c r="N42" s="117">
        <v>5</v>
      </c>
      <c r="O42" s="118">
        <v>8</v>
      </c>
    </row>
    <row r="43" spans="1:15" ht="14.25" customHeight="1">
      <c r="A43" s="166"/>
      <c r="B43" s="167"/>
      <c r="C43" s="167"/>
      <c r="D43" s="143"/>
      <c r="E43" s="143"/>
      <c r="F43" s="143">
        <v>761</v>
      </c>
      <c r="G43" s="144" t="str">
        <f>+VLOOKUP(F43,Participants!$A$1:$F$2600,2,FALSE)</f>
        <v>Eamonn Erdley</v>
      </c>
      <c r="H43" s="144" t="str">
        <f>+VLOOKUP(F43,Participants!$A$1:$F$2600,4,FALSE)</f>
        <v>AAC</v>
      </c>
      <c r="I43" s="144" t="str">
        <f>+VLOOKUP(F43,Participants!$A$1:$F$2600,5,FALSE)</f>
        <v>M</v>
      </c>
      <c r="J43" s="144">
        <f>+VLOOKUP(F43,Participants!$A$1:$F$2600,3,FALSE)</f>
        <v>2</v>
      </c>
      <c r="K43" s="145" t="str">
        <f>+VLOOKUP(F43,Participants!$A$1:$G$2600,7,FALSE)</f>
        <v>DEV BOYS</v>
      </c>
      <c r="L43" s="146">
        <f t="shared" si="0"/>
        <v>41</v>
      </c>
      <c r="M43" s="144"/>
      <c r="N43" s="60">
        <v>5</v>
      </c>
      <c r="O43" s="118">
        <v>6</v>
      </c>
    </row>
    <row r="44" spans="1:15" ht="14.25" customHeight="1">
      <c r="A44" s="166"/>
      <c r="B44" s="167"/>
      <c r="C44" s="167"/>
      <c r="D44" s="143"/>
      <c r="E44" s="143"/>
      <c r="F44" s="143">
        <v>151</v>
      </c>
      <c r="G44" s="144" t="str">
        <f>+VLOOKUP(F44,Participants!$A$1:$F$2600,2,FALSE)</f>
        <v>Maximus Gerber</v>
      </c>
      <c r="H44" s="144" t="str">
        <f>+VLOOKUP(F44,Participants!$A$1:$F$2600,4,FALSE)</f>
        <v>AMA</v>
      </c>
      <c r="I44" s="144" t="str">
        <f>+VLOOKUP(F44,Participants!$A$1:$F$2600,5,FALSE)</f>
        <v>M</v>
      </c>
      <c r="J44" s="144">
        <f>+VLOOKUP(F44,Participants!$A$1:$F$2600,3,FALSE)</f>
        <v>3</v>
      </c>
      <c r="K44" s="145" t="str">
        <f>+VLOOKUP(F44,Participants!$A$1:$G$2600,7,FALSE)</f>
        <v>DEV BOYS</v>
      </c>
      <c r="L44" s="146">
        <f t="shared" si="0"/>
        <v>42</v>
      </c>
      <c r="M44" s="144"/>
      <c r="N44" s="117">
        <v>5</v>
      </c>
      <c r="O44" s="118">
        <v>5</v>
      </c>
    </row>
    <row r="45" spans="1:15" ht="14.25" customHeight="1">
      <c r="A45" s="166"/>
      <c r="B45" s="167"/>
      <c r="C45" s="167"/>
      <c r="D45" s="143"/>
      <c r="E45" s="143"/>
      <c r="F45" s="143">
        <v>761</v>
      </c>
      <c r="G45" s="144" t="str">
        <f>+VLOOKUP(F45,Participants!$A$1:$F$2600,2,FALSE)</f>
        <v>Eamonn Erdley</v>
      </c>
      <c r="H45" s="144" t="str">
        <f>+VLOOKUP(F45,Participants!$A$1:$F$2600,4,FALSE)</f>
        <v>AAC</v>
      </c>
      <c r="I45" s="144" t="str">
        <f>+VLOOKUP(F45,Participants!$A$1:$F$2600,5,FALSE)</f>
        <v>M</v>
      </c>
      <c r="J45" s="144">
        <f>+VLOOKUP(F45,Participants!$A$1:$F$2600,3,FALSE)</f>
        <v>2</v>
      </c>
      <c r="K45" s="145" t="str">
        <f>+VLOOKUP(F45,Participants!$A$1:$G$2600,7,FALSE)</f>
        <v>DEV BOYS</v>
      </c>
      <c r="L45" s="146">
        <f t="shared" si="0"/>
        <v>43</v>
      </c>
      <c r="M45" s="144"/>
      <c r="N45" s="117">
        <v>5</v>
      </c>
      <c r="O45" s="118">
        <v>3</v>
      </c>
    </row>
    <row r="46" spans="1:15" ht="14.25" customHeight="1">
      <c r="A46" s="166"/>
      <c r="B46" s="167"/>
      <c r="C46" s="167"/>
      <c r="D46" s="143"/>
      <c r="E46" s="143"/>
      <c r="F46" s="143">
        <v>1192</v>
      </c>
      <c r="G46" s="144" t="str">
        <f>+VLOOKUP(F46,Participants!$A$1:$F$2600,2,FALSE)</f>
        <v>Liam Lewis</v>
      </c>
      <c r="H46" s="144" t="str">
        <f>+VLOOKUP(F46,Participants!$A$1:$F$2600,4,FALSE)</f>
        <v>CDT</v>
      </c>
      <c r="I46" s="144" t="str">
        <f>+VLOOKUP(F46,Participants!$A$1:$F$2600,5,FALSE)</f>
        <v>M</v>
      </c>
      <c r="J46" s="144" t="str">
        <f>+VLOOKUP(F46,Participants!$A$1:$F$2600,3,FALSE)</f>
        <v>K</v>
      </c>
      <c r="K46" s="145" t="str">
        <f>+VLOOKUP(F46,Participants!$A$1:$G$2600,7,FALSE)</f>
        <v>DEV BOYS</v>
      </c>
      <c r="L46" s="146">
        <f t="shared" si="0"/>
        <v>44</v>
      </c>
      <c r="M46" s="144"/>
      <c r="N46" s="117">
        <v>5</v>
      </c>
      <c r="O46" s="118">
        <v>0</v>
      </c>
    </row>
    <row r="47" spans="1:15" ht="14.25" customHeight="1">
      <c r="A47" s="166"/>
      <c r="B47" s="167"/>
      <c r="C47" s="167"/>
      <c r="D47" s="143"/>
      <c r="E47" s="143"/>
      <c r="F47" s="143">
        <v>564</v>
      </c>
      <c r="G47" s="144" t="str">
        <f>+VLOOKUP(F47,Participants!$A$1:$F$2600,2,FALSE)</f>
        <v>Jackson Hawes</v>
      </c>
      <c r="H47" s="144" t="str">
        <f>+VLOOKUP(F47,Participants!$A$1:$F$2600,4,FALSE)</f>
        <v>BFS</v>
      </c>
      <c r="I47" s="144" t="str">
        <f>+VLOOKUP(F47,Participants!$A$1:$F$2600,5,FALSE)</f>
        <v>M</v>
      </c>
      <c r="J47" s="144">
        <f>+VLOOKUP(F47,Participants!$A$1:$F$2600,3,FALSE)</f>
        <v>3</v>
      </c>
      <c r="K47" s="145" t="str">
        <f>+VLOOKUP(F47,Participants!$A$1:$G$2600,7,FALSE)</f>
        <v>DEV BOYS</v>
      </c>
      <c r="L47" s="146">
        <f t="shared" si="0"/>
        <v>45</v>
      </c>
      <c r="M47" s="144"/>
      <c r="N47" s="117">
        <v>4</v>
      </c>
      <c r="O47" s="118">
        <v>11</v>
      </c>
    </row>
    <row r="48" spans="1:15" ht="14.25" customHeight="1">
      <c r="A48" s="166"/>
      <c r="B48" s="167"/>
      <c r="C48" s="167"/>
      <c r="D48" s="143"/>
      <c r="E48" s="143"/>
      <c r="F48" s="143">
        <v>768</v>
      </c>
      <c r="G48" s="144" t="str">
        <f>+VLOOKUP(F48,Participants!$A$1:$F$2600,2,FALSE)</f>
        <v>Leo Predis</v>
      </c>
      <c r="H48" s="144" t="str">
        <f>+VLOOKUP(F48,Participants!$A$1:$F$2600,4,FALSE)</f>
        <v>AAC</v>
      </c>
      <c r="I48" s="144" t="str">
        <f>+VLOOKUP(F48,Participants!$A$1:$F$2600,5,FALSE)</f>
        <v>M</v>
      </c>
      <c r="J48" s="144">
        <f>+VLOOKUP(F48,Participants!$A$1:$F$2600,3,FALSE)</f>
        <v>2</v>
      </c>
      <c r="K48" s="145" t="str">
        <f>+VLOOKUP(F48,Participants!$A$1:$G$2600,7,FALSE)</f>
        <v>DEV BOYS</v>
      </c>
      <c r="L48" s="146">
        <f t="shared" si="0"/>
        <v>46</v>
      </c>
      <c r="M48" s="144"/>
      <c r="N48" s="117">
        <v>4</v>
      </c>
      <c r="O48" s="118">
        <v>11</v>
      </c>
    </row>
    <row r="49" spans="1:15" ht="14.25" customHeight="1">
      <c r="A49" s="166"/>
      <c r="B49" s="167"/>
      <c r="C49" s="167"/>
      <c r="D49" s="143"/>
      <c r="E49" s="143"/>
      <c r="F49" s="143">
        <v>813</v>
      </c>
      <c r="G49" s="144" t="str">
        <f>+VLOOKUP(F49,Participants!$A$1:$F$2600,2,FALSE)</f>
        <v>Danny Austin</v>
      </c>
      <c r="H49" s="144" t="str">
        <f>+VLOOKUP(F49,Participants!$A$1:$F$2600,4,FALSE)</f>
        <v>AAC</v>
      </c>
      <c r="I49" s="144" t="str">
        <f>+VLOOKUP(F49,Participants!$A$1:$F$2600,5,FALSE)</f>
        <v>M</v>
      </c>
      <c r="J49" s="144">
        <f>+VLOOKUP(F49,Participants!$A$1:$F$2600,3,FALSE)</f>
        <v>0</v>
      </c>
      <c r="K49" s="145" t="str">
        <f>+VLOOKUP(F49,Participants!$A$1:$G$2600,7,FALSE)</f>
        <v>DEV BOYS</v>
      </c>
      <c r="L49" s="146">
        <f t="shared" si="0"/>
        <v>47</v>
      </c>
      <c r="M49" s="144"/>
      <c r="N49" s="60">
        <v>4</v>
      </c>
      <c r="O49" s="118">
        <v>10</v>
      </c>
    </row>
    <row r="50" spans="1:15" ht="14.25" customHeight="1">
      <c r="A50" s="166"/>
      <c r="B50" s="167"/>
      <c r="C50" s="167"/>
      <c r="D50" s="143"/>
      <c r="E50" s="143"/>
      <c r="F50" s="143">
        <v>308</v>
      </c>
      <c r="G50" s="144" t="str">
        <f>+VLOOKUP(F50,Participants!$A$1:$F$2600,2,FALSE)</f>
        <v>Luca Zuri</v>
      </c>
      <c r="H50" s="144" t="str">
        <f>+VLOOKUP(F50,Participants!$A$1:$F$2600,4,FALSE)</f>
        <v>AMA</v>
      </c>
      <c r="I50" s="144" t="str">
        <f>+VLOOKUP(F50,Participants!$A$1:$F$2600,5,FALSE)</f>
        <v>M</v>
      </c>
      <c r="J50" s="144" t="str">
        <f>+VLOOKUP(F50,Participants!$A$1:$F$2600,3,FALSE)</f>
        <v>K</v>
      </c>
      <c r="K50" s="145" t="str">
        <f>+VLOOKUP(F50,Participants!$A$1:$G$2600,7,FALSE)</f>
        <v>DEV BOYS</v>
      </c>
      <c r="L50" s="146">
        <f t="shared" si="0"/>
        <v>48</v>
      </c>
      <c r="M50" s="144"/>
      <c r="N50" s="60">
        <v>4</v>
      </c>
      <c r="O50" s="118">
        <v>7</v>
      </c>
    </row>
    <row r="51" spans="1:15" ht="14.25" customHeight="1">
      <c r="A51" s="166"/>
      <c r="B51" s="167"/>
      <c r="C51" s="167"/>
      <c r="D51" s="143"/>
      <c r="E51" s="143"/>
      <c r="F51" s="143">
        <v>294</v>
      </c>
      <c r="G51" s="144" t="str">
        <f>+VLOOKUP(F51,Participants!$A$1:$F$2600,2,FALSE)</f>
        <v>Gavin Phillips</v>
      </c>
      <c r="H51" s="144" t="str">
        <f>+VLOOKUP(F51,Participants!$A$1:$F$2600,4,FALSE)</f>
        <v>AMA</v>
      </c>
      <c r="I51" s="144" t="str">
        <f>+VLOOKUP(F51,Participants!$A$1:$F$2600,5,FALSE)</f>
        <v>M</v>
      </c>
      <c r="J51" s="144">
        <f>+VLOOKUP(F51,Participants!$A$1:$F$2600,3,FALSE)</f>
        <v>1</v>
      </c>
      <c r="K51" s="145" t="str">
        <f>+VLOOKUP(F51,Participants!$A$1:$G$2600,7,FALSE)</f>
        <v>DEV BOYS</v>
      </c>
      <c r="L51" s="146">
        <f t="shared" si="0"/>
        <v>49</v>
      </c>
      <c r="M51" s="144"/>
      <c r="N51" s="60">
        <v>4</v>
      </c>
      <c r="O51" s="118">
        <v>5</v>
      </c>
    </row>
    <row r="52" spans="1:15" ht="14.25" customHeight="1">
      <c r="A52" s="166"/>
      <c r="B52" s="167"/>
      <c r="C52" s="167"/>
      <c r="D52" s="143"/>
      <c r="E52" s="143"/>
      <c r="F52" s="143">
        <v>305</v>
      </c>
      <c r="G52" s="144" t="str">
        <f>+VLOOKUP(F52,Participants!$A$1:$F$2600,2,FALSE)</f>
        <v>Jackson Yester</v>
      </c>
      <c r="H52" s="144" t="str">
        <f>+VLOOKUP(F52,Participants!$A$1:$F$2600,4,FALSE)</f>
        <v>AMA</v>
      </c>
      <c r="I52" s="144" t="str">
        <f>+VLOOKUP(F52,Participants!$A$1:$F$2600,5,FALSE)</f>
        <v>M</v>
      </c>
      <c r="J52" s="144">
        <f>+VLOOKUP(F52,Participants!$A$1:$F$2600,3,FALSE)</f>
        <v>2</v>
      </c>
      <c r="K52" s="145" t="str">
        <f>+VLOOKUP(F52,Participants!$A$1:$G$2600,7,FALSE)</f>
        <v>DEV BOYS</v>
      </c>
      <c r="L52" s="146">
        <f t="shared" si="0"/>
        <v>50</v>
      </c>
      <c r="M52" s="144"/>
      <c r="N52" s="117">
        <v>4</v>
      </c>
      <c r="O52" s="118">
        <v>5</v>
      </c>
    </row>
    <row r="53" spans="1:15" ht="14.25" customHeight="1">
      <c r="A53" s="166"/>
      <c r="B53" s="167"/>
      <c r="C53" s="167"/>
      <c r="D53" s="143"/>
      <c r="E53" s="143"/>
      <c r="F53" s="143">
        <v>288</v>
      </c>
      <c r="G53" s="144" t="str">
        <f>+VLOOKUP(F53,Participants!$A$1:$F$2600,2,FALSE)</f>
        <v>Bracken Graves</v>
      </c>
      <c r="H53" s="144" t="str">
        <f>+VLOOKUP(F53,Participants!$A$1:$F$2600,4,FALSE)</f>
        <v>AMA</v>
      </c>
      <c r="I53" s="144" t="str">
        <f>+VLOOKUP(F53,Participants!$A$1:$F$2600,5,FALSE)</f>
        <v>M</v>
      </c>
      <c r="J53" s="144">
        <f>+VLOOKUP(F53,Participants!$A$1:$F$2600,3,FALSE)</f>
        <v>1</v>
      </c>
      <c r="K53" s="145" t="str">
        <f>+VLOOKUP(F53,Participants!$A$1:$G$2600,7,FALSE)</f>
        <v>DEV BOYS</v>
      </c>
      <c r="L53" s="146">
        <f t="shared" si="0"/>
        <v>51</v>
      </c>
      <c r="M53" s="144"/>
      <c r="N53" s="117">
        <v>3</v>
      </c>
      <c r="O53" s="118">
        <v>9</v>
      </c>
    </row>
    <row r="54" spans="1:15" ht="14.25" customHeight="1">
      <c r="A54" s="166"/>
      <c r="B54" s="167"/>
      <c r="C54" s="167"/>
      <c r="D54" s="143"/>
      <c r="E54" s="143"/>
      <c r="F54" s="143">
        <v>306</v>
      </c>
      <c r="G54" s="144" t="str">
        <f>+VLOOKUP(F54,Participants!$A$1:$F$2600,2,FALSE)</f>
        <v>Gino Yohe</v>
      </c>
      <c r="H54" s="144" t="str">
        <f>+VLOOKUP(F54,Participants!$A$1:$F$2600,4,FALSE)</f>
        <v>AMA</v>
      </c>
      <c r="I54" s="144" t="str">
        <f>+VLOOKUP(F54,Participants!$A$1:$F$2600,5,FALSE)</f>
        <v>M</v>
      </c>
      <c r="J54" s="144">
        <f>+VLOOKUP(F54,Participants!$A$1:$F$2600,3,FALSE)</f>
        <v>1</v>
      </c>
      <c r="K54" s="145" t="str">
        <f>+VLOOKUP(F54,Participants!$A$1:$G$2600,7,FALSE)</f>
        <v>DEV BOYS</v>
      </c>
      <c r="L54" s="146">
        <f t="shared" si="0"/>
        <v>52</v>
      </c>
      <c r="M54" s="144"/>
      <c r="N54" s="117">
        <v>3</v>
      </c>
      <c r="O54" s="118">
        <v>9</v>
      </c>
    </row>
    <row r="55" spans="1:15" ht="14.25" customHeight="1">
      <c r="A55" s="166"/>
      <c r="B55" s="167"/>
      <c r="C55" s="167"/>
      <c r="D55" s="143"/>
      <c r="E55" s="143"/>
      <c r="F55" s="143">
        <v>1191</v>
      </c>
      <c r="G55" s="144" t="str">
        <f>+VLOOKUP(F55,Participants!$A$1:$F$2600,2,FALSE)</f>
        <v>Jacob Redd</v>
      </c>
      <c r="H55" s="144" t="str">
        <f>+VLOOKUP(F55,Participants!$A$1:$F$2600,4,FALSE)</f>
        <v>CDT</v>
      </c>
      <c r="I55" s="144" t="str">
        <f>+VLOOKUP(F55,Participants!$A$1:$F$2600,5,FALSE)</f>
        <v>M</v>
      </c>
      <c r="J55" s="144" t="str">
        <f>+VLOOKUP(F55,Participants!$A$1:$F$2600,3,FALSE)</f>
        <v>K</v>
      </c>
      <c r="K55" s="145" t="str">
        <f>+VLOOKUP(F55,Participants!$A$1:$G$2600,7,FALSE)</f>
        <v>DEV BOYS</v>
      </c>
      <c r="L55" s="146">
        <f t="shared" si="0"/>
        <v>53</v>
      </c>
      <c r="M55" s="144"/>
      <c r="N55" s="60">
        <v>3</v>
      </c>
      <c r="O55" s="118">
        <v>7</v>
      </c>
    </row>
    <row r="56" spans="1:15" ht="14.25" customHeight="1">
      <c r="A56" s="166"/>
      <c r="B56" s="167"/>
      <c r="C56" s="167"/>
      <c r="D56" s="143"/>
      <c r="E56" s="143"/>
      <c r="F56" s="143">
        <v>304</v>
      </c>
      <c r="G56" s="144" t="str">
        <f>+VLOOKUP(F56,Participants!$A$1:$F$2600,2,FALSE)</f>
        <v>Andrew Yester</v>
      </c>
      <c r="H56" s="144" t="str">
        <f>+VLOOKUP(F56,Participants!$A$1:$F$2600,4,FALSE)</f>
        <v>AMA</v>
      </c>
      <c r="I56" s="144" t="str">
        <f>+VLOOKUP(F56,Participants!$A$1:$F$2600,5,FALSE)</f>
        <v>M</v>
      </c>
      <c r="J56" s="144" t="str">
        <f>+VLOOKUP(F56,Participants!$A$1:$F$2600,3,FALSE)</f>
        <v>K</v>
      </c>
      <c r="K56" s="145" t="str">
        <f>+VLOOKUP(F56,Participants!$A$1:$G$2600,7,FALSE)</f>
        <v>DEV BOYS</v>
      </c>
      <c r="L56" s="146">
        <f t="shared" si="0"/>
        <v>54</v>
      </c>
      <c r="M56" s="144"/>
      <c r="N56" s="117">
        <v>3</v>
      </c>
      <c r="O56" s="118">
        <v>6</v>
      </c>
    </row>
    <row r="57" spans="1:15" ht="14.25" customHeight="1">
      <c r="A57" s="166"/>
      <c r="B57" s="167"/>
      <c r="C57" s="167"/>
      <c r="D57" s="143"/>
      <c r="E57" s="143"/>
      <c r="F57" s="143"/>
      <c r="G57" s="144"/>
      <c r="H57" s="144"/>
      <c r="I57" s="144"/>
      <c r="J57" s="144"/>
      <c r="K57" s="145"/>
      <c r="L57" s="151"/>
      <c r="M57" s="144"/>
      <c r="N57" s="117"/>
      <c r="O57" s="118"/>
    </row>
    <row r="58" spans="1:15" ht="14.25" customHeight="1">
      <c r="A58" s="166"/>
      <c r="B58" s="167"/>
      <c r="C58" s="167"/>
      <c r="D58" s="143"/>
      <c r="E58" s="143"/>
      <c r="F58" s="143">
        <v>540</v>
      </c>
      <c r="G58" s="144" t="str">
        <f>+VLOOKUP(F58,Participants!$A$1:$F$2600,2,FALSE)</f>
        <v>Avery Arendosh</v>
      </c>
      <c r="H58" s="144" t="str">
        <f>+VLOOKUP(F58,Participants!$A$1:$F$2600,4,FALSE)</f>
        <v>BFS</v>
      </c>
      <c r="I58" s="144" t="str">
        <f>+VLOOKUP(F58,Participants!$A$1:$F$2600,5,FALSE)</f>
        <v>F</v>
      </c>
      <c r="J58" s="144">
        <f>+VLOOKUP(F58,Participants!$A$1:$F$2600,3,FALSE)</f>
        <v>4</v>
      </c>
      <c r="K58" s="145" t="str">
        <f>+VLOOKUP(F58,Participants!$A$1:$G$2600,7,FALSE)</f>
        <v>DEV GIRLS</v>
      </c>
      <c r="L58" s="151">
        <v>1</v>
      </c>
      <c r="M58" s="144">
        <v>10</v>
      </c>
      <c r="N58" s="117">
        <v>9</v>
      </c>
      <c r="O58" s="118">
        <v>0</v>
      </c>
    </row>
    <row r="59" spans="1:15" ht="14.25" customHeight="1">
      <c r="A59" s="166"/>
      <c r="B59" s="167"/>
      <c r="C59" s="167"/>
      <c r="D59" s="143"/>
      <c r="E59" s="143"/>
      <c r="F59" s="143">
        <v>174</v>
      </c>
      <c r="G59" s="144" t="str">
        <f>+VLOOKUP(F59,Participants!$A$1:$F$2600,2,FALSE)</f>
        <v>Gemma Silvis</v>
      </c>
      <c r="H59" s="144" t="str">
        <f>+VLOOKUP(F59,Participants!$A$1:$F$2600,4,FALSE)</f>
        <v>AMA</v>
      </c>
      <c r="I59" s="144" t="str">
        <f>+VLOOKUP(F59,Participants!$A$1:$F$2600,5,FALSE)</f>
        <v>F</v>
      </c>
      <c r="J59" s="144">
        <f>+VLOOKUP(F59,Participants!$A$1:$F$2600,3,FALSE)</f>
        <v>3</v>
      </c>
      <c r="K59" s="145" t="str">
        <f>+VLOOKUP(F59,Participants!$A$1:$G$2600,7,FALSE)</f>
        <v>DEV GIRLS</v>
      </c>
      <c r="L59" s="151">
        <f>L58+1</f>
        <v>2</v>
      </c>
      <c r="M59" s="144">
        <v>8</v>
      </c>
      <c r="N59" s="60">
        <v>8</v>
      </c>
      <c r="O59" s="118">
        <v>11</v>
      </c>
    </row>
    <row r="60" spans="1:15" ht="14.25" customHeight="1">
      <c r="A60" s="166"/>
      <c r="B60" s="167"/>
      <c r="C60" s="167"/>
      <c r="D60" s="143"/>
      <c r="E60" s="143"/>
      <c r="F60" s="143">
        <v>964</v>
      </c>
      <c r="G60" s="144" t="str">
        <f>+VLOOKUP(F60,Participants!$A$1:$F$2600,2,FALSE)</f>
        <v>Ashlyn Murray</v>
      </c>
      <c r="H60" s="144" t="str">
        <f>+VLOOKUP(F60,Participants!$A$1:$F$2600,4,FALSE)</f>
        <v>BTA</v>
      </c>
      <c r="I60" s="144" t="str">
        <f>+VLOOKUP(F60,Participants!$A$1:$F$2600,5,FALSE)</f>
        <v>F</v>
      </c>
      <c r="J60" s="144">
        <f>+VLOOKUP(F60,Participants!$A$1:$F$2600,3,FALSE)</f>
        <v>4</v>
      </c>
      <c r="K60" s="145" t="str">
        <f>+VLOOKUP(F60,Participants!$A$1:$G$2600,7,FALSE)</f>
        <v>DEV GIRLS</v>
      </c>
      <c r="L60" s="151">
        <f t="shared" ref="L60:L124" si="1">L59+1</f>
        <v>3</v>
      </c>
      <c r="M60" s="144">
        <v>6</v>
      </c>
      <c r="N60" s="60">
        <v>8</v>
      </c>
      <c r="O60" s="118">
        <v>8</v>
      </c>
    </row>
    <row r="61" spans="1:15" ht="14.25" customHeight="1">
      <c r="A61" s="166"/>
      <c r="B61" s="167"/>
      <c r="C61" s="167"/>
      <c r="D61" s="143"/>
      <c r="E61" s="143"/>
      <c r="F61" s="143">
        <v>546</v>
      </c>
      <c r="G61" s="144" t="str">
        <f>+VLOOKUP(F61,Participants!$A$1:$F$2600,2,FALSE)</f>
        <v>Kaitlyn Lindenfelser</v>
      </c>
      <c r="H61" s="144" t="str">
        <f>+VLOOKUP(F61,Participants!$A$1:$F$2600,4,FALSE)</f>
        <v>BFS</v>
      </c>
      <c r="I61" s="144" t="str">
        <f>+VLOOKUP(F61,Participants!$A$1:$F$2600,5,FALSE)</f>
        <v>F</v>
      </c>
      <c r="J61" s="144">
        <f>+VLOOKUP(F61,Participants!$A$1:$F$2600,3,FALSE)</f>
        <v>4</v>
      </c>
      <c r="K61" s="145" t="str">
        <f>+VLOOKUP(F61,Participants!$A$1:$G$2600,7,FALSE)</f>
        <v>DEV GIRLS</v>
      </c>
      <c r="L61" s="151">
        <f t="shared" si="1"/>
        <v>4</v>
      </c>
      <c r="M61" s="144">
        <v>4.5</v>
      </c>
      <c r="N61" s="60">
        <v>8</v>
      </c>
      <c r="O61" s="118">
        <v>7</v>
      </c>
    </row>
    <row r="62" spans="1:15" ht="14.25" customHeight="1">
      <c r="A62" s="166"/>
      <c r="B62" s="167"/>
      <c r="C62" s="167"/>
      <c r="D62" s="143"/>
      <c r="E62" s="143"/>
      <c r="F62" s="143">
        <v>547</v>
      </c>
      <c r="G62" s="144" t="str">
        <f>+VLOOKUP(F62,Participants!$A$1:$F$2600,2,FALSE)</f>
        <v>Lexie Miller</v>
      </c>
      <c r="H62" s="144" t="str">
        <f>+VLOOKUP(F62,Participants!$A$1:$F$2600,4,FALSE)</f>
        <v>BFS</v>
      </c>
      <c r="I62" s="144" t="str">
        <f>+VLOOKUP(F62,Participants!$A$1:$F$2600,5,FALSE)</f>
        <v>F</v>
      </c>
      <c r="J62" s="144">
        <f>+VLOOKUP(F62,Participants!$A$1:$F$2600,3,FALSE)</f>
        <v>4</v>
      </c>
      <c r="K62" s="145" t="str">
        <f>+VLOOKUP(F62,Participants!$A$1:$G$2600,7,FALSE)</f>
        <v>DEV GIRLS</v>
      </c>
      <c r="L62" s="151">
        <v>4</v>
      </c>
      <c r="M62" s="144">
        <v>4.5</v>
      </c>
      <c r="N62" s="60">
        <v>8</v>
      </c>
      <c r="O62" s="118">
        <v>7</v>
      </c>
    </row>
    <row r="63" spans="1:15" ht="14.25" customHeight="1">
      <c r="A63" s="166"/>
      <c r="B63" s="167"/>
      <c r="C63" s="167"/>
      <c r="D63" s="143"/>
      <c r="E63" s="143"/>
      <c r="F63" s="143">
        <v>548</v>
      </c>
      <c r="G63" s="144" t="str">
        <f>+VLOOKUP(F63,Participants!$A$1:$F$2600,2,FALSE)</f>
        <v>Lilliana Venturella</v>
      </c>
      <c r="H63" s="144" t="str">
        <f>+VLOOKUP(F63,Participants!$A$1:$F$2600,4,FALSE)</f>
        <v>BFS</v>
      </c>
      <c r="I63" s="144" t="str">
        <f>+VLOOKUP(F63,Participants!$A$1:$F$2600,5,FALSE)</f>
        <v>F</v>
      </c>
      <c r="J63" s="144">
        <f>+VLOOKUP(F63,Participants!$A$1:$F$2600,3,FALSE)</f>
        <v>4</v>
      </c>
      <c r="K63" s="145" t="str">
        <f>+VLOOKUP(F63,Participants!$A$1:$G$2600,7,FALSE)</f>
        <v>DEV GIRLS</v>
      </c>
      <c r="L63" s="151">
        <v>6</v>
      </c>
      <c r="M63" s="144">
        <v>2</v>
      </c>
      <c r="N63" s="145">
        <v>8</v>
      </c>
      <c r="O63" s="145">
        <v>6</v>
      </c>
    </row>
    <row r="64" spans="1:15" ht="14.25" customHeight="1">
      <c r="A64" s="166"/>
      <c r="B64" s="167"/>
      <c r="C64" s="167"/>
      <c r="D64" s="143"/>
      <c r="E64" s="143"/>
      <c r="F64" s="143">
        <v>959</v>
      </c>
      <c r="G64" s="144" t="str">
        <f>+VLOOKUP(F64,Participants!$A$1:$F$2600,2,FALSE)</f>
        <v>Rowan Blauvelt</v>
      </c>
      <c r="H64" s="144" t="str">
        <f>+VLOOKUP(F64,Participants!$A$1:$F$2600,4,FALSE)</f>
        <v>BTA</v>
      </c>
      <c r="I64" s="144" t="str">
        <f>+VLOOKUP(F64,Participants!$A$1:$F$2600,5,FALSE)</f>
        <v>F</v>
      </c>
      <c r="J64" s="144">
        <f>+VLOOKUP(F64,Participants!$A$1:$F$2600,3,FALSE)</f>
        <v>4</v>
      </c>
      <c r="K64" s="145" t="str">
        <f>+VLOOKUP(F64,Participants!$A$1:$G$2600,7,FALSE)</f>
        <v>DEV GIRLS</v>
      </c>
      <c r="L64" s="151">
        <v>6</v>
      </c>
      <c r="M64" s="144">
        <v>2</v>
      </c>
      <c r="N64" s="117">
        <v>8</v>
      </c>
      <c r="O64" s="118">
        <v>6</v>
      </c>
    </row>
    <row r="65" spans="1:15" ht="14.25" customHeight="1">
      <c r="A65" s="166"/>
      <c r="B65" s="167"/>
      <c r="C65" s="167"/>
      <c r="D65" s="143"/>
      <c r="E65" s="143"/>
      <c r="F65" s="143">
        <v>1012</v>
      </c>
      <c r="G65" s="144" t="str">
        <f>+VLOOKUP(F65,Participants!$A$1:$F$2600,2,FALSE)</f>
        <v>Nora Narwold</v>
      </c>
      <c r="H65" s="144" t="str">
        <f>+VLOOKUP(F65,Participants!$A$1:$F$2600,4,FALSE)</f>
        <v>KIL</v>
      </c>
      <c r="I65" s="144" t="str">
        <f>+VLOOKUP(F65,Participants!$A$1:$F$2600,5,FALSE)</f>
        <v>F</v>
      </c>
      <c r="J65" s="144">
        <f>+VLOOKUP(F65,Participants!$A$1:$F$2600,3,FALSE)</f>
        <v>4</v>
      </c>
      <c r="K65" s="145" t="str">
        <f>+VLOOKUP(F65,Participants!$A$1:$G$2600,7,FALSE)</f>
        <v>DEV GIRLS</v>
      </c>
      <c r="L65" s="151">
        <v>6</v>
      </c>
      <c r="M65" s="144">
        <v>2</v>
      </c>
      <c r="N65" s="60">
        <v>8</v>
      </c>
      <c r="O65" s="118">
        <v>6</v>
      </c>
    </row>
    <row r="66" spans="1:15" ht="14.25" customHeight="1">
      <c r="A66" s="166"/>
      <c r="B66" s="167"/>
      <c r="C66" s="167"/>
      <c r="D66" s="143"/>
      <c r="E66" s="143"/>
      <c r="F66" s="143">
        <v>549</v>
      </c>
      <c r="G66" s="144" t="str">
        <f>+VLOOKUP(F66,Participants!$A$1:$F$2600,2,FALSE)</f>
        <v>Lucy Kaufman</v>
      </c>
      <c r="H66" s="144" t="str">
        <f>+VLOOKUP(F66,Participants!$A$1:$F$2600,4,FALSE)</f>
        <v>BFS</v>
      </c>
      <c r="I66" s="144" t="str">
        <f>+VLOOKUP(F66,Participants!$A$1:$F$2600,5,FALSE)</f>
        <v>F</v>
      </c>
      <c r="J66" s="144">
        <f>+VLOOKUP(F66,Participants!$A$1:$F$2600,3,FALSE)</f>
        <v>4</v>
      </c>
      <c r="K66" s="145" t="str">
        <f>+VLOOKUP(F66,Participants!$A$1:$G$2600,7,FALSE)</f>
        <v>DEV GIRLS</v>
      </c>
      <c r="L66" s="151">
        <v>9</v>
      </c>
      <c r="M66" s="144"/>
      <c r="N66" s="117">
        <v>8</v>
      </c>
      <c r="O66" s="118">
        <v>5</v>
      </c>
    </row>
    <row r="67" spans="1:15" ht="14.25" customHeight="1">
      <c r="A67" s="166"/>
      <c r="B67" s="167"/>
      <c r="C67" s="167"/>
      <c r="D67" s="143"/>
      <c r="E67" s="143"/>
      <c r="F67" s="143">
        <v>750</v>
      </c>
      <c r="G67" s="144" t="str">
        <f>+VLOOKUP(F67,Participants!$A$1:$F$2600,2,FALSE)</f>
        <v>Charlotte Austin</v>
      </c>
      <c r="H67" s="144" t="str">
        <f>+VLOOKUP(F67,Participants!$A$1:$F$2600,4,FALSE)</f>
        <v>AAC</v>
      </c>
      <c r="I67" s="144" t="str">
        <f>+VLOOKUP(F67,Participants!$A$1:$F$2600,5,FALSE)</f>
        <v>F</v>
      </c>
      <c r="J67" s="144">
        <f>+VLOOKUP(F67,Participants!$A$1:$F$2600,3,FALSE)</f>
        <v>3</v>
      </c>
      <c r="K67" s="145" t="str">
        <f>+VLOOKUP(F67,Participants!$A$1:$G$2600,7,FALSE)</f>
        <v>DEV GIRLS</v>
      </c>
      <c r="L67" s="151">
        <v>9</v>
      </c>
      <c r="M67" s="144"/>
      <c r="N67" s="60">
        <v>8</v>
      </c>
      <c r="O67" s="118">
        <v>5</v>
      </c>
    </row>
    <row r="68" spans="1:15" ht="14.25" customHeight="1">
      <c r="A68" s="166"/>
      <c r="B68" s="167"/>
      <c r="C68" s="167"/>
      <c r="D68" s="143"/>
      <c r="E68" s="143"/>
      <c r="F68" s="143">
        <v>1440</v>
      </c>
      <c r="G68" s="144" t="str">
        <f>+VLOOKUP(F68,Participants!$A$1:$F$2600,2,FALSE)</f>
        <v>Emily Graff</v>
      </c>
      <c r="H68" s="144" t="str">
        <f>+VLOOKUP(F68,Participants!$A$1:$F$2600,4,FALSE)</f>
        <v>BCS</v>
      </c>
      <c r="I68" s="144" t="str">
        <f>+VLOOKUP(F68,Participants!$A$1:$F$2600,5,FALSE)</f>
        <v>F</v>
      </c>
      <c r="J68" s="144">
        <f>+VLOOKUP(F68,Participants!$A$1:$F$2600,3,FALSE)</f>
        <v>4</v>
      </c>
      <c r="K68" s="145" t="str">
        <f>+VLOOKUP(F68,Participants!$A$1:$G$2600,7,FALSE)</f>
        <v>DEV GIRLS</v>
      </c>
      <c r="L68" s="151">
        <v>9</v>
      </c>
      <c r="M68" s="144"/>
      <c r="N68" s="60">
        <v>8</v>
      </c>
      <c r="O68" s="118">
        <v>5</v>
      </c>
    </row>
    <row r="69" spans="1:15" ht="14.25" customHeight="1">
      <c r="A69" s="166"/>
      <c r="B69" s="167"/>
      <c r="C69" s="167"/>
      <c r="D69" s="143"/>
      <c r="E69" s="143"/>
      <c r="F69" s="143">
        <v>169</v>
      </c>
      <c r="G69" s="144" t="str">
        <f>+VLOOKUP(F69,Participants!$A$1:$F$2600,2,FALSE)</f>
        <v>Elly O'Keefe</v>
      </c>
      <c r="H69" s="144" t="str">
        <f>+VLOOKUP(F69,Participants!$A$1:$F$2600,4,FALSE)</f>
        <v>AMA</v>
      </c>
      <c r="I69" s="144" t="str">
        <f>+VLOOKUP(F69,Participants!$A$1:$F$2600,5,FALSE)</f>
        <v>F</v>
      </c>
      <c r="J69" s="144">
        <f>+VLOOKUP(F69,Participants!$A$1:$F$2600,3,FALSE)</f>
        <v>4</v>
      </c>
      <c r="K69" s="145" t="str">
        <f>+VLOOKUP(F69,Participants!$A$1:$G$2600,7,FALSE)</f>
        <v>DEV GIRLS</v>
      </c>
      <c r="L69" s="151">
        <v>12</v>
      </c>
      <c r="M69" s="144"/>
      <c r="N69" s="117">
        <v>8</v>
      </c>
      <c r="O69" s="118">
        <v>4</v>
      </c>
    </row>
    <row r="70" spans="1:15" ht="14.25" customHeight="1">
      <c r="A70" s="166"/>
      <c r="B70" s="167"/>
      <c r="C70" s="167"/>
      <c r="D70" s="143"/>
      <c r="E70" s="143"/>
      <c r="F70" s="143">
        <v>754</v>
      </c>
      <c r="G70" s="144" t="str">
        <f>+VLOOKUP(F70,Participants!$A$1:$F$2600,2,FALSE)</f>
        <v>Gabby Boright</v>
      </c>
      <c r="H70" s="144" t="str">
        <f>+VLOOKUP(F70,Participants!$A$1:$F$2600,4,FALSE)</f>
        <v>AAC</v>
      </c>
      <c r="I70" s="144" t="str">
        <f>+VLOOKUP(F70,Participants!$A$1:$F$2600,5,FALSE)</f>
        <v>F</v>
      </c>
      <c r="J70" s="144">
        <f>+VLOOKUP(F70,Participants!$A$1:$F$2600,3,FALSE)</f>
        <v>4</v>
      </c>
      <c r="K70" s="145" t="str">
        <f>+VLOOKUP(F70,Participants!$A$1:$G$2600,7,FALSE)</f>
        <v>DEV GIRLS</v>
      </c>
      <c r="L70" s="151">
        <f t="shared" si="1"/>
        <v>13</v>
      </c>
      <c r="M70" s="144"/>
      <c r="N70" s="117">
        <v>8</v>
      </c>
      <c r="O70" s="118">
        <v>4</v>
      </c>
    </row>
    <row r="71" spans="1:15" ht="14.25" customHeight="1">
      <c r="A71" s="166"/>
      <c r="B71" s="167"/>
      <c r="C71" s="167"/>
      <c r="D71" s="143"/>
      <c r="E71" s="143"/>
      <c r="F71" s="143">
        <v>535</v>
      </c>
      <c r="G71" s="144" t="str">
        <f>+VLOOKUP(F71,Participants!$A$1:$F$2600,2,FALSE)</f>
        <v>Harper Lange</v>
      </c>
      <c r="H71" s="144" t="str">
        <f>+VLOOKUP(F71,Participants!$A$1:$F$2600,4,FALSE)</f>
        <v>BFS</v>
      </c>
      <c r="I71" s="144" t="str">
        <f>+VLOOKUP(F71,Participants!$A$1:$F$2600,5,FALSE)</f>
        <v>F</v>
      </c>
      <c r="J71" s="144">
        <f>+VLOOKUP(F71,Participants!$A$1:$F$2600,3,FALSE)</f>
        <v>3</v>
      </c>
      <c r="K71" s="145" t="str">
        <f>+VLOOKUP(F71,Participants!$A$1:$G$2600,7,FALSE)</f>
        <v>DEV GIRLS</v>
      </c>
      <c r="L71" s="151">
        <f t="shared" si="1"/>
        <v>14</v>
      </c>
      <c r="M71" s="144"/>
      <c r="N71" s="117">
        <v>8</v>
      </c>
      <c r="O71" s="118">
        <v>1</v>
      </c>
    </row>
    <row r="72" spans="1:15" ht="14.25" customHeight="1">
      <c r="A72" s="166"/>
      <c r="B72" s="167"/>
      <c r="C72" s="167"/>
      <c r="D72" s="143"/>
      <c r="E72" s="143"/>
      <c r="F72" s="143">
        <v>776</v>
      </c>
      <c r="G72" s="144" t="str">
        <f>+VLOOKUP(F72,Participants!$A$1:$F$2600,2,FALSE)</f>
        <v>Rosa Yuo</v>
      </c>
      <c r="H72" s="144" t="str">
        <f>+VLOOKUP(F72,Participants!$A$1:$F$2600,4,FALSE)</f>
        <v>AAC</v>
      </c>
      <c r="I72" s="144" t="str">
        <f>+VLOOKUP(F72,Participants!$A$1:$F$2600,5,FALSE)</f>
        <v>F</v>
      </c>
      <c r="J72" s="144">
        <f>+VLOOKUP(F72,Participants!$A$1:$F$2600,3,FALSE)</f>
        <v>3</v>
      </c>
      <c r="K72" s="145" t="str">
        <f>+VLOOKUP(F72,Participants!$A$1:$G$2600,7,FALSE)</f>
        <v>DEV GIRLS</v>
      </c>
      <c r="L72" s="151">
        <f t="shared" si="1"/>
        <v>15</v>
      </c>
      <c r="M72" s="144"/>
      <c r="N72" s="60">
        <v>8</v>
      </c>
      <c r="O72" s="118">
        <v>1</v>
      </c>
    </row>
    <row r="73" spans="1:15" ht="14.25" customHeight="1">
      <c r="A73" s="166"/>
      <c r="B73" s="167"/>
      <c r="C73" s="167"/>
      <c r="D73" s="143"/>
      <c r="E73" s="143"/>
      <c r="F73" s="143">
        <v>544</v>
      </c>
      <c r="G73" s="144" t="str">
        <f>+VLOOKUP(F73,Participants!$A$1:$F$2600,2,FALSE)</f>
        <v>Gianna Isacco</v>
      </c>
      <c r="H73" s="144" t="str">
        <f>+VLOOKUP(F73,Participants!$A$1:$F$2600,4,FALSE)</f>
        <v>BFS</v>
      </c>
      <c r="I73" s="144" t="str">
        <f>+VLOOKUP(F73,Participants!$A$1:$F$2600,5,FALSE)</f>
        <v>F</v>
      </c>
      <c r="J73" s="144">
        <f>+VLOOKUP(F73,Participants!$A$1:$F$2600,3,FALSE)</f>
        <v>4</v>
      </c>
      <c r="K73" s="145" t="str">
        <f>+VLOOKUP(F73,Participants!$A$1:$G$2600,7,FALSE)</f>
        <v>DEV GIRLS</v>
      </c>
      <c r="L73" s="151">
        <f t="shared" si="1"/>
        <v>16</v>
      </c>
      <c r="M73" s="144"/>
      <c r="N73" s="60">
        <v>7</v>
      </c>
      <c r="O73" s="118">
        <v>11</v>
      </c>
    </row>
    <row r="74" spans="1:15" ht="14.25" customHeight="1">
      <c r="A74" s="166"/>
      <c r="B74" s="167"/>
      <c r="C74" s="167"/>
      <c r="D74" s="143"/>
      <c r="E74" s="143"/>
      <c r="F74" s="143">
        <v>1439</v>
      </c>
      <c r="G74" s="144" t="str">
        <f>+VLOOKUP(F74,Participants!$A$1:$F$2600,2,FALSE)</f>
        <v>Aspen Viehmann</v>
      </c>
      <c r="H74" s="144" t="str">
        <f>+VLOOKUP(F74,Participants!$A$1:$F$2600,4,FALSE)</f>
        <v>BCS</v>
      </c>
      <c r="I74" s="144" t="str">
        <f>+VLOOKUP(F74,Participants!$A$1:$F$2600,5,FALSE)</f>
        <v>F</v>
      </c>
      <c r="J74" s="144">
        <f>+VLOOKUP(F74,Participants!$A$1:$F$2600,3,FALSE)</f>
        <v>4</v>
      </c>
      <c r="K74" s="145" t="str">
        <f>+VLOOKUP(F74,Participants!$A$1:$G$2600,7,FALSE)</f>
        <v>DEV GIRLS</v>
      </c>
      <c r="L74" s="151">
        <f t="shared" si="1"/>
        <v>17</v>
      </c>
      <c r="M74" s="144"/>
      <c r="N74" s="117">
        <v>7</v>
      </c>
      <c r="O74" s="118">
        <v>11</v>
      </c>
    </row>
    <row r="75" spans="1:15" ht="14.25" customHeight="1">
      <c r="A75" s="166"/>
      <c r="B75" s="167"/>
      <c r="C75" s="167"/>
      <c r="D75" s="143"/>
      <c r="E75" s="143"/>
      <c r="F75" s="143">
        <v>770</v>
      </c>
      <c r="G75" s="144" t="str">
        <f>+VLOOKUP(F75,Participants!$A$1:$F$2600,2,FALSE)</f>
        <v>Nora Reppermund</v>
      </c>
      <c r="H75" s="144" t="str">
        <f>+VLOOKUP(F75,Participants!$A$1:$F$2600,4,FALSE)</f>
        <v>AAC</v>
      </c>
      <c r="I75" s="144" t="str">
        <f>+VLOOKUP(F75,Participants!$A$1:$F$2600,5,FALSE)</f>
        <v>F</v>
      </c>
      <c r="J75" s="144">
        <f>+VLOOKUP(F75,Participants!$A$1:$F$2600,3,FALSE)</f>
        <v>3</v>
      </c>
      <c r="K75" s="145" t="str">
        <f>+VLOOKUP(F75,Participants!$A$1:$G$2600,7,FALSE)</f>
        <v>DEV GIRLS</v>
      </c>
      <c r="L75" s="151">
        <f t="shared" si="1"/>
        <v>18</v>
      </c>
      <c r="M75" s="144"/>
      <c r="N75" s="117">
        <v>7</v>
      </c>
      <c r="O75" s="118">
        <v>10</v>
      </c>
    </row>
    <row r="76" spans="1:15" ht="14.25" customHeight="1">
      <c r="A76" s="166"/>
      <c r="B76" s="167"/>
      <c r="C76" s="167"/>
      <c r="D76" s="143"/>
      <c r="E76" s="143"/>
      <c r="F76" s="143">
        <v>173</v>
      </c>
      <c r="G76" s="144" t="str">
        <f>+VLOOKUP(F76,Participants!$A$1:$F$2600,2,FALSE)</f>
        <v>Scarlett Sibbet</v>
      </c>
      <c r="H76" s="144" t="str">
        <f>+VLOOKUP(F76,Participants!$A$1:$F$2600,4,FALSE)</f>
        <v>AMA</v>
      </c>
      <c r="I76" s="144" t="str">
        <f>+VLOOKUP(F76,Participants!$A$1:$F$2600,5,FALSE)</f>
        <v>F</v>
      </c>
      <c r="J76" s="144">
        <f>+VLOOKUP(F76,Participants!$A$1:$F$2600,3,FALSE)</f>
        <v>4</v>
      </c>
      <c r="K76" s="145" t="str">
        <f>+VLOOKUP(F76,Participants!$A$1:$G$2600,7,FALSE)</f>
        <v>DEV GIRLS</v>
      </c>
      <c r="L76" s="151">
        <f t="shared" si="1"/>
        <v>19</v>
      </c>
      <c r="M76" s="144"/>
      <c r="N76" s="60">
        <v>7</v>
      </c>
      <c r="O76" s="118">
        <v>9</v>
      </c>
    </row>
    <row r="77" spans="1:15" ht="14.25" customHeight="1">
      <c r="A77" s="166"/>
      <c r="B77" s="167"/>
      <c r="C77" s="167"/>
      <c r="D77" s="143"/>
      <c r="E77" s="143"/>
      <c r="F77" s="143">
        <v>878</v>
      </c>
      <c r="G77" s="144" t="str">
        <f>+VLOOKUP(F77,Participants!$A$1:$F$2600,2,FALSE)</f>
        <v>Zienna Berarducci</v>
      </c>
      <c r="H77" s="144" t="str">
        <f>+VLOOKUP(F77,Participants!$A$1:$F$2600,4,FALSE)</f>
        <v>SSPP</v>
      </c>
      <c r="I77" s="144" t="str">
        <f>+VLOOKUP(F77,Participants!$A$1:$F$2600,5,FALSE)</f>
        <v>F</v>
      </c>
      <c r="J77" s="144">
        <f>+VLOOKUP(F77,Participants!$A$1:$F$2600,3,FALSE)</f>
        <v>4</v>
      </c>
      <c r="K77" s="145" t="str">
        <f>+VLOOKUP(F77,Participants!$A$1:$G$2600,7,FALSE)</f>
        <v>DEV GIRLS</v>
      </c>
      <c r="L77" s="151">
        <f t="shared" si="1"/>
        <v>20</v>
      </c>
      <c r="M77" s="144"/>
      <c r="N77" s="60">
        <v>7</v>
      </c>
      <c r="O77" s="118">
        <v>9</v>
      </c>
    </row>
    <row r="78" spans="1:15" ht="14.25" customHeight="1">
      <c r="A78" s="166"/>
      <c r="B78" s="167"/>
      <c r="C78" s="167"/>
      <c r="D78" s="143"/>
      <c r="E78" s="143"/>
      <c r="F78" s="143">
        <v>1006</v>
      </c>
      <c r="G78" s="144" t="str">
        <f>+VLOOKUP(F78,Participants!$A$1:$F$2600,2,FALSE)</f>
        <v>Olivia colangelo</v>
      </c>
      <c r="H78" s="144" t="str">
        <f>+VLOOKUP(F78,Participants!$A$1:$F$2600,4,FALSE)</f>
        <v>KIL</v>
      </c>
      <c r="I78" s="144" t="str">
        <f>+VLOOKUP(F78,Participants!$A$1:$F$2600,5,FALSE)</f>
        <v>F</v>
      </c>
      <c r="J78" s="144">
        <f>+VLOOKUP(F78,Participants!$A$1:$F$2600,3,FALSE)</f>
        <v>3</v>
      </c>
      <c r="K78" s="145" t="str">
        <f>+VLOOKUP(F78,Participants!$A$1:$G$2600,7,FALSE)</f>
        <v>DEV GIRLS</v>
      </c>
      <c r="L78" s="151">
        <f t="shared" si="1"/>
        <v>21</v>
      </c>
      <c r="M78" s="144"/>
      <c r="N78" s="60">
        <v>7</v>
      </c>
      <c r="O78" s="118">
        <v>9</v>
      </c>
    </row>
    <row r="79" spans="1:15" ht="14.25" customHeight="1">
      <c r="A79" s="166"/>
      <c r="B79" s="167"/>
      <c r="C79" s="167"/>
      <c r="D79" s="143"/>
      <c r="E79" s="143"/>
      <c r="F79" s="143"/>
      <c r="G79" s="144"/>
      <c r="H79" s="144"/>
      <c r="I79" s="144"/>
      <c r="J79" s="144"/>
      <c r="K79" s="145"/>
      <c r="L79" s="151"/>
      <c r="M79" s="144"/>
      <c r="N79" s="60"/>
      <c r="O79" s="118"/>
    </row>
    <row r="80" spans="1:15" ht="14.25" customHeight="1">
      <c r="A80" s="166"/>
      <c r="B80" s="167"/>
      <c r="C80" s="167"/>
      <c r="D80" s="143"/>
      <c r="E80" s="143"/>
      <c r="F80" s="143">
        <v>1001</v>
      </c>
      <c r="G80" s="144" t="str">
        <f>+VLOOKUP(F80,Participants!$A$1:$F$2600,2,FALSE)</f>
        <v>Brigid Baker</v>
      </c>
      <c r="H80" s="144" t="str">
        <f>+VLOOKUP(F80,Participants!$A$1:$F$2600,4,FALSE)</f>
        <v>KIL</v>
      </c>
      <c r="I80" s="144" t="str">
        <f>+VLOOKUP(F80,Participants!$A$1:$F$2600,5,FALSE)</f>
        <v>F</v>
      </c>
      <c r="J80" s="144">
        <f>+VLOOKUP(F80,Participants!$A$1:$F$2600,3,FALSE)</f>
        <v>3</v>
      </c>
      <c r="K80" s="145" t="str">
        <f>+VLOOKUP(F80,Participants!$A$1:$G$2600,7,FALSE)</f>
        <v>DEV GIRLS</v>
      </c>
      <c r="L80" s="151">
        <f>L78+1</f>
        <v>22</v>
      </c>
      <c r="M80" s="144"/>
      <c r="N80" s="117">
        <v>7</v>
      </c>
      <c r="O80" s="118">
        <v>7</v>
      </c>
    </row>
    <row r="81" spans="1:15" ht="14.25" customHeight="1">
      <c r="A81" s="166"/>
      <c r="B81" s="167"/>
      <c r="C81" s="167"/>
      <c r="D81" s="143"/>
      <c r="E81" s="143"/>
      <c r="F81" s="143">
        <v>175</v>
      </c>
      <c r="G81" s="144" t="str">
        <f>+VLOOKUP(F81,Participants!$A$1:$F$2600,2,FALSE)</f>
        <v>Nora Silvis</v>
      </c>
      <c r="H81" s="144" t="str">
        <f>+VLOOKUP(F81,Participants!$A$1:$F$2600,4,FALSE)</f>
        <v>AMA</v>
      </c>
      <c r="I81" s="144" t="str">
        <f>+VLOOKUP(F81,Participants!$A$1:$F$2600,5,FALSE)</f>
        <v>F</v>
      </c>
      <c r="J81" s="144">
        <f>+VLOOKUP(F81,Participants!$A$1:$F$2600,3,FALSE)</f>
        <v>4</v>
      </c>
      <c r="K81" s="145" t="str">
        <f>+VLOOKUP(F81,Participants!$A$1:$G$2600,7,FALSE)</f>
        <v>DEV GIRLS</v>
      </c>
      <c r="L81" s="151">
        <f t="shared" si="1"/>
        <v>23</v>
      </c>
      <c r="M81" s="144"/>
      <c r="N81" s="117">
        <v>7</v>
      </c>
      <c r="O81" s="118">
        <v>6</v>
      </c>
    </row>
    <row r="82" spans="1:15" ht="14.25" customHeight="1">
      <c r="A82" s="166"/>
      <c r="B82" s="167"/>
      <c r="C82" s="167"/>
      <c r="D82" s="143"/>
      <c r="E82" s="143"/>
      <c r="F82" s="143">
        <v>1195</v>
      </c>
      <c r="G82" s="144" t="str">
        <f>+VLOOKUP(F82,Participants!$A$1:$F$2600,2,FALSE)</f>
        <v>Muiriel Tunno</v>
      </c>
      <c r="H82" s="144" t="str">
        <f>+VLOOKUP(F82,Participants!$A$1:$F$2600,4,FALSE)</f>
        <v>CDT</v>
      </c>
      <c r="I82" s="144" t="str">
        <f>+VLOOKUP(F82,Participants!$A$1:$F$2600,5,FALSE)</f>
        <v>F</v>
      </c>
      <c r="J82" s="144">
        <f>+VLOOKUP(F82,Participants!$A$1:$F$2600,3,FALSE)</f>
        <v>1</v>
      </c>
      <c r="K82" s="145" t="str">
        <f>+VLOOKUP(F82,Participants!$A$1:$G$2600,7,FALSE)</f>
        <v>DEV GIRLS</v>
      </c>
      <c r="L82" s="151">
        <f t="shared" si="1"/>
        <v>24</v>
      </c>
      <c r="M82" s="144"/>
      <c r="N82" s="60">
        <v>7</v>
      </c>
      <c r="O82" s="118">
        <v>6</v>
      </c>
    </row>
    <row r="83" spans="1:15" ht="14.25" customHeight="1">
      <c r="A83" s="166"/>
      <c r="B83" s="167"/>
      <c r="C83" s="167"/>
      <c r="D83" s="143"/>
      <c r="E83" s="143"/>
      <c r="F83" s="143">
        <v>1438</v>
      </c>
      <c r="G83" s="144" t="str">
        <f>+VLOOKUP(F83,Participants!$A$1:$F$2600,2,FALSE)</f>
        <v>Sierra Viehmann</v>
      </c>
      <c r="H83" s="144" t="str">
        <f>+VLOOKUP(F83,Participants!$A$1:$F$2600,4,FALSE)</f>
        <v>BCS</v>
      </c>
      <c r="I83" s="144" t="str">
        <f>+VLOOKUP(F83,Participants!$A$1:$F$2600,5,FALSE)</f>
        <v>F</v>
      </c>
      <c r="J83" s="144">
        <f>+VLOOKUP(F83,Participants!$A$1:$F$2600,3,FALSE)</f>
        <v>4</v>
      </c>
      <c r="K83" s="145" t="str">
        <f>+VLOOKUP(F83,Participants!$A$1:$G$2600,7,FALSE)</f>
        <v>DEV GIRLS</v>
      </c>
      <c r="L83" s="151">
        <f t="shared" si="1"/>
        <v>25</v>
      </c>
      <c r="M83" s="144"/>
      <c r="N83" s="60">
        <v>7</v>
      </c>
      <c r="O83" s="118">
        <v>6</v>
      </c>
    </row>
    <row r="84" spans="1:15" ht="14.25" customHeight="1">
      <c r="A84" s="166"/>
      <c r="B84" s="167"/>
      <c r="C84" s="167"/>
      <c r="D84" s="143"/>
      <c r="E84" s="143"/>
      <c r="F84" s="143">
        <v>961</v>
      </c>
      <c r="G84" s="144" t="str">
        <f>+VLOOKUP(F84,Participants!$A$1:$F$2600,2,FALSE)</f>
        <v>Madalyn Jones</v>
      </c>
      <c r="H84" s="144" t="str">
        <f>+VLOOKUP(F84,Participants!$A$1:$F$2600,4,FALSE)</f>
        <v>BTA</v>
      </c>
      <c r="I84" s="144" t="str">
        <f>+VLOOKUP(F84,Participants!$A$1:$F$2600,5,FALSE)</f>
        <v>F</v>
      </c>
      <c r="J84" s="144">
        <f>+VLOOKUP(F84,Participants!$A$1:$F$2600,3,FALSE)</f>
        <v>4</v>
      </c>
      <c r="K84" s="145" t="str">
        <f>+VLOOKUP(F84,Participants!$A$1:$G$2600,7,FALSE)</f>
        <v>DEV GIRLS</v>
      </c>
      <c r="L84" s="151">
        <f t="shared" si="1"/>
        <v>26</v>
      </c>
      <c r="M84" s="144"/>
      <c r="N84" s="117">
        <v>7</v>
      </c>
      <c r="O84" s="118">
        <v>4</v>
      </c>
    </row>
    <row r="85" spans="1:15" ht="14.25" customHeight="1">
      <c r="A85" s="166"/>
      <c r="B85" s="167"/>
      <c r="C85" s="167"/>
      <c r="D85" s="143"/>
      <c r="E85" s="143"/>
      <c r="F85" s="143">
        <v>1444</v>
      </c>
      <c r="G85" s="144" t="str">
        <f>+VLOOKUP(F85,Participants!$A$1:$F$2600,2,FALSE)</f>
        <v>Gabrielle Weiland</v>
      </c>
      <c r="H85" s="144" t="str">
        <f>+VLOOKUP(F85,Participants!$A$1:$F$2600,4,FALSE)</f>
        <v>BCS</v>
      </c>
      <c r="I85" s="144" t="str">
        <f>+VLOOKUP(F85,Participants!$A$1:$F$2600,5,FALSE)</f>
        <v>F</v>
      </c>
      <c r="J85" s="144">
        <f>+VLOOKUP(F85,Participants!$A$1:$F$2600,3,FALSE)</f>
        <v>4</v>
      </c>
      <c r="K85" s="145" t="str">
        <f>+VLOOKUP(F85,Participants!$A$1:$G$2600,7,FALSE)</f>
        <v>DEV GIRLS</v>
      </c>
      <c r="L85" s="151">
        <f t="shared" si="1"/>
        <v>27</v>
      </c>
      <c r="M85" s="144"/>
      <c r="N85" s="60">
        <v>7</v>
      </c>
      <c r="O85" s="118">
        <v>3</v>
      </c>
    </row>
    <row r="86" spans="1:15" ht="14.25" customHeight="1">
      <c r="A86" s="166"/>
      <c r="B86" s="167"/>
      <c r="C86" s="167"/>
      <c r="D86" s="143"/>
      <c r="E86" s="143"/>
      <c r="F86" s="143">
        <v>170</v>
      </c>
      <c r="G86" s="144" t="str">
        <f>+VLOOKUP(F86,Participants!$A$1:$F$2600,2,FALSE)</f>
        <v>Kelly O'Keefe</v>
      </c>
      <c r="H86" s="144" t="str">
        <f>+VLOOKUP(F86,Participants!$A$1:$F$2600,4,FALSE)</f>
        <v>AMA</v>
      </c>
      <c r="I86" s="144" t="str">
        <f>+VLOOKUP(F86,Participants!$A$1:$F$2600,5,FALSE)</f>
        <v>F</v>
      </c>
      <c r="J86" s="144">
        <f>+VLOOKUP(F86,Participants!$A$1:$F$2600,3,FALSE)</f>
        <v>4</v>
      </c>
      <c r="K86" s="145" t="str">
        <f>+VLOOKUP(F86,Participants!$A$1:$G$2600,7,FALSE)</f>
        <v>DEV GIRLS</v>
      </c>
      <c r="L86" s="151">
        <f t="shared" si="1"/>
        <v>28</v>
      </c>
      <c r="M86" s="144"/>
      <c r="N86" s="145">
        <v>7</v>
      </c>
      <c r="O86" s="145">
        <v>1</v>
      </c>
    </row>
    <row r="87" spans="1:15" ht="14.25" customHeight="1">
      <c r="A87" s="166"/>
      <c r="B87" s="167"/>
      <c r="C87" s="167"/>
      <c r="D87" s="143"/>
      <c r="E87" s="143"/>
      <c r="F87" s="143">
        <v>956</v>
      </c>
      <c r="G87" s="144" t="str">
        <f>+VLOOKUP(F87,Participants!$A$1:$F$2600,2,FALSE)</f>
        <v>Reagan Straub</v>
      </c>
      <c r="H87" s="144" t="str">
        <f>+VLOOKUP(F87,Participants!$A$1:$F$2600,4,FALSE)</f>
        <v>BTA</v>
      </c>
      <c r="I87" s="144" t="str">
        <f>+VLOOKUP(F87,Participants!$A$1:$F$2600,5,FALSE)</f>
        <v>F</v>
      </c>
      <c r="J87" s="144">
        <f>+VLOOKUP(F87,Participants!$A$1:$F$2600,3,FALSE)</f>
        <v>3</v>
      </c>
      <c r="K87" s="145" t="str">
        <f>+VLOOKUP(F87,Participants!$A$1:$G$2600,7,FALSE)</f>
        <v>DEV GIRLS</v>
      </c>
      <c r="L87" s="151">
        <f t="shared" si="1"/>
        <v>29</v>
      </c>
      <c r="M87" s="144"/>
      <c r="N87" s="117">
        <v>7</v>
      </c>
      <c r="O87" s="118">
        <v>0</v>
      </c>
    </row>
    <row r="88" spans="1:15" ht="14.25" customHeight="1">
      <c r="A88" s="166"/>
      <c r="B88" s="167"/>
      <c r="C88" s="167"/>
      <c r="D88" s="143"/>
      <c r="E88" s="143"/>
      <c r="F88" s="143">
        <v>954</v>
      </c>
      <c r="G88" s="144" t="str">
        <f>+VLOOKUP(F88,Participants!$A$1:$F$2600,2,FALSE)</f>
        <v>Victoria Dlugosz</v>
      </c>
      <c r="H88" s="144" t="str">
        <f>+VLOOKUP(F88,Participants!$A$1:$F$2600,4,FALSE)</f>
        <v>BTA</v>
      </c>
      <c r="I88" s="144" t="str">
        <f>+VLOOKUP(F88,Participants!$A$1:$F$2600,5,FALSE)</f>
        <v>F</v>
      </c>
      <c r="J88" s="144">
        <f>+VLOOKUP(F88,Participants!$A$1:$F$2600,3,FALSE)</f>
        <v>3</v>
      </c>
      <c r="K88" s="145" t="str">
        <f>+VLOOKUP(F88,Participants!$A$1:$G$2600,7,FALSE)</f>
        <v>DEV GIRLS</v>
      </c>
      <c r="L88" s="151">
        <f t="shared" si="1"/>
        <v>30</v>
      </c>
      <c r="M88" s="144"/>
      <c r="N88" s="60">
        <v>6</v>
      </c>
      <c r="O88" s="118">
        <v>11</v>
      </c>
    </row>
    <row r="89" spans="1:15" ht="14.25" customHeight="1">
      <c r="A89" s="166"/>
      <c r="B89" s="167"/>
      <c r="C89" s="167"/>
      <c r="D89" s="143"/>
      <c r="E89" s="143"/>
      <c r="F89" s="143">
        <v>758</v>
      </c>
      <c r="G89" s="144" t="str">
        <f>+VLOOKUP(F89,Participants!$A$1:$F$2600,2,FALSE)</f>
        <v>Cameryn DeWitt</v>
      </c>
      <c r="H89" s="144" t="str">
        <f>+VLOOKUP(F89,Participants!$A$1:$F$2600,4,FALSE)</f>
        <v>AAC</v>
      </c>
      <c r="I89" s="144" t="str">
        <f>+VLOOKUP(F89,Participants!$A$1:$F$2600,5,FALSE)</f>
        <v>F</v>
      </c>
      <c r="J89" s="144">
        <f>+VLOOKUP(F89,Participants!$A$1:$F$2600,3,FALSE)</f>
        <v>2</v>
      </c>
      <c r="K89" s="145" t="str">
        <f>+VLOOKUP(F89,Participants!$A$1:$G$2600,7,FALSE)</f>
        <v>DEV GIRLS</v>
      </c>
      <c r="L89" s="151">
        <f t="shared" si="1"/>
        <v>31</v>
      </c>
      <c r="M89" s="144"/>
      <c r="N89" s="117">
        <v>6</v>
      </c>
      <c r="O89" s="118">
        <v>10</v>
      </c>
    </row>
    <row r="90" spans="1:15" ht="14.25" customHeight="1">
      <c r="A90" s="166"/>
      <c r="B90" s="167"/>
      <c r="C90" s="167"/>
      <c r="D90" s="143"/>
      <c r="E90" s="143"/>
      <c r="F90" s="143">
        <v>874</v>
      </c>
      <c r="G90" s="144" t="str">
        <f>+VLOOKUP(F90,Participants!$A$1:$F$2600,2,FALSE)</f>
        <v>Claire Cummings</v>
      </c>
      <c r="H90" s="144" t="str">
        <f>+VLOOKUP(F90,Participants!$A$1:$F$2600,4,FALSE)</f>
        <v>SSPP</v>
      </c>
      <c r="I90" s="144" t="str">
        <f>+VLOOKUP(F90,Participants!$A$1:$F$2600,5,FALSE)</f>
        <v>F</v>
      </c>
      <c r="J90" s="144">
        <f>+VLOOKUP(F90,Participants!$A$1:$F$2600,3,FALSE)</f>
        <v>3</v>
      </c>
      <c r="K90" s="145" t="str">
        <f>+VLOOKUP(F90,Participants!$A$1:$G$2600,7,FALSE)</f>
        <v>DEV GIRLS</v>
      </c>
      <c r="L90" s="151">
        <f t="shared" si="1"/>
        <v>32</v>
      </c>
      <c r="M90" s="144"/>
      <c r="N90" s="60">
        <v>6</v>
      </c>
      <c r="O90" s="118">
        <v>10</v>
      </c>
    </row>
    <row r="91" spans="1:15" ht="14.25" customHeight="1">
      <c r="A91" s="166"/>
      <c r="B91" s="167"/>
      <c r="C91" s="167"/>
      <c r="D91" s="143"/>
      <c r="E91" s="143"/>
      <c r="F91" s="143">
        <v>1445</v>
      </c>
      <c r="G91" s="144" t="str">
        <f>+VLOOKUP(F91,Participants!$A$1:$F$2600,2,FALSE)</f>
        <v>Evelyn Quinn</v>
      </c>
      <c r="H91" s="144" t="str">
        <f>+VLOOKUP(F91,Participants!$A$1:$F$2600,4,FALSE)</f>
        <v>BCS</v>
      </c>
      <c r="I91" s="144" t="str">
        <f>+VLOOKUP(F91,Participants!$A$1:$F$2600,5,FALSE)</f>
        <v>F</v>
      </c>
      <c r="J91" s="144">
        <f>+VLOOKUP(F91,Participants!$A$1:$F$2600,3,FALSE)</f>
        <v>4</v>
      </c>
      <c r="K91" s="145" t="str">
        <f>+VLOOKUP(F91,Participants!$A$1:$G$2600,7,FALSE)</f>
        <v>DEV GIRLS</v>
      </c>
      <c r="L91" s="151">
        <f t="shared" si="1"/>
        <v>33</v>
      </c>
      <c r="M91" s="144"/>
      <c r="N91" s="117">
        <v>6</v>
      </c>
      <c r="O91" s="118">
        <v>10</v>
      </c>
    </row>
    <row r="92" spans="1:15" ht="14.25" customHeight="1">
      <c r="A92" s="166"/>
      <c r="B92" s="167"/>
      <c r="C92" s="167"/>
      <c r="D92" s="143"/>
      <c r="E92" s="143"/>
      <c r="F92" s="143">
        <v>1006</v>
      </c>
      <c r="G92" s="144" t="str">
        <f>+VLOOKUP(F92,Participants!$A$1:$F$2600,2,FALSE)</f>
        <v>Olivia colangelo</v>
      </c>
      <c r="H92" s="144" t="str">
        <f>+VLOOKUP(F92,Participants!$A$1:$F$2600,4,FALSE)</f>
        <v>KIL</v>
      </c>
      <c r="I92" s="144" t="str">
        <f>+VLOOKUP(F92,Participants!$A$1:$F$2600,5,FALSE)</f>
        <v>F</v>
      </c>
      <c r="J92" s="144">
        <f>+VLOOKUP(F92,Participants!$A$1:$F$2600,3,FALSE)</f>
        <v>3</v>
      </c>
      <c r="K92" s="145" t="str">
        <f>+VLOOKUP(F92,Participants!$A$1:$G$2600,7,FALSE)</f>
        <v>DEV GIRLS</v>
      </c>
      <c r="L92" s="151">
        <f t="shared" si="1"/>
        <v>34</v>
      </c>
      <c r="M92" s="144"/>
      <c r="N92" s="117">
        <v>6</v>
      </c>
      <c r="O92" s="118">
        <v>8</v>
      </c>
    </row>
    <row r="93" spans="1:15" ht="14.25" customHeight="1">
      <c r="A93" s="166"/>
      <c r="B93" s="167"/>
      <c r="C93" s="167"/>
      <c r="D93" s="143"/>
      <c r="E93" s="143"/>
      <c r="F93" s="143">
        <v>1007</v>
      </c>
      <c r="G93" s="144" t="str">
        <f>+VLOOKUP(F93,Participants!$A$1:$F$2600,2,FALSE)</f>
        <v>Lily Jackson</v>
      </c>
      <c r="H93" s="144" t="str">
        <f>+VLOOKUP(F93,Participants!$A$1:$F$2600,4,FALSE)</f>
        <v>KIL</v>
      </c>
      <c r="I93" s="144" t="str">
        <f>+VLOOKUP(F93,Participants!$A$1:$F$2600,5,FALSE)</f>
        <v>F</v>
      </c>
      <c r="J93" s="144">
        <f>+VLOOKUP(F93,Participants!$A$1:$F$2600,3,FALSE)</f>
        <v>3</v>
      </c>
      <c r="K93" s="145" t="str">
        <f>+VLOOKUP(F93,Participants!$A$1:$G$2600,7,FALSE)</f>
        <v>DEV GIRLS</v>
      </c>
      <c r="L93" s="151">
        <f t="shared" si="1"/>
        <v>35</v>
      </c>
      <c r="M93" s="144"/>
      <c r="N93" s="117">
        <v>6</v>
      </c>
      <c r="O93" s="118">
        <v>7</v>
      </c>
    </row>
    <row r="94" spans="1:15" ht="14.25" customHeight="1">
      <c r="A94" s="166"/>
      <c r="B94" s="167"/>
      <c r="C94" s="167"/>
      <c r="D94" s="143"/>
      <c r="E94" s="143"/>
      <c r="F94" s="143">
        <v>543</v>
      </c>
      <c r="G94" s="144" t="str">
        <f>+VLOOKUP(F94,Participants!$A$1:$F$2600,2,FALSE)</f>
        <v>Ella Schweikert</v>
      </c>
      <c r="H94" s="144" t="str">
        <f>+VLOOKUP(F94,Participants!$A$1:$F$2600,4,FALSE)</f>
        <v>BFS</v>
      </c>
      <c r="I94" s="144" t="str">
        <f>+VLOOKUP(F94,Participants!$A$1:$F$2600,5,FALSE)</f>
        <v>F</v>
      </c>
      <c r="J94" s="144">
        <f>+VLOOKUP(F94,Participants!$A$1:$F$2600,3,FALSE)</f>
        <v>4</v>
      </c>
      <c r="K94" s="145" t="str">
        <f>+VLOOKUP(F94,Participants!$A$1:$G$2600,7,FALSE)</f>
        <v>DEV GIRLS</v>
      </c>
      <c r="L94" s="151">
        <f t="shared" si="1"/>
        <v>36</v>
      </c>
      <c r="M94" s="144"/>
      <c r="N94" s="117">
        <v>6</v>
      </c>
      <c r="O94" s="118">
        <v>6</v>
      </c>
    </row>
    <row r="95" spans="1:15" ht="14.25" customHeight="1">
      <c r="A95" s="166"/>
      <c r="B95" s="167"/>
      <c r="C95" s="167"/>
      <c r="D95" s="143"/>
      <c r="E95" s="143"/>
      <c r="F95" s="143">
        <v>1004</v>
      </c>
      <c r="G95" s="144" t="str">
        <f>+VLOOKUP(F95,Participants!$A$1:$F$2600,2,FALSE)</f>
        <v>Alexa Smarrelli</v>
      </c>
      <c r="H95" s="144" t="str">
        <f>+VLOOKUP(F95,Participants!$A$1:$F$2600,4,FALSE)</f>
        <v>KIL</v>
      </c>
      <c r="I95" s="144" t="str">
        <f>+VLOOKUP(F95,Participants!$A$1:$F$2600,5,FALSE)</f>
        <v>F</v>
      </c>
      <c r="J95" s="144">
        <f>+VLOOKUP(F95,Participants!$A$1:$F$2600,3,FALSE)</f>
        <v>3</v>
      </c>
      <c r="K95" s="145" t="str">
        <f>+VLOOKUP(F95,Participants!$A$1:$G$2600,7,FALSE)</f>
        <v>DEV GIRLS</v>
      </c>
      <c r="L95" s="151">
        <f t="shared" si="1"/>
        <v>37</v>
      </c>
      <c r="M95" s="144"/>
      <c r="N95" s="117">
        <v>6</v>
      </c>
      <c r="O95" s="118">
        <v>6</v>
      </c>
    </row>
    <row r="96" spans="1:15" ht="14.25" customHeight="1">
      <c r="A96" s="166"/>
      <c r="B96" s="167"/>
      <c r="C96" s="167"/>
      <c r="D96" s="143"/>
      <c r="E96" s="143"/>
      <c r="F96" s="143">
        <v>178</v>
      </c>
      <c r="G96" s="144" t="str">
        <f>+VLOOKUP(F96,Participants!$A$1:$F$2600,2,FALSE)</f>
        <v>Catherine Foster</v>
      </c>
      <c r="H96" s="144" t="str">
        <f>+VLOOKUP(F96,Participants!$A$1:$F$2600,4,FALSE)</f>
        <v>AMA</v>
      </c>
      <c r="I96" s="144" t="str">
        <f>+VLOOKUP(F96,Participants!$A$1:$F$2600,5,FALSE)</f>
        <v>F</v>
      </c>
      <c r="J96" s="144">
        <f>+VLOOKUP(F96,Participants!$A$1:$F$2600,3,FALSE)</f>
        <v>3</v>
      </c>
      <c r="K96" s="145" t="str">
        <f>+VLOOKUP(F96,Participants!$A$1:$G$2600,7,FALSE)</f>
        <v>DEV GIRLS</v>
      </c>
      <c r="L96" s="151">
        <f t="shared" si="1"/>
        <v>38</v>
      </c>
      <c r="M96" s="144"/>
      <c r="N96" s="60">
        <v>6</v>
      </c>
      <c r="O96" s="118">
        <v>5</v>
      </c>
    </row>
    <row r="97" spans="1:17" ht="14.25" customHeight="1">
      <c r="A97" s="166"/>
      <c r="B97" s="167"/>
      <c r="C97" s="167"/>
      <c r="D97" s="143"/>
      <c r="E97" s="143"/>
      <c r="F97" s="143">
        <v>1008</v>
      </c>
      <c r="G97" s="144" t="str">
        <f>+VLOOKUP(F97,Participants!$A$1:$F$2600,2,FALSE)</f>
        <v>Sophia Colangelo</v>
      </c>
      <c r="H97" s="144" t="str">
        <f>+VLOOKUP(F97,Participants!$A$1:$F$2600,4,FALSE)</f>
        <v>KIL</v>
      </c>
      <c r="I97" s="144" t="str">
        <f>+VLOOKUP(F97,Participants!$A$1:$F$2600,5,FALSE)</f>
        <v>F</v>
      </c>
      <c r="J97" s="144">
        <f>+VLOOKUP(F97,Participants!$A$1:$F$2600,3,FALSE)</f>
        <v>3</v>
      </c>
      <c r="K97" s="145" t="str">
        <f>+VLOOKUP(F97,Participants!$A$1:$G$2600,7,FALSE)</f>
        <v>DEV GIRLS</v>
      </c>
      <c r="L97" s="151">
        <f t="shared" si="1"/>
        <v>39</v>
      </c>
      <c r="M97" s="144"/>
      <c r="N97" s="117">
        <v>6</v>
      </c>
      <c r="O97" s="118">
        <v>4</v>
      </c>
    </row>
    <row r="98" spans="1:17" ht="14.25" customHeight="1">
      <c r="A98" s="166"/>
      <c r="B98" s="167"/>
      <c r="C98" s="167"/>
      <c r="D98" s="143"/>
      <c r="E98" s="143"/>
      <c r="F98" s="143">
        <v>1200</v>
      </c>
      <c r="G98" s="144" t="str">
        <f>+VLOOKUP(F98,Participants!$A$1:$F$2600,2,FALSE)</f>
        <v>Lillian Dieffenbach</v>
      </c>
      <c r="H98" s="144" t="str">
        <f>+VLOOKUP(F98,Participants!$A$1:$F$2600,4,FALSE)</f>
        <v>CDT</v>
      </c>
      <c r="I98" s="144" t="str">
        <f>+VLOOKUP(F98,Participants!$A$1:$F$2600,5,FALSE)</f>
        <v>F</v>
      </c>
      <c r="J98" s="144">
        <f>+VLOOKUP(F98,Participants!$A$1:$F$2600,3,FALSE)</f>
        <v>2</v>
      </c>
      <c r="K98" s="145" t="str">
        <f>+VLOOKUP(F98,Participants!$A$1:$G$2600,7,FALSE)</f>
        <v>DEV GIRLS</v>
      </c>
      <c r="L98" s="151">
        <f t="shared" si="1"/>
        <v>40</v>
      </c>
      <c r="M98" s="144"/>
      <c r="N98" s="60">
        <v>6</v>
      </c>
      <c r="O98" s="118">
        <v>3</v>
      </c>
    </row>
    <row r="99" spans="1:17" ht="14.25" customHeight="1">
      <c r="A99" s="166"/>
      <c r="B99" s="167"/>
      <c r="C99" s="167"/>
      <c r="D99" s="143"/>
      <c r="E99" s="143"/>
      <c r="F99" s="143">
        <v>873</v>
      </c>
      <c r="G99" s="144" t="str">
        <f>+VLOOKUP(F99,Participants!$A$1:$F$2600,2,FALSE)</f>
        <v>Joelle Berringer</v>
      </c>
      <c r="H99" s="144" t="str">
        <f>+VLOOKUP(F99,Participants!$A$1:$F$2600,4,FALSE)</f>
        <v>SSPP</v>
      </c>
      <c r="I99" s="144" t="str">
        <f>+VLOOKUP(F99,Participants!$A$1:$F$2600,5,FALSE)</f>
        <v>F</v>
      </c>
      <c r="J99" s="144">
        <f>+VLOOKUP(F99,Participants!$A$1:$F$2600,3,FALSE)</f>
        <v>3</v>
      </c>
      <c r="K99" s="145" t="str">
        <f>+VLOOKUP(F99,Participants!$A$1:$G$2600,7,FALSE)</f>
        <v>DEV GIRLS</v>
      </c>
      <c r="L99" s="151">
        <f t="shared" si="1"/>
        <v>41</v>
      </c>
      <c r="M99" s="144"/>
      <c r="N99" s="117">
        <v>6</v>
      </c>
      <c r="O99" s="118">
        <v>1</v>
      </c>
    </row>
    <row r="100" spans="1:17" ht="14.25" customHeight="1">
      <c r="A100" s="166"/>
      <c r="B100" s="167"/>
      <c r="C100" s="167"/>
      <c r="D100" s="143"/>
      <c r="E100" s="143"/>
      <c r="F100" s="143">
        <v>171</v>
      </c>
      <c r="G100" s="144" t="str">
        <f>+VLOOKUP(F100,Participants!$A$1:$F$2600,2,FALSE)</f>
        <v>Nicole Paschke</v>
      </c>
      <c r="H100" s="144" t="str">
        <f>+VLOOKUP(F100,Participants!$A$1:$F$2600,4,FALSE)</f>
        <v>AMA</v>
      </c>
      <c r="I100" s="144" t="str">
        <f>+VLOOKUP(F100,Participants!$A$1:$F$2600,5,FALSE)</f>
        <v>F</v>
      </c>
      <c r="J100" s="144">
        <f>+VLOOKUP(F100,Participants!$A$1:$F$2600,3,FALSE)</f>
        <v>3</v>
      </c>
      <c r="K100" s="145" t="str">
        <f>+VLOOKUP(F100,Participants!$A$1:$G$2600,7,FALSE)</f>
        <v>DEV GIRLS</v>
      </c>
      <c r="L100" s="151">
        <f t="shared" si="1"/>
        <v>42</v>
      </c>
      <c r="M100" s="144"/>
      <c r="N100" s="60">
        <v>6</v>
      </c>
      <c r="O100" s="118">
        <v>0</v>
      </c>
    </row>
    <row r="101" spans="1:17" ht="14.25" customHeight="1">
      <c r="A101" s="166"/>
      <c r="B101" s="167"/>
      <c r="C101" s="167"/>
      <c r="D101" s="143"/>
      <c r="E101" s="143"/>
      <c r="F101" s="143">
        <v>773</v>
      </c>
      <c r="G101" s="144" t="str">
        <f>+VLOOKUP(F101,Participants!$A$1:$F$2600,2,FALSE)</f>
        <v>Lucille Rounding</v>
      </c>
      <c r="H101" s="144" t="str">
        <f>+VLOOKUP(F101,Participants!$A$1:$F$2600,4,FALSE)</f>
        <v>AAC</v>
      </c>
      <c r="I101" s="144" t="str">
        <f>+VLOOKUP(F101,Participants!$A$1:$F$2600,5,FALSE)</f>
        <v>F</v>
      </c>
      <c r="J101" s="144">
        <f>+VLOOKUP(F101,Participants!$A$1:$F$2600,3,FALSE)</f>
        <v>2</v>
      </c>
      <c r="K101" s="145" t="str">
        <f>+VLOOKUP(F101,Participants!$A$1:$G$2600,7,FALSE)</f>
        <v>DEV GIRLS</v>
      </c>
      <c r="L101" s="151">
        <f t="shared" si="1"/>
        <v>43</v>
      </c>
      <c r="M101" s="144"/>
      <c r="N101" s="60">
        <v>6</v>
      </c>
      <c r="O101" s="118">
        <v>0</v>
      </c>
    </row>
    <row r="102" spans="1:17" ht="14.25" customHeight="1">
      <c r="A102" s="166"/>
      <c r="B102" s="167"/>
      <c r="C102" s="167"/>
      <c r="D102" s="143"/>
      <c r="E102" s="143"/>
      <c r="F102" s="143">
        <v>1203</v>
      </c>
      <c r="G102" s="144" t="str">
        <f>+VLOOKUP(F102,Participants!$A$1:$F$2600,2,FALSE)</f>
        <v>Emma Tavella</v>
      </c>
      <c r="H102" s="144" t="str">
        <f>+VLOOKUP(F102,Participants!$A$1:$F$2600,4,FALSE)</f>
        <v>CDT</v>
      </c>
      <c r="I102" s="144" t="str">
        <f>+VLOOKUP(F102,Participants!$A$1:$F$2600,5,FALSE)</f>
        <v>F</v>
      </c>
      <c r="J102" s="144">
        <f>+VLOOKUP(F102,Participants!$A$1:$F$2600,3,FALSE)</f>
        <v>4</v>
      </c>
      <c r="K102" s="145" t="str">
        <f>+VLOOKUP(F102,Participants!$A$1:$G$2600,7,FALSE)</f>
        <v>DEV GIRLS</v>
      </c>
      <c r="L102" s="151">
        <f t="shared" si="1"/>
        <v>44</v>
      </c>
      <c r="M102" s="144"/>
      <c r="N102" s="117">
        <v>6</v>
      </c>
      <c r="O102" s="118">
        <v>0</v>
      </c>
    </row>
    <row r="103" spans="1:17" ht="14.25" customHeight="1">
      <c r="A103" s="166"/>
      <c r="B103" s="167"/>
      <c r="C103" s="167"/>
      <c r="D103" s="143"/>
      <c r="E103" s="143"/>
      <c r="F103" s="143">
        <v>1443</v>
      </c>
      <c r="G103" s="144" t="str">
        <f>+VLOOKUP(F103,Participants!$A$1:$F$2600,2,FALSE)</f>
        <v>Isabella Krahe</v>
      </c>
      <c r="H103" s="144" t="str">
        <f>+VLOOKUP(F103,Participants!$A$1:$F$2600,4,FALSE)</f>
        <v>BCS</v>
      </c>
      <c r="I103" s="144" t="str">
        <f>+VLOOKUP(F103,Participants!$A$1:$F$2600,5,FALSE)</f>
        <v>F</v>
      </c>
      <c r="J103" s="144">
        <f>+VLOOKUP(F103,Participants!$A$1:$F$2600,3,FALSE)</f>
        <v>4</v>
      </c>
      <c r="K103" s="145" t="str">
        <f>+VLOOKUP(F103,Participants!$A$1:$G$2600,7,FALSE)</f>
        <v>DEV GIRLS</v>
      </c>
      <c r="L103" s="151">
        <f t="shared" si="1"/>
        <v>45</v>
      </c>
      <c r="M103" s="144"/>
      <c r="N103" s="117">
        <v>6</v>
      </c>
      <c r="O103" s="118">
        <v>0</v>
      </c>
    </row>
    <row r="104" spans="1:17" ht="14.25" customHeight="1">
      <c r="A104" s="166"/>
      <c r="B104" s="167"/>
      <c r="C104" s="167"/>
      <c r="D104" s="143"/>
      <c r="E104" s="143"/>
      <c r="F104" s="143">
        <v>542</v>
      </c>
      <c r="G104" s="144" t="str">
        <f>+VLOOKUP(F104,Participants!$A$1:$F$2600,2,FALSE)</f>
        <v>Daniella Julian</v>
      </c>
      <c r="H104" s="144" t="str">
        <f>+VLOOKUP(F104,Participants!$A$1:$F$2600,4,FALSE)</f>
        <v>BFS</v>
      </c>
      <c r="I104" s="144" t="str">
        <f>+VLOOKUP(F104,Participants!$A$1:$F$2600,5,FALSE)</f>
        <v>F</v>
      </c>
      <c r="J104" s="144">
        <f>+VLOOKUP(F104,Participants!$A$1:$F$2600,3,FALSE)</f>
        <v>4</v>
      </c>
      <c r="K104" s="145" t="str">
        <f>+VLOOKUP(F104,Participants!$A$1:$G$2600,7,FALSE)</f>
        <v>DEV GIRLS</v>
      </c>
      <c r="L104" s="151">
        <f t="shared" si="1"/>
        <v>46</v>
      </c>
      <c r="M104" s="144"/>
      <c r="N104" s="60">
        <v>5</v>
      </c>
      <c r="O104" s="118">
        <v>11</v>
      </c>
    </row>
    <row r="105" spans="1:17" ht="14.25" customHeight="1">
      <c r="A105" s="166"/>
      <c r="B105" s="167"/>
      <c r="C105" s="167"/>
      <c r="D105" s="143"/>
      <c r="E105" s="143"/>
      <c r="F105" s="143">
        <v>953</v>
      </c>
      <c r="G105" s="144" t="str">
        <f>+VLOOKUP(F105,Participants!$A$1:$F$2600,2,FALSE)</f>
        <v>Rebeca de Souza Saraiva</v>
      </c>
      <c r="H105" s="144" t="str">
        <f>+VLOOKUP(F105,Participants!$A$1:$F$2600,4,FALSE)</f>
        <v>BTA</v>
      </c>
      <c r="I105" s="144" t="str">
        <f>+VLOOKUP(F105,Participants!$A$1:$F$2600,5,FALSE)</f>
        <v>F</v>
      </c>
      <c r="J105" s="144">
        <f>+VLOOKUP(F105,Participants!$A$1:$F$2600,3,FALSE)</f>
        <v>3</v>
      </c>
      <c r="K105" s="145" t="str">
        <f>+VLOOKUP(F105,Participants!$A$1:$G$2600,7,FALSE)</f>
        <v>DEV GIRLS</v>
      </c>
      <c r="L105" s="151">
        <f t="shared" si="1"/>
        <v>47</v>
      </c>
      <c r="M105" s="144"/>
      <c r="N105" s="145">
        <v>5</v>
      </c>
      <c r="O105" s="145">
        <v>10</v>
      </c>
    </row>
    <row r="106" spans="1:17" ht="14.25" customHeight="1">
      <c r="A106" s="166"/>
      <c r="B106" s="167"/>
      <c r="C106" s="167"/>
      <c r="D106" s="143"/>
      <c r="E106" s="143"/>
      <c r="F106" s="143">
        <v>1205</v>
      </c>
      <c r="G106" s="144" t="str">
        <f>+VLOOKUP(F106,Participants!$A$1:$F$2600,2,FALSE)</f>
        <v>Rainey Marie Redd</v>
      </c>
      <c r="H106" s="144" t="str">
        <f>+VLOOKUP(F106,Participants!$A$1:$F$2600,4,FALSE)</f>
        <v>CDT</v>
      </c>
      <c r="I106" s="144" t="str">
        <f>+VLOOKUP(F106,Participants!$A$1:$F$2600,5,FALSE)</f>
        <v>F</v>
      </c>
      <c r="J106" s="144">
        <f>+VLOOKUP(F106,Participants!$A$1:$F$2600,3,FALSE)</f>
        <v>4</v>
      </c>
      <c r="K106" s="145" t="str">
        <f>+VLOOKUP(F106,Participants!$A$1:$G$2600,7,FALSE)</f>
        <v>DEV GIRLS</v>
      </c>
      <c r="L106" s="151">
        <f t="shared" si="1"/>
        <v>48</v>
      </c>
      <c r="M106" s="144"/>
      <c r="N106" s="117">
        <v>5</v>
      </c>
      <c r="O106" s="118">
        <v>9</v>
      </c>
      <c r="P106" s="147"/>
      <c r="Q106" s="147"/>
    </row>
    <row r="107" spans="1:17" ht="14.25" customHeight="1">
      <c r="A107" s="166"/>
      <c r="B107" s="167"/>
      <c r="C107" s="167"/>
      <c r="D107" s="143"/>
      <c r="E107" s="143"/>
      <c r="F107" s="143">
        <v>162</v>
      </c>
      <c r="G107" s="144" t="str">
        <f>+VLOOKUP(F107,Participants!$A$1:$F$2600,2,FALSE)</f>
        <v>Esther DeFilippo</v>
      </c>
      <c r="H107" s="144" t="str">
        <f>+VLOOKUP(F107,Participants!$A$1:$F$2600,4,FALSE)</f>
        <v>AMA</v>
      </c>
      <c r="I107" s="144" t="str">
        <f>+VLOOKUP(F107,Participants!$A$1:$F$2600,5,FALSE)</f>
        <v>F</v>
      </c>
      <c r="J107" s="144">
        <f>+VLOOKUP(F107,Participants!$A$1:$F$2600,3,FALSE)</f>
        <v>4</v>
      </c>
      <c r="K107" s="145" t="str">
        <f>+VLOOKUP(F107,Participants!$A$1:$G$2600,7,FALSE)</f>
        <v>DEV GIRLS</v>
      </c>
      <c r="L107" s="151">
        <f t="shared" si="1"/>
        <v>49</v>
      </c>
      <c r="M107" s="144"/>
      <c r="N107" s="117">
        <v>5</v>
      </c>
      <c r="O107" s="118">
        <v>7</v>
      </c>
      <c r="P107" s="147"/>
      <c r="Q107" s="147"/>
    </row>
    <row r="108" spans="1:17" ht="14.25" customHeight="1">
      <c r="A108" s="166"/>
      <c r="B108" s="167"/>
      <c r="C108" s="167"/>
      <c r="D108" s="143"/>
      <c r="E108" s="143"/>
      <c r="F108" s="143">
        <v>177</v>
      </c>
      <c r="G108" s="144" t="str">
        <f>+VLOOKUP(F108,Participants!$A$1:$F$2600,2,FALSE)</f>
        <v>Margeaux Yohe</v>
      </c>
      <c r="H108" s="144" t="str">
        <f>+VLOOKUP(F108,Participants!$A$1:$F$2600,4,FALSE)</f>
        <v>AMA</v>
      </c>
      <c r="I108" s="144" t="str">
        <f>+VLOOKUP(F108,Participants!$A$1:$F$2600,5,FALSE)</f>
        <v>F</v>
      </c>
      <c r="J108" s="144">
        <f>+VLOOKUP(F108,Participants!$A$1:$F$2600,3,FALSE)</f>
        <v>3</v>
      </c>
      <c r="K108" s="145" t="str">
        <f>+VLOOKUP(F108,Participants!$A$1:$G$2600,7,FALSE)</f>
        <v>DEV GIRLS</v>
      </c>
      <c r="L108" s="151">
        <f t="shared" si="1"/>
        <v>50</v>
      </c>
      <c r="M108" s="144"/>
      <c r="N108" s="60">
        <v>5</v>
      </c>
      <c r="O108" s="118">
        <v>5</v>
      </c>
      <c r="P108" s="148"/>
      <c r="Q108" s="148"/>
    </row>
    <row r="109" spans="1:17" ht="14.25" customHeight="1">
      <c r="A109" s="166"/>
      <c r="B109" s="167"/>
      <c r="C109" s="167"/>
      <c r="D109" s="143"/>
      <c r="E109" s="143"/>
      <c r="F109" s="143">
        <v>528</v>
      </c>
      <c r="G109" s="144" t="str">
        <f>+VLOOKUP(F109,Participants!$A$1:$F$2600,2,FALSE)</f>
        <v>London Lange</v>
      </c>
      <c r="H109" s="144" t="str">
        <f>+VLOOKUP(F109,Participants!$A$1:$F$2600,4,FALSE)</f>
        <v>BFS</v>
      </c>
      <c r="I109" s="144" t="str">
        <f>+VLOOKUP(F109,Participants!$A$1:$F$2600,5,FALSE)</f>
        <v>F</v>
      </c>
      <c r="J109" s="144">
        <f>+VLOOKUP(F109,Participants!$A$1:$F$2600,3,FALSE)</f>
        <v>1</v>
      </c>
      <c r="K109" s="145" t="str">
        <f>+VLOOKUP(F109,Participants!$A$1:$G$2600,7,FALSE)</f>
        <v>DEV GIRLS</v>
      </c>
      <c r="L109" s="151">
        <f t="shared" si="1"/>
        <v>51</v>
      </c>
      <c r="M109" s="144"/>
      <c r="N109" s="60">
        <v>5</v>
      </c>
      <c r="O109" s="118">
        <v>5</v>
      </c>
    </row>
    <row r="110" spans="1:17" ht="14.25" customHeight="1">
      <c r="A110" s="166"/>
      <c r="B110" s="167"/>
      <c r="C110" s="167"/>
      <c r="D110" s="143"/>
      <c r="E110" s="143"/>
      <c r="F110" s="143">
        <v>962</v>
      </c>
      <c r="G110" s="144" t="str">
        <f>+VLOOKUP(F110,Participants!$A$1:$F$2600,2,FALSE)</f>
        <v>Anastasia Kamarados</v>
      </c>
      <c r="H110" s="144" t="str">
        <f>+VLOOKUP(F110,Participants!$A$1:$F$2600,4,FALSE)</f>
        <v>BTA</v>
      </c>
      <c r="I110" s="144" t="str">
        <f>+VLOOKUP(F110,Participants!$A$1:$F$2600,5,FALSE)</f>
        <v>F</v>
      </c>
      <c r="J110" s="144">
        <f>+VLOOKUP(F110,Participants!$A$1:$F$2600,3,FALSE)</f>
        <v>4</v>
      </c>
      <c r="K110" s="145" t="str">
        <f>+VLOOKUP(F110,Participants!$A$1:$G$2600,7,FALSE)</f>
        <v>DEV GIRLS</v>
      </c>
      <c r="L110" s="151">
        <f t="shared" si="1"/>
        <v>52</v>
      </c>
      <c r="M110" s="144"/>
      <c r="N110" s="117">
        <v>5</v>
      </c>
      <c r="O110" s="118">
        <v>4</v>
      </c>
    </row>
    <row r="111" spans="1:17" ht="14.25" customHeight="1">
      <c r="A111" s="166"/>
      <c r="B111" s="167"/>
      <c r="C111" s="167"/>
      <c r="D111" s="143"/>
      <c r="E111" s="143"/>
      <c r="F111" s="143">
        <v>763</v>
      </c>
      <c r="G111" s="144" t="str">
        <f>+VLOOKUP(F111,Participants!$A$1:$F$2600,2,FALSE)</f>
        <v>Miriam Gruber</v>
      </c>
      <c r="H111" s="144" t="str">
        <f>+VLOOKUP(F111,Participants!$A$1:$F$2600,4,FALSE)</f>
        <v>AAC</v>
      </c>
      <c r="I111" s="144" t="str">
        <f>+VLOOKUP(F111,Participants!$A$1:$F$2600,5,FALSE)</f>
        <v>F</v>
      </c>
      <c r="J111" s="144">
        <f>+VLOOKUP(F111,Participants!$A$1:$F$2600,3,FALSE)</f>
        <v>3</v>
      </c>
      <c r="K111" s="145" t="str">
        <f>+VLOOKUP(F111,Participants!$A$1:$G$2600,7,FALSE)</f>
        <v>DEV GIRLS</v>
      </c>
      <c r="L111" s="151">
        <f t="shared" si="1"/>
        <v>53</v>
      </c>
      <c r="M111" s="144"/>
      <c r="N111" s="117">
        <v>5</v>
      </c>
      <c r="O111" s="118">
        <v>3</v>
      </c>
    </row>
    <row r="112" spans="1:17" ht="14.25" customHeight="1">
      <c r="A112" s="166"/>
      <c r="B112" s="167"/>
      <c r="C112" s="167"/>
      <c r="D112" s="143"/>
      <c r="E112" s="143"/>
      <c r="F112" s="143">
        <v>1435</v>
      </c>
      <c r="G112" s="144" t="str">
        <f>+VLOOKUP(F112,Participants!$A$1:$F$2600,2,FALSE)</f>
        <v>Madelyn Miklavic</v>
      </c>
      <c r="H112" s="144" t="str">
        <f>+VLOOKUP(F112,Participants!$A$1:$F$2600,4,FALSE)</f>
        <v>BCS</v>
      </c>
      <c r="I112" s="144" t="str">
        <f>+VLOOKUP(F112,Participants!$A$1:$F$2600,5,FALSE)</f>
        <v>F</v>
      </c>
      <c r="J112" s="144">
        <f>+VLOOKUP(F112,Participants!$A$1:$F$2600,3,FALSE)</f>
        <v>3</v>
      </c>
      <c r="K112" s="145" t="str">
        <f>+VLOOKUP(F112,Participants!$A$1:$G$2600,7,FALSE)</f>
        <v>DEV GIRLS</v>
      </c>
      <c r="L112" s="151">
        <f t="shared" si="1"/>
        <v>54</v>
      </c>
      <c r="M112" s="144"/>
      <c r="N112" s="60">
        <v>5</v>
      </c>
      <c r="O112" s="118">
        <v>3</v>
      </c>
    </row>
    <row r="113" spans="1:15" ht="14.25" customHeight="1">
      <c r="A113" s="166"/>
      <c r="B113" s="167"/>
      <c r="C113" s="167"/>
      <c r="D113" s="143"/>
      <c r="E113" s="143"/>
      <c r="F113" s="143">
        <v>1436</v>
      </c>
      <c r="G113" s="144" t="str">
        <f>+VLOOKUP(F113,Participants!$A$1:$F$2600,2,FALSE)</f>
        <v>Elyzabith Robinson</v>
      </c>
      <c r="H113" s="144" t="str">
        <f>+VLOOKUP(F113,Participants!$A$1:$F$2600,4,FALSE)</f>
        <v>BCS</v>
      </c>
      <c r="I113" s="144" t="str">
        <f>+VLOOKUP(F113,Participants!$A$1:$F$2600,5,FALSE)</f>
        <v>F</v>
      </c>
      <c r="J113" s="144">
        <f>+VLOOKUP(F113,Participants!$A$1:$F$2600,3,FALSE)</f>
        <v>3</v>
      </c>
      <c r="K113" s="145" t="str">
        <f>+VLOOKUP(F113,Participants!$A$1:$G$2600,7,FALSE)</f>
        <v>DEV GIRLS</v>
      </c>
      <c r="L113" s="151">
        <f t="shared" si="1"/>
        <v>55</v>
      </c>
      <c r="M113" s="144"/>
      <c r="N113" s="117">
        <v>5</v>
      </c>
      <c r="O113" s="118">
        <v>2</v>
      </c>
    </row>
    <row r="114" spans="1:15" ht="14.25" customHeight="1">
      <c r="A114" s="166"/>
      <c r="B114" s="167"/>
      <c r="C114" s="167"/>
      <c r="D114" s="143"/>
      <c r="E114" s="143"/>
      <c r="F114" s="143">
        <v>159</v>
      </c>
      <c r="G114" s="144" t="str">
        <f>+VLOOKUP(F114,Participants!$A$1:$F$2600,2,FALSE)</f>
        <v>Gianna Baldonieri</v>
      </c>
      <c r="H114" s="144" t="str">
        <f>+VLOOKUP(F114,Participants!$A$1:$F$2600,4,FALSE)</f>
        <v>AMA</v>
      </c>
      <c r="I114" s="144" t="str">
        <f>+VLOOKUP(F114,Participants!$A$1:$F$2600,5,FALSE)</f>
        <v>F</v>
      </c>
      <c r="J114" s="144">
        <f>+VLOOKUP(F114,Participants!$A$1:$F$2600,3,FALSE)</f>
        <v>3</v>
      </c>
      <c r="K114" s="145" t="str">
        <f>+VLOOKUP(F114,Participants!$A$1:$G$2600,7,FALSE)</f>
        <v>DEV GIRLS</v>
      </c>
      <c r="L114" s="151">
        <f t="shared" si="1"/>
        <v>56</v>
      </c>
      <c r="M114" s="144"/>
      <c r="N114" s="117">
        <v>5</v>
      </c>
      <c r="O114" s="118">
        <v>1</v>
      </c>
    </row>
    <row r="115" spans="1:15" ht="14.25" customHeight="1">
      <c r="A115" s="166"/>
      <c r="B115" s="167"/>
      <c r="C115" s="167"/>
      <c r="D115" s="143"/>
      <c r="E115" s="143"/>
      <c r="F115" s="143">
        <v>958</v>
      </c>
      <c r="G115" s="144" t="str">
        <f>+VLOOKUP(F115,Participants!$A$1:$F$2600,2,FALSE)</f>
        <v>Franchesca Rudl</v>
      </c>
      <c r="H115" s="144" t="str">
        <f>+VLOOKUP(F115,Participants!$A$1:$F$2600,4,FALSE)</f>
        <v>BTA</v>
      </c>
      <c r="I115" s="144" t="str">
        <f>+VLOOKUP(F115,Participants!$A$1:$F$2600,5,FALSE)</f>
        <v>F</v>
      </c>
      <c r="J115" s="144">
        <f>+VLOOKUP(F115,Participants!$A$1:$F$2600,3,FALSE)</f>
        <v>3</v>
      </c>
      <c r="K115" s="145" t="str">
        <f>+VLOOKUP(F115,Participants!$A$1:$G$2600,7,FALSE)</f>
        <v>DEV GIRLS</v>
      </c>
      <c r="L115" s="151">
        <f t="shared" si="1"/>
        <v>57</v>
      </c>
      <c r="M115" s="144"/>
      <c r="N115" s="117">
        <v>5</v>
      </c>
      <c r="O115" s="118">
        <v>0</v>
      </c>
    </row>
    <row r="116" spans="1:15" ht="14.25" customHeight="1">
      <c r="A116" s="166"/>
      <c r="B116" s="167"/>
      <c r="C116" s="167"/>
      <c r="D116" s="143"/>
      <c r="E116" s="143"/>
      <c r="F116" s="143">
        <v>1003</v>
      </c>
      <c r="G116" s="144" t="str">
        <f>+VLOOKUP(F116,Participants!$A$1:$F$2600,2,FALSE)</f>
        <v>Bailey Kirsten</v>
      </c>
      <c r="H116" s="144" t="str">
        <f>+VLOOKUP(F116,Participants!$A$1:$F$2600,4,FALSE)</f>
        <v>KIL</v>
      </c>
      <c r="I116" s="144" t="str">
        <f>+VLOOKUP(F116,Participants!$A$1:$F$2600,5,FALSE)</f>
        <v>F</v>
      </c>
      <c r="J116" s="144">
        <f>+VLOOKUP(F116,Participants!$A$1:$F$2600,3,FALSE)</f>
        <v>3</v>
      </c>
      <c r="K116" s="145" t="str">
        <f>+VLOOKUP(F116,Participants!$A$1:$G$2600,7,FALSE)</f>
        <v>DEV GIRLS</v>
      </c>
      <c r="L116" s="151">
        <f t="shared" si="1"/>
        <v>58</v>
      </c>
      <c r="M116" s="144"/>
      <c r="N116" s="60">
        <v>5</v>
      </c>
      <c r="O116" s="118">
        <v>0</v>
      </c>
    </row>
    <row r="117" spans="1:15" ht="14.25" customHeight="1">
      <c r="A117" s="166"/>
      <c r="B117" s="167"/>
      <c r="C117" s="167"/>
      <c r="D117" s="143"/>
      <c r="E117" s="143"/>
      <c r="F117" s="143">
        <v>1142</v>
      </c>
      <c r="G117" s="144" t="str">
        <f>+VLOOKUP(F117,Participants!$A$1:$F$2600,2,FALSE)</f>
        <v>Faith Fardo</v>
      </c>
      <c r="H117" s="144" t="str">
        <f>+VLOOKUP(F117,Participants!$A$1:$F$2600,4,FALSE)</f>
        <v>JAM</v>
      </c>
      <c r="I117" s="144" t="str">
        <f>+VLOOKUP(F117,Participants!$A$1:$F$2600,5,FALSE)</f>
        <v>F</v>
      </c>
      <c r="J117" s="144">
        <f>+VLOOKUP(F117,Participants!$A$1:$F$2600,3,FALSE)</f>
        <v>4</v>
      </c>
      <c r="K117" s="145" t="str">
        <f>+VLOOKUP(F117,Participants!$A$1:$G$2600,7,FALSE)</f>
        <v>DEV GIRLS</v>
      </c>
      <c r="L117" s="151">
        <f t="shared" si="1"/>
        <v>59</v>
      </c>
      <c r="M117" s="144"/>
      <c r="N117" s="117">
        <v>4</v>
      </c>
      <c r="O117" s="118">
        <v>10</v>
      </c>
    </row>
    <row r="118" spans="1:15" ht="14.25" customHeight="1">
      <c r="A118" s="166"/>
      <c r="B118" s="167"/>
      <c r="C118" s="167"/>
      <c r="D118" s="143"/>
      <c r="E118" s="143"/>
      <c r="F118" s="143">
        <v>176</v>
      </c>
      <c r="G118" s="144" t="str">
        <f>+VLOOKUP(F118,Participants!$A$1:$F$2600,2,FALSE)</f>
        <v>Dagen Sutfin</v>
      </c>
      <c r="H118" s="144" t="str">
        <f>+VLOOKUP(F118,Participants!$A$1:$F$2600,4,FALSE)</f>
        <v>AMA</v>
      </c>
      <c r="I118" s="144" t="str">
        <f>+VLOOKUP(F118,Participants!$A$1:$F$2600,5,FALSE)</f>
        <v>F</v>
      </c>
      <c r="J118" s="144">
        <f>+VLOOKUP(F118,Participants!$A$1:$F$2600,3,FALSE)</f>
        <v>4</v>
      </c>
      <c r="K118" s="145" t="str">
        <f>+VLOOKUP(F118,Participants!$A$1:$G$2600,7,FALSE)</f>
        <v>DEV GIRLS</v>
      </c>
      <c r="L118" s="151">
        <f t="shared" si="1"/>
        <v>60</v>
      </c>
      <c r="M118" s="144"/>
      <c r="N118" s="117">
        <v>4</v>
      </c>
      <c r="O118" s="118">
        <v>9</v>
      </c>
    </row>
    <row r="119" spans="1:15" ht="14.25" customHeight="1">
      <c r="A119" s="166"/>
      <c r="B119" s="167"/>
      <c r="C119" s="167"/>
      <c r="D119" s="143"/>
      <c r="E119" s="143"/>
      <c r="F119" s="143">
        <v>526</v>
      </c>
      <c r="G119" s="144" t="str">
        <f>+VLOOKUP(F119,Participants!$A$1:$F$2600,2,FALSE)</f>
        <v>Maggie Miller</v>
      </c>
      <c r="H119" s="144" t="str">
        <f>+VLOOKUP(F119,Participants!$A$1:$F$2600,4,FALSE)</f>
        <v>BFS</v>
      </c>
      <c r="I119" s="144" t="str">
        <f>+VLOOKUP(F119,Participants!$A$1:$F$2600,5,FALSE)</f>
        <v>F</v>
      </c>
      <c r="J119" s="144">
        <f>+VLOOKUP(F119,Participants!$A$1:$F$2600,3,FALSE)</f>
        <v>1</v>
      </c>
      <c r="K119" s="145" t="str">
        <f>+VLOOKUP(F119,Participants!$A$1:$G$2600,7,FALSE)</f>
        <v>DEV GIRLS</v>
      </c>
      <c r="L119" s="151">
        <f t="shared" si="1"/>
        <v>61</v>
      </c>
      <c r="M119" s="144"/>
      <c r="N119" s="60">
        <v>4</v>
      </c>
      <c r="O119" s="118">
        <v>9</v>
      </c>
    </row>
    <row r="120" spans="1:15" ht="14.25" customHeight="1">
      <c r="A120" s="166"/>
      <c r="B120" s="167"/>
      <c r="C120" s="167"/>
      <c r="D120" s="143"/>
      <c r="E120" s="143"/>
      <c r="F120" s="143">
        <v>869</v>
      </c>
      <c r="G120" s="144" t="str">
        <f>+VLOOKUP(F120,Participants!$A$1:$F$2600,2,FALSE)</f>
        <v>Lucia Bianco</v>
      </c>
      <c r="H120" s="144" t="str">
        <f>+VLOOKUP(F120,Participants!$A$1:$F$2600,4,FALSE)</f>
        <v>SSPP</v>
      </c>
      <c r="I120" s="144" t="str">
        <f>+VLOOKUP(F120,Participants!$A$1:$F$2600,5,FALSE)</f>
        <v>F</v>
      </c>
      <c r="J120" s="144">
        <f>+VLOOKUP(F120,Participants!$A$1:$F$2600,3,FALSE)</f>
        <v>2</v>
      </c>
      <c r="K120" s="145" t="str">
        <f>+VLOOKUP(F120,Participants!$A$1:$G$2600,7,FALSE)</f>
        <v>DEV GIRLS</v>
      </c>
      <c r="L120" s="151">
        <f t="shared" si="1"/>
        <v>62</v>
      </c>
      <c r="M120" s="144"/>
      <c r="N120" s="60">
        <v>4</v>
      </c>
      <c r="O120" s="118">
        <v>9</v>
      </c>
    </row>
    <row r="121" spans="1:15" ht="14.25" customHeight="1">
      <c r="A121" s="166"/>
      <c r="B121" s="167"/>
      <c r="C121" s="167"/>
      <c r="D121" s="143"/>
      <c r="E121" s="143"/>
      <c r="F121" s="143">
        <v>952</v>
      </c>
      <c r="G121" s="144" t="str">
        <f>+VLOOKUP(F121,Participants!$A$1:$F$2600,2,FALSE)</f>
        <v>Jaidlyn Megill</v>
      </c>
      <c r="H121" s="144" t="str">
        <f>+VLOOKUP(F121,Participants!$A$1:$F$2600,4,FALSE)</f>
        <v>BTA</v>
      </c>
      <c r="I121" s="144" t="str">
        <f>+VLOOKUP(F121,Participants!$A$1:$F$2600,5,FALSE)</f>
        <v>F</v>
      </c>
      <c r="J121" s="144">
        <f>+VLOOKUP(F121,Participants!$A$1:$F$2600,3,FALSE)</f>
        <v>2</v>
      </c>
      <c r="K121" s="145" t="str">
        <f>+VLOOKUP(F121,Participants!$A$1:$G$2600,7,FALSE)</f>
        <v>DEV GIRLS</v>
      </c>
      <c r="L121" s="151">
        <f t="shared" si="1"/>
        <v>63</v>
      </c>
      <c r="M121" s="144"/>
      <c r="N121" s="60">
        <v>4</v>
      </c>
      <c r="O121" s="118">
        <v>9</v>
      </c>
    </row>
    <row r="122" spans="1:15" ht="14.25" customHeight="1">
      <c r="A122" s="166"/>
      <c r="B122" s="167"/>
      <c r="C122" s="167"/>
      <c r="D122" s="143"/>
      <c r="E122" s="143"/>
      <c r="F122" s="143">
        <v>1002</v>
      </c>
      <c r="G122" s="144" t="str">
        <f>+VLOOKUP(F122,Participants!$A$1:$F$2600,2,FALSE)</f>
        <v>Cora Cole</v>
      </c>
      <c r="H122" s="144" t="str">
        <f>+VLOOKUP(F122,Participants!$A$1:$F$2600,4,FALSE)</f>
        <v>KIL</v>
      </c>
      <c r="I122" s="144" t="str">
        <f>+VLOOKUP(F122,Participants!$A$1:$F$2600,5,FALSE)</f>
        <v>F</v>
      </c>
      <c r="J122" s="144">
        <f>+VLOOKUP(F122,Participants!$A$1:$F$2600,3,FALSE)</f>
        <v>3</v>
      </c>
      <c r="K122" s="145" t="str">
        <f>+VLOOKUP(F122,Participants!$A$1:$G$2600,7,FALSE)</f>
        <v>DEV GIRLS</v>
      </c>
      <c r="L122" s="151">
        <f t="shared" si="1"/>
        <v>64</v>
      </c>
      <c r="M122" s="144"/>
      <c r="N122" s="60">
        <v>4</v>
      </c>
      <c r="O122" s="118">
        <v>9</v>
      </c>
    </row>
    <row r="123" spans="1:15" ht="14.25" customHeight="1">
      <c r="A123" s="166"/>
      <c r="B123" s="167"/>
      <c r="C123" s="167"/>
      <c r="D123" s="143"/>
      <c r="E123" s="143"/>
      <c r="F123" s="143">
        <v>163</v>
      </c>
      <c r="G123" s="144" t="str">
        <f>+VLOOKUP(F123,Participants!$A$1:$F$2600,2,FALSE)</f>
        <v>Olivia Evans</v>
      </c>
      <c r="H123" s="144" t="str">
        <f>+VLOOKUP(F123,Participants!$A$1:$F$2600,4,FALSE)</f>
        <v>AMA</v>
      </c>
      <c r="I123" s="144" t="str">
        <f>+VLOOKUP(F123,Participants!$A$1:$F$2600,5,FALSE)</f>
        <v>F</v>
      </c>
      <c r="J123" s="144">
        <f>+VLOOKUP(F123,Participants!$A$1:$F$2600,3,FALSE)</f>
        <v>3</v>
      </c>
      <c r="K123" s="145" t="str">
        <f>+VLOOKUP(F123,Participants!$A$1:$G$2600,7,FALSE)</f>
        <v>DEV GIRLS</v>
      </c>
      <c r="L123" s="151">
        <f t="shared" si="1"/>
        <v>65</v>
      </c>
      <c r="M123" s="144"/>
      <c r="N123" s="60">
        <v>4</v>
      </c>
      <c r="O123" s="118">
        <v>2</v>
      </c>
    </row>
    <row r="124" spans="1:15" ht="14.25" customHeight="1">
      <c r="A124" s="166"/>
      <c r="B124" s="167"/>
      <c r="C124" s="167"/>
      <c r="D124" s="143"/>
      <c r="E124" s="143"/>
      <c r="F124" s="143">
        <v>991</v>
      </c>
      <c r="G124" s="144" t="str">
        <f>+VLOOKUP(F124,Participants!$A$1:$F$2600,2,FALSE)</f>
        <v>Lindsey Sulkowski</v>
      </c>
      <c r="H124" s="144" t="str">
        <f>+VLOOKUP(F124,Participants!$A$1:$F$2600,4,FALSE)</f>
        <v>BTA</v>
      </c>
      <c r="I124" s="144" t="str">
        <f>+VLOOKUP(F124,Participants!$A$1:$F$2600,5,FALSE)</f>
        <v>F</v>
      </c>
      <c r="J124" s="144">
        <f>+VLOOKUP(F124,Participants!$A$1:$F$2600,3,FALSE)</f>
        <v>4</v>
      </c>
      <c r="K124" s="145" t="str">
        <f>+VLOOKUP(F124,Participants!$A$1:$G$2600,7,FALSE)</f>
        <v>DEV GIRLS</v>
      </c>
      <c r="L124" s="151">
        <f t="shared" si="1"/>
        <v>66</v>
      </c>
      <c r="M124" s="144"/>
      <c r="N124" s="117">
        <v>4</v>
      </c>
      <c r="O124" s="118">
        <v>2</v>
      </c>
    </row>
    <row r="125" spans="1:15" ht="14.25" customHeight="1">
      <c r="A125" s="166"/>
      <c r="B125" s="167"/>
      <c r="C125" s="167"/>
      <c r="D125" s="143"/>
      <c r="E125" s="143"/>
      <c r="F125" s="143">
        <v>1204</v>
      </c>
      <c r="G125" s="144" t="str">
        <f>+VLOOKUP(F125,Participants!$A$1:$F$2600,2,FALSE)</f>
        <v>Madison Abbett</v>
      </c>
      <c r="H125" s="144" t="str">
        <f>+VLOOKUP(F125,Participants!$A$1:$F$2600,4,FALSE)</f>
        <v>CDT</v>
      </c>
      <c r="I125" s="144" t="str">
        <f>+VLOOKUP(F125,Participants!$A$1:$F$2600,5,FALSE)</f>
        <v>F</v>
      </c>
      <c r="J125" s="144">
        <f>+VLOOKUP(F125,Participants!$A$1:$F$2600,3,FALSE)</f>
        <v>4</v>
      </c>
      <c r="K125" s="145" t="str">
        <f>+VLOOKUP(F125,Participants!$A$1:$G$2600,7,FALSE)</f>
        <v>DEV GIRLS</v>
      </c>
      <c r="L125" s="151">
        <f t="shared" ref="L125:L137" si="2">L124+1</f>
        <v>67</v>
      </c>
      <c r="M125" s="144"/>
      <c r="N125" s="117">
        <v>4</v>
      </c>
      <c r="O125" s="118">
        <v>0</v>
      </c>
    </row>
    <row r="126" spans="1:15" ht="14.25" customHeight="1">
      <c r="A126" s="166"/>
      <c r="B126" s="167"/>
      <c r="C126" s="167"/>
      <c r="D126" s="143"/>
      <c r="E126" s="143"/>
      <c r="F126" s="143">
        <v>1198</v>
      </c>
      <c r="G126" s="144" t="str">
        <f>+VLOOKUP(F126,Participants!$A$1:$F$2600,2,FALSE)</f>
        <v>Brynn Klingensmith</v>
      </c>
      <c r="H126" s="144" t="str">
        <f>+VLOOKUP(F126,Participants!$A$1:$F$2600,4,FALSE)</f>
        <v>CDT</v>
      </c>
      <c r="I126" s="144" t="str">
        <f>+VLOOKUP(F126,Participants!$A$1:$F$2600,5,FALSE)</f>
        <v>F</v>
      </c>
      <c r="J126" s="144">
        <f>+VLOOKUP(F126,Participants!$A$1:$F$2600,3,FALSE)</f>
        <v>2</v>
      </c>
      <c r="K126" s="145" t="str">
        <f>+VLOOKUP(F126,Participants!$A$1:$G$2600,7,FALSE)</f>
        <v>DEV GIRLS</v>
      </c>
      <c r="L126" s="151">
        <f t="shared" si="2"/>
        <v>68</v>
      </c>
      <c r="M126" s="144"/>
      <c r="N126" s="117">
        <v>3</v>
      </c>
      <c r="O126" s="118">
        <v>11</v>
      </c>
    </row>
    <row r="127" spans="1:15" ht="14.25" customHeight="1">
      <c r="A127" s="166"/>
      <c r="B127" s="167"/>
      <c r="C127" s="167"/>
      <c r="D127" s="143"/>
      <c r="E127" s="143"/>
      <c r="F127" s="143">
        <v>272</v>
      </c>
      <c r="G127" s="144" t="str">
        <f>+VLOOKUP(F127,Participants!$A$1:$F$2600,2,FALSE)</f>
        <v>Grace Reilly</v>
      </c>
      <c r="H127" s="144" t="str">
        <f>+VLOOKUP(F127,Participants!$A$1:$F$2600,4,FALSE)</f>
        <v>AMA</v>
      </c>
      <c r="I127" s="144" t="str">
        <f>+VLOOKUP(F127,Participants!$A$1:$F$2600,5,FALSE)</f>
        <v>F</v>
      </c>
      <c r="J127" s="144">
        <f>+VLOOKUP(F127,Participants!$A$1:$F$2600,3,FALSE)</f>
        <v>1</v>
      </c>
      <c r="K127" s="145" t="str">
        <f>+VLOOKUP(F127,Participants!$A$1:$G$2600,7,FALSE)</f>
        <v>DEV GIRLS</v>
      </c>
      <c r="L127" s="151">
        <f t="shared" si="2"/>
        <v>69</v>
      </c>
      <c r="M127" s="144"/>
      <c r="N127" s="117">
        <v>3</v>
      </c>
      <c r="O127" s="118">
        <v>8</v>
      </c>
    </row>
    <row r="128" spans="1:15" ht="14.25" customHeight="1">
      <c r="A128" s="166"/>
      <c r="B128" s="167"/>
      <c r="C128" s="167"/>
      <c r="D128" s="143"/>
      <c r="E128" s="143"/>
      <c r="F128" s="143">
        <v>529</v>
      </c>
      <c r="G128" s="144" t="str">
        <f>+VLOOKUP(F128,Participants!$A$1:$F$2600,2,FALSE)</f>
        <v>Elena Simonetti</v>
      </c>
      <c r="H128" s="144" t="str">
        <f>+VLOOKUP(F128,Participants!$A$1:$F$2600,4,FALSE)</f>
        <v>BFS</v>
      </c>
      <c r="I128" s="144" t="str">
        <f>+VLOOKUP(F128,Participants!$A$1:$F$2600,5,FALSE)</f>
        <v>F</v>
      </c>
      <c r="J128" s="144">
        <f>+VLOOKUP(F128,Participants!$A$1:$F$2600,3,FALSE)</f>
        <v>2</v>
      </c>
      <c r="K128" s="145" t="str">
        <f>+VLOOKUP(F128,Participants!$A$1:$G$2600,7,FALSE)</f>
        <v>DEV GIRLS</v>
      </c>
      <c r="L128" s="151">
        <f t="shared" si="2"/>
        <v>70</v>
      </c>
      <c r="M128" s="144"/>
      <c r="N128" s="60">
        <v>3</v>
      </c>
      <c r="O128" s="118">
        <v>6</v>
      </c>
    </row>
    <row r="129" spans="1:24" ht="14.25" customHeight="1">
      <c r="A129" s="166"/>
      <c r="B129" s="167"/>
      <c r="C129" s="167"/>
      <c r="D129" s="143"/>
      <c r="E129" s="143"/>
      <c r="F129" s="143">
        <v>1204</v>
      </c>
      <c r="G129" s="144" t="str">
        <f>+VLOOKUP(F129,Participants!$A$1:$F$2600,2,FALSE)</f>
        <v>Madison Abbett</v>
      </c>
      <c r="H129" s="144" t="str">
        <f>+VLOOKUP(F129,Participants!$A$1:$F$2600,4,FALSE)</f>
        <v>CDT</v>
      </c>
      <c r="I129" s="144" t="str">
        <f>+VLOOKUP(F129,Participants!$A$1:$F$2600,5,FALSE)</f>
        <v>F</v>
      </c>
      <c r="J129" s="144">
        <f>+VLOOKUP(F129,Participants!$A$1:$F$2600,3,FALSE)</f>
        <v>4</v>
      </c>
      <c r="K129" s="145" t="str">
        <f>+VLOOKUP(F129,Participants!$A$1:$G$2600,7,FALSE)</f>
        <v>DEV GIRLS</v>
      </c>
      <c r="L129" s="151">
        <f t="shared" si="2"/>
        <v>71</v>
      </c>
      <c r="M129" s="144"/>
      <c r="N129" s="60">
        <v>3</v>
      </c>
      <c r="O129" s="118">
        <v>6</v>
      </c>
    </row>
    <row r="130" spans="1:24" ht="14.25" customHeight="1">
      <c r="A130" s="166"/>
      <c r="B130" s="167"/>
      <c r="C130" s="167"/>
      <c r="D130" s="143"/>
      <c r="E130" s="143"/>
      <c r="F130" s="143">
        <v>265</v>
      </c>
      <c r="G130" s="144" t="str">
        <f>+VLOOKUP(F130,Participants!$A$1:$F$2600,2,FALSE)</f>
        <v>Charlotte Massaro</v>
      </c>
      <c r="H130" s="144" t="str">
        <f>+VLOOKUP(F130,Participants!$A$1:$F$2600,4,FALSE)</f>
        <v>AMA</v>
      </c>
      <c r="I130" s="144" t="str">
        <f>+VLOOKUP(F130,Participants!$A$1:$F$2600,5,FALSE)</f>
        <v>F</v>
      </c>
      <c r="J130" s="144">
        <f>+VLOOKUP(F130,Participants!$A$1:$F$2600,3,FALSE)</f>
        <v>2</v>
      </c>
      <c r="K130" s="145" t="str">
        <f>+VLOOKUP(F130,Participants!$A$1:$G$2600,7,FALSE)</f>
        <v>DEV GIRLS</v>
      </c>
      <c r="L130" s="151">
        <f t="shared" si="2"/>
        <v>72</v>
      </c>
      <c r="M130" s="144"/>
      <c r="N130" s="117">
        <v>3</v>
      </c>
      <c r="O130" s="118">
        <v>4</v>
      </c>
    </row>
    <row r="131" spans="1:24" ht="14.25" customHeight="1">
      <c r="A131" s="166"/>
      <c r="B131" s="167"/>
      <c r="C131" s="167"/>
      <c r="D131" s="143"/>
      <c r="E131" s="143"/>
      <c r="F131" s="143">
        <v>812</v>
      </c>
      <c r="G131" s="144" t="str">
        <f>+VLOOKUP(F131,Participants!$A$1:$F$2600,2,FALSE)</f>
        <v>Mary Claire Austin</v>
      </c>
      <c r="H131" s="144" t="str">
        <f>+VLOOKUP(F131,Participants!$A$1:$F$2600,4,FALSE)</f>
        <v>AAC</v>
      </c>
      <c r="I131" s="144" t="str">
        <f>+VLOOKUP(F131,Participants!$A$1:$F$2600,5,FALSE)</f>
        <v>F</v>
      </c>
      <c r="J131" s="144">
        <f>+VLOOKUP(F131,Participants!$A$1:$F$2600,3,FALSE)</f>
        <v>0</v>
      </c>
      <c r="K131" s="145" t="str">
        <f>+VLOOKUP(F131,Participants!$A$1:$G$2600,7,FALSE)</f>
        <v>DEV GIRLS</v>
      </c>
      <c r="L131" s="151">
        <f t="shared" si="2"/>
        <v>73</v>
      </c>
      <c r="M131" s="144"/>
      <c r="N131" s="117">
        <v>3</v>
      </c>
      <c r="O131" s="118">
        <v>3</v>
      </c>
    </row>
    <row r="132" spans="1:24" ht="14.25" customHeight="1">
      <c r="A132" s="166"/>
      <c r="B132" s="167"/>
      <c r="C132" s="167"/>
      <c r="D132" s="143"/>
      <c r="E132" s="143"/>
      <c r="F132" s="143">
        <v>876</v>
      </c>
      <c r="G132" s="144" t="str">
        <f>+VLOOKUP(F132,Participants!$A$1:$F$2600,2,FALSE)</f>
        <v>Remy Petrick</v>
      </c>
      <c r="H132" s="144" t="str">
        <f>+VLOOKUP(F132,Participants!$A$1:$F$2600,4,FALSE)</f>
        <v>SSPP</v>
      </c>
      <c r="I132" s="144" t="str">
        <f>+VLOOKUP(F132,Participants!$A$1:$F$2600,5,FALSE)</f>
        <v>F</v>
      </c>
      <c r="J132" s="144">
        <f>+VLOOKUP(F132,Participants!$A$1:$F$2600,3,FALSE)</f>
        <v>3</v>
      </c>
      <c r="K132" s="145" t="str">
        <f>+VLOOKUP(F132,Participants!$A$1:$G$2600,7,FALSE)</f>
        <v>DEV GIRLS</v>
      </c>
      <c r="L132" s="151">
        <f t="shared" si="2"/>
        <v>74</v>
      </c>
      <c r="M132" s="144"/>
      <c r="N132" s="117">
        <v>3</v>
      </c>
      <c r="O132" s="118">
        <v>2</v>
      </c>
    </row>
    <row r="133" spans="1:24" ht="14.25" customHeight="1">
      <c r="A133" s="166"/>
      <c r="B133" s="167"/>
      <c r="C133" s="167"/>
      <c r="D133" s="143"/>
      <c r="E133" s="143"/>
      <c r="F133" s="143">
        <v>965</v>
      </c>
      <c r="G133" s="144" t="str">
        <f>+VLOOKUP(F133,Participants!$A$1:$F$2600,2,FALSE)</f>
        <v>Ashley Stonfer</v>
      </c>
      <c r="H133" s="144" t="str">
        <f>+VLOOKUP(F133,Participants!$A$1:$F$2600,4,FALSE)</f>
        <v>BTA</v>
      </c>
      <c r="I133" s="144" t="str">
        <f>+VLOOKUP(F133,Participants!$A$1:$F$2600,5,FALSE)</f>
        <v>F</v>
      </c>
      <c r="J133" s="144">
        <f>+VLOOKUP(F133,Participants!$A$1:$F$2600,3,FALSE)</f>
        <v>4</v>
      </c>
      <c r="K133" s="145" t="str">
        <f>+VLOOKUP(F133,Participants!$A$1:$G$2600,7,FALSE)</f>
        <v>DEV GIRLS</v>
      </c>
      <c r="L133" s="151">
        <f t="shared" si="2"/>
        <v>75</v>
      </c>
      <c r="M133" s="144"/>
      <c r="N133" s="60">
        <v>3</v>
      </c>
      <c r="O133" s="118">
        <v>2</v>
      </c>
    </row>
    <row r="134" spans="1:24" ht="14.25" customHeight="1">
      <c r="A134" s="166"/>
      <c r="B134" s="167"/>
      <c r="C134" s="167"/>
      <c r="D134" s="143"/>
      <c r="E134" s="143"/>
      <c r="F134" s="143">
        <v>267</v>
      </c>
      <c r="G134" s="144" t="str">
        <f>+VLOOKUP(F134,Participants!$A$1:$F$2600,2,FALSE)</f>
        <v>Adrienne McDermott</v>
      </c>
      <c r="H134" s="144" t="str">
        <f>+VLOOKUP(F134,Participants!$A$1:$F$2600,4,FALSE)</f>
        <v>AMA</v>
      </c>
      <c r="I134" s="144" t="str">
        <f>+VLOOKUP(F134,Participants!$A$1:$F$2600,5,FALSE)</f>
        <v>F</v>
      </c>
      <c r="J134" s="144">
        <f>+VLOOKUP(F134,Participants!$A$1:$F$2600,3,FALSE)</f>
        <v>2</v>
      </c>
      <c r="K134" s="145" t="str">
        <f>+VLOOKUP(F134,Participants!$A$1:$G$2600,7,FALSE)</f>
        <v>DEV GIRLS</v>
      </c>
      <c r="L134" s="151">
        <f t="shared" si="2"/>
        <v>76</v>
      </c>
      <c r="M134" s="144"/>
      <c r="N134" s="60">
        <v>3</v>
      </c>
      <c r="O134" s="118">
        <v>0</v>
      </c>
    </row>
    <row r="135" spans="1:24" ht="14.25" customHeight="1">
      <c r="A135" s="166"/>
      <c r="B135" s="167"/>
      <c r="C135" s="167"/>
      <c r="D135" s="143"/>
      <c r="E135" s="143"/>
      <c r="F135" s="143">
        <v>274</v>
      </c>
      <c r="G135" s="144" t="str">
        <f>+VLOOKUP(F135,Participants!$A$1:$F$2600,2,FALSE)</f>
        <v>Lennon Smith</v>
      </c>
      <c r="H135" s="144" t="str">
        <f>+VLOOKUP(F135,Participants!$A$1:$F$2600,4,FALSE)</f>
        <v>AMA</v>
      </c>
      <c r="I135" s="144" t="str">
        <f>+VLOOKUP(F135,Participants!$A$1:$F$2600,5,FALSE)</f>
        <v>F</v>
      </c>
      <c r="J135" s="144" t="str">
        <f>+VLOOKUP(F135,Participants!$A$1:$F$2600,3,FALSE)</f>
        <v>K</v>
      </c>
      <c r="K135" s="145" t="str">
        <f>+VLOOKUP(F135,Participants!$A$1:$G$2600,7,FALSE)</f>
        <v>DEV GIRLS</v>
      </c>
      <c r="L135" s="151">
        <f t="shared" si="2"/>
        <v>77</v>
      </c>
      <c r="M135" s="144"/>
      <c r="N135" s="60">
        <v>2</v>
      </c>
      <c r="O135" s="118">
        <v>10</v>
      </c>
    </row>
    <row r="136" spans="1:24" ht="14.25" customHeight="1">
      <c r="A136" s="166"/>
      <c r="B136" s="167"/>
      <c r="C136" s="167"/>
      <c r="D136" s="143"/>
      <c r="E136" s="143"/>
      <c r="F136" s="143">
        <v>1564</v>
      </c>
      <c r="G136" s="144" t="str">
        <f>+VLOOKUP(F136,Participants!$A$1:$F$2600,2,FALSE)</f>
        <v>Elizabeth Moulton</v>
      </c>
      <c r="H136" s="144" t="str">
        <f>+VLOOKUP(F136,Participants!$A$1:$F$2600,4,FALSE)</f>
        <v>GRE</v>
      </c>
      <c r="I136" s="144" t="str">
        <f>+VLOOKUP(F136,Participants!$A$1:$F$2600,5,FALSE)</f>
        <v>F</v>
      </c>
      <c r="J136" s="144">
        <f>+VLOOKUP(F136,Participants!$A$1:$F$2600,3,FALSE)</f>
        <v>2</v>
      </c>
      <c r="K136" s="145" t="str">
        <f>+VLOOKUP(F136,Participants!$A$1:$G$2600,7,FALSE)</f>
        <v>DEV GIRLS</v>
      </c>
      <c r="L136" s="151">
        <f t="shared" si="2"/>
        <v>78</v>
      </c>
      <c r="M136" s="144"/>
      <c r="N136" s="141">
        <v>2</v>
      </c>
      <c r="O136" s="142">
        <v>10</v>
      </c>
    </row>
    <row r="137" spans="1:24" ht="14.25" customHeight="1">
      <c r="A137" s="166"/>
      <c r="B137" s="167"/>
      <c r="C137" s="167"/>
      <c r="D137" s="143"/>
      <c r="E137" s="143"/>
      <c r="F137" s="143">
        <v>766</v>
      </c>
      <c r="G137" s="144" t="str">
        <f>+VLOOKUP(F137,Participants!$A$1:$F$2600,2,FALSE)</f>
        <v>Alessandra Park</v>
      </c>
      <c r="H137" s="144" t="str">
        <f>+VLOOKUP(F137,Participants!$A$1:$F$2600,4,FALSE)</f>
        <v>AAC</v>
      </c>
      <c r="I137" s="144" t="str">
        <f>+VLOOKUP(F137,Participants!$A$1:$F$2600,5,FALSE)</f>
        <v>F</v>
      </c>
      <c r="J137" s="144">
        <f>+VLOOKUP(F137,Participants!$A$1:$F$2600,3,FALSE)</f>
        <v>4</v>
      </c>
      <c r="K137" s="145" t="str">
        <f>+VLOOKUP(F137,Participants!$A$1:$G$2600,7,FALSE)</f>
        <v>DEV GIRLS</v>
      </c>
      <c r="L137" s="151">
        <f t="shared" si="2"/>
        <v>79</v>
      </c>
      <c r="M137" s="144"/>
      <c r="N137" s="60"/>
      <c r="O137" s="118"/>
    </row>
    <row r="139" spans="1:24" ht="14.25" customHeight="1">
      <c r="A139" s="112"/>
      <c r="B139" s="113"/>
      <c r="C139" s="113"/>
      <c r="D139" s="114"/>
      <c r="E139" s="114"/>
      <c r="F139" s="114"/>
      <c r="G139" s="115"/>
      <c r="H139" s="115"/>
      <c r="I139" s="115"/>
      <c r="J139" s="115"/>
      <c r="K139" s="64"/>
      <c r="L139" s="116"/>
      <c r="M139" s="115"/>
      <c r="N139" s="117"/>
      <c r="O139" s="118"/>
    </row>
    <row r="140" spans="1:24" ht="14.25" customHeight="1">
      <c r="A140" s="119"/>
      <c r="B140" s="120"/>
      <c r="C140" s="120"/>
      <c r="D140" s="121"/>
      <c r="E140" s="121"/>
      <c r="F140" s="143"/>
      <c r="G140" s="144"/>
      <c r="H140" s="144"/>
      <c r="I140" s="144"/>
      <c r="J140" s="144"/>
      <c r="K140" s="145"/>
      <c r="L140" s="146"/>
      <c r="M140" s="144"/>
      <c r="N140" s="145"/>
      <c r="O140" s="145"/>
    </row>
    <row r="141" spans="1:24" ht="14.25" customHeight="1">
      <c r="A141" s="124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</row>
    <row r="142" spans="1:24" ht="14.25" customHeight="1">
      <c r="A142" s="124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</row>
    <row r="143" spans="1:24" ht="14.25" customHeight="1">
      <c r="A143" s="124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</row>
    <row r="144" spans="1:24" ht="14.25" customHeight="1">
      <c r="A144" s="131"/>
      <c r="B144" s="69" t="s">
        <v>8</v>
      </c>
      <c r="C144" s="69" t="s">
        <v>15</v>
      </c>
      <c r="D144" s="69" t="s">
        <v>18</v>
      </c>
      <c r="E144" s="70" t="s">
        <v>21</v>
      </c>
      <c r="F144" s="149" t="s">
        <v>24</v>
      </c>
      <c r="G144" s="69" t="s">
        <v>29</v>
      </c>
      <c r="H144" s="69" t="s">
        <v>32</v>
      </c>
      <c r="I144" s="69" t="s">
        <v>35</v>
      </c>
      <c r="J144" s="69" t="s">
        <v>38</v>
      </c>
      <c r="K144" s="69" t="s">
        <v>41</v>
      </c>
      <c r="L144" s="69" t="s">
        <v>44</v>
      </c>
      <c r="M144" s="69" t="s">
        <v>47</v>
      </c>
      <c r="N144" s="69" t="s">
        <v>50</v>
      </c>
      <c r="O144" s="69" t="s">
        <v>53</v>
      </c>
      <c r="P144" s="69" t="s">
        <v>59</v>
      </c>
      <c r="Q144" s="69" t="s">
        <v>62</v>
      </c>
      <c r="R144" s="69" t="s">
        <v>68</v>
      </c>
      <c r="S144" s="69" t="s">
        <v>10</v>
      </c>
      <c r="T144" s="69" t="s">
        <v>73</v>
      </c>
      <c r="U144" s="69" t="s">
        <v>76</v>
      </c>
      <c r="V144" s="69" t="s">
        <v>79</v>
      </c>
      <c r="W144" s="69" t="s">
        <v>82</v>
      </c>
      <c r="X144" s="69" t="s">
        <v>1527</v>
      </c>
    </row>
    <row r="145" spans="1:24" ht="14.25" customHeight="1">
      <c r="A145" s="131"/>
    </row>
    <row r="146" spans="1:24" ht="14.25" customHeight="1">
      <c r="A146" s="131" t="s">
        <v>13</v>
      </c>
      <c r="B146" s="71">
        <f t="shared" ref="B146:K147" si="3">+SUMIFS($M$2:$M$140,$K$2:$K$140,$A146,$H$2:$H$140,B$144)</f>
        <v>0</v>
      </c>
      <c r="C146" s="71">
        <f t="shared" si="3"/>
        <v>0</v>
      </c>
      <c r="D146" s="71">
        <f t="shared" si="3"/>
        <v>8</v>
      </c>
      <c r="E146" s="71">
        <f t="shared" si="3"/>
        <v>0</v>
      </c>
      <c r="F146" s="98">
        <f t="shared" si="3"/>
        <v>0</v>
      </c>
      <c r="G146" s="71">
        <f t="shared" si="3"/>
        <v>21</v>
      </c>
      <c r="H146" s="71">
        <f t="shared" si="3"/>
        <v>0</v>
      </c>
      <c r="I146" s="71">
        <f t="shared" si="3"/>
        <v>2</v>
      </c>
      <c r="J146" s="71">
        <f t="shared" si="3"/>
        <v>0</v>
      </c>
      <c r="K146" s="71">
        <f t="shared" si="3"/>
        <v>0</v>
      </c>
      <c r="L146" s="71">
        <f t="shared" ref="L146:W147" si="4">+SUMIFS($M$2:$M$140,$K$2:$K$140,$A146,$H$2:$H$140,L$144)</f>
        <v>0</v>
      </c>
      <c r="M146" s="71">
        <f t="shared" si="4"/>
        <v>0</v>
      </c>
      <c r="N146" s="71">
        <f t="shared" si="4"/>
        <v>0</v>
      </c>
      <c r="O146" s="71">
        <f t="shared" si="4"/>
        <v>0</v>
      </c>
      <c r="P146" s="71">
        <f t="shared" si="4"/>
        <v>8</v>
      </c>
      <c r="Q146" s="71">
        <f t="shared" si="4"/>
        <v>0</v>
      </c>
      <c r="R146" s="71">
        <f t="shared" si="4"/>
        <v>0</v>
      </c>
      <c r="S146" s="71">
        <f t="shared" si="4"/>
        <v>0</v>
      </c>
      <c r="T146" s="71">
        <f t="shared" si="4"/>
        <v>0</v>
      </c>
      <c r="U146" s="71">
        <f t="shared" si="4"/>
        <v>0</v>
      </c>
      <c r="V146" s="71">
        <f t="shared" si="4"/>
        <v>0</v>
      </c>
      <c r="W146" s="71">
        <f t="shared" si="4"/>
        <v>0</v>
      </c>
      <c r="X146" s="71">
        <f t="shared" ref="X146:X147" si="5">SUM(B146:W146)</f>
        <v>39</v>
      </c>
    </row>
    <row r="147" spans="1:24" ht="14.25" customHeight="1">
      <c r="A147" s="131" t="s">
        <v>27</v>
      </c>
      <c r="B147" s="71">
        <f t="shared" si="3"/>
        <v>3</v>
      </c>
      <c r="C147" s="71">
        <f t="shared" si="3"/>
        <v>0</v>
      </c>
      <c r="D147" s="71">
        <f t="shared" si="3"/>
        <v>0</v>
      </c>
      <c r="E147" s="71">
        <f t="shared" si="3"/>
        <v>0</v>
      </c>
      <c r="F147" s="98">
        <f t="shared" si="3"/>
        <v>0</v>
      </c>
      <c r="G147" s="71">
        <f t="shared" si="3"/>
        <v>4</v>
      </c>
      <c r="H147" s="71">
        <f t="shared" si="3"/>
        <v>0</v>
      </c>
      <c r="I147" s="71">
        <f t="shared" si="3"/>
        <v>16</v>
      </c>
      <c r="J147" s="71">
        <f t="shared" si="3"/>
        <v>0</v>
      </c>
      <c r="K147" s="71">
        <f t="shared" si="3"/>
        <v>0</v>
      </c>
      <c r="L147" s="71">
        <f t="shared" si="4"/>
        <v>0</v>
      </c>
      <c r="M147" s="71">
        <f t="shared" si="4"/>
        <v>15</v>
      </c>
      <c r="N147" s="71">
        <f t="shared" si="4"/>
        <v>0</v>
      </c>
      <c r="O147" s="71">
        <f t="shared" si="4"/>
        <v>0</v>
      </c>
      <c r="P147" s="71">
        <f t="shared" si="4"/>
        <v>0</v>
      </c>
      <c r="Q147" s="71">
        <f t="shared" si="4"/>
        <v>0</v>
      </c>
      <c r="R147" s="71">
        <f t="shared" si="4"/>
        <v>0</v>
      </c>
      <c r="S147" s="71">
        <f t="shared" si="4"/>
        <v>0</v>
      </c>
      <c r="T147" s="71">
        <f t="shared" si="4"/>
        <v>0</v>
      </c>
      <c r="U147" s="71">
        <f t="shared" si="4"/>
        <v>1</v>
      </c>
      <c r="V147" s="71">
        <f t="shared" si="4"/>
        <v>0</v>
      </c>
      <c r="W147" s="71">
        <f t="shared" si="4"/>
        <v>0</v>
      </c>
      <c r="X147" s="71">
        <f t="shared" si="5"/>
        <v>39</v>
      </c>
    </row>
    <row r="148" spans="1:24" ht="14.25" customHeight="1">
      <c r="A148" s="124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</row>
    <row r="149" spans="1:24" ht="14.25" customHeight="1">
      <c r="A149" s="124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</row>
    <row r="150" spans="1:24" ht="14.25" customHeight="1">
      <c r="A150" s="124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</row>
    <row r="151" spans="1:24" ht="14.25" customHeight="1">
      <c r="A151" s="124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</row>
    <row r="152" spans="1:24" ht="14.25" customHeight="1">
      <c r="A152" s="124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</row>
    <row r="153" spans="1:24" ht="14.25" customHeight="1">
      <c r="A153" s="124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</row>
    <row r="154" spans="1:24" ht="14.25" customHeight="1">
      <c r="A154" s="124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</row>
    <row r="155" spans="1:24" ht="14.25" customHeight="1">
      <c r="A155" s="124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</row>
    <row r="156" spans="1:24" ht="14.25" customHeight="1">
      <c r="A156" s="124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</row>
    <row r="157" spans="1:24" ht="14.25" customHeight="1">
      <c r="A157" s="124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</row>
    <row r="158" spans="1:24" ht="14.25" customHeight="1">
      <c r="A158" s="124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</row>
    <row r="159" spans="1:24" ht="14.25" customHeight="1">
      <c r="A159" s="124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</row>
    <row r="160" spans="1:24" ht="14.25" customHeight="1">
      <c r="A160" s="124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</row>
    <row r="161" spans="1:13" ht="14.25" customHeight="1">
      <c r="A161" s="124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</row>
    <row r="162" spans="1:13" ht="14.25" customHeight="1">
      <c r="A162" s="124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</row>
    <row r="163" spans="1:13" ht="14.25" customHeight="1">
      <c r="A163" s="124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</row>
    <row r="164" spans="1:13" ht="14.25" customHeight="1">
      <c r="A164" s="124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</row>
    <row r="165" spans="1:13" ht="14.25" customHeight="1">
      <c r="A165" s="124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</row>
    <row r="166" spans="1:13" ht="14.25" customHeight="1">
      <c r="A166" s="124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</row>
    <row r="167" spans="1:13" ht="14.25" customHeight="1">
      <c r="A167" s="124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</row>
    <row r="168" spans="1:13" ht="14.25" customHeight="1">
      <c r="A168" s="124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</row>
    <row r="169" spans="1:13" ht="14.25" customHeight="1">
      <c r="A169" s="124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</row>
    <row r="170" spans="1:13" ht="14.25" customHeight="1">
      <c r="A170" s="124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</row>
    <row r="171" spans="1:13" ht="14.25" customHeight="1">
      <c r="A171" s="124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</row>
    <row r="172" spans="1:13" ht="14.25" customHeight="1">
      <c r="A172" s="124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</row>
    <row r="173" spans="1:13" ht="14.25" customHeight="1">
      <c r="A173" s="124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</row>
    <row r="174" spans="1:13" ht="14.25" customHeight="1">
      <c r="A174" s="124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</row>
    <row r="175" spans="1:13" ht="14.25" customHeight="1">
      <c r="A175" s="124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</row>
    <row r="176" spans="1:13" ht="14.25" customHeight="1">
      <c r="A176" s="124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</row>
    <row r="177" spans="1:13" ht="14.25" customHeight="1">
      <c r="A177" s="124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</row>
    <row r="178" spans="1:13" ht="14.25" customHeight="1">
      <c r="A178" s="124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</row>
    <row r="179" spans="1:13" ht="14.25" customHeight="1">
      <c r="A179" s="124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</row>
    <row r="180" spans="1:13" ht="14.25" customHeight="1">
      <c r="A180" s="124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</row>
    <row r="181" spans="1:13" ht="14.25" customHeight="1">
      <c r="A181" s="124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</row>
    <row r="182" spans="1:13" ht="14.25" customHeight="1">
      <c r="A182" s="124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</row>
    <row r="183" spans="1:13" ht="14.25" customHeight="1">
      <c r="A183" s="124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</row>
    <row r="184" spans="1:13" ht="14.25" customHeight="1">
      <c r="A184" s="124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</row>
    <row r="185" spans="1:13" ht="14.25" customHeight="1">
      <c r="A185" s="124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</row>
    <row r="186" spans="1:13" ht="14.25" customHeight="1">
      <c r="A186" s="124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</row>
    <row r="187" spans="1:13" ht="14.25" customHeight="1">
      <c r="A187" s="124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</row>
    <row r="188" spans="1:13" ht="14.25" customHeight="1">
      <c r="A188" s="124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</row>
    <row r="189" spans="1:13" ht="14.25" customHeight="1">
      <c r="A189" s="124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</row>
    <row r="190" spans="1:13" ht="14.25" customHeight="1">
      <c r="A190" s="124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</row>
    <row r="191" spans="1:13" ht="14.25" customHeight="1">
      <c r="A191" s="124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</row>
    <row r="192" spans="1:13" ht="14.25" customHeight="1">
      <c r="A192" s="124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</row>
    <row r="193" spans="1:13" ht="14.25" customHeight="1">
      <c r="A193" s="124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</row>
    <row r="194" spans="1:13" ht="14.25" customHeight="1">
      <c r="A194" s="124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</row>
    <row r="195" spans="1:13" ht="14.25" customHeight="1">
      <c r="A195" s="124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</row>
    <row r="196" spans="1:13" ht="14.25" customHeight="1">
      <c r="A196" s="124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</row>
    <row r="197" spans="1:13" ht="14.25" customHeight="1">
      <c r="A197" s="124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</row>
    <row r="198" spans="1:13" ht="14.25" customHeight="1">
      <c r="A198" s="124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</row>
    <row r="199" spans="1:13" ht="14.25" customHeight="1">
      <c r="A199" s="124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</row>
    <row r="200" spans="1:13" ht="14.25" customHeight="1">
      <c r="A200" s="124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</row>
    <row r="201" spans="1:13" ht="14.25" customHeight="1">
      <c r="A201" s="124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</row>
    <row r="202" spans="1:13" ht="14.25" customHeight="1">
      <c r="A202" s="124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</row>
    <row r="203" spans="1:13" ht="14.25" customHeight="1">
      <c r="A203" s="124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</row>
    <row r="204" spans="1:13" ht="14.25" customHeight="1">
      <c r="A204" s="124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</row>
    <row r="205" spans="1:13" ht="14.25" customHeight="1">
      <c r="A205" s="124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</row>
    <row r="206" spans="1:13" ht="14.25" customHeight="1">
      <c r="A206" s="124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</row>
    <row r="207" spans="1:13" ht="14.25" customHeight="1">
      <c r="A207" s="124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</row>
    <row r="208" spans="1:13" ht="14.25" customHeight="1">
      <c r="A208" s="124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</row>
    <row r="209" spans="1:13" ht="14.25" customHeight="1">
      <c r="A209" s="124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</row>
    <row r="210" spans="1:13" ht="14.25" customHeight="1">
      <c r="A210" s="124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</row>
    <row r="211" spans="1:13" ht="14.25" customHeight="1">
      <c r="A211" s="124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</row>
    <row r="212" spans="1:13" ht="14.25" customHeight="1">
      <c r="A212" s="124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</row>
    <row r="213" spans="1:13" ht="14.25" customHeight="1">
      <c r="A213" s="124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</row>
    <row r="214" spans="1:13" ht="14.25" customHeight="1">
      <c r="A214" s="124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</row>
    <row r="215" spans="1:13" ht="14.25" customHeight="1">
      <c r="A215" s="124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</row>
    <row r="216" spans="1:13" ht="14.25" customHeight="1">
      <c r="A216" s="124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</row>
    <row r="217" spans="1:13" ht="14.25" customHeight="1">
      <c r="A217" s="124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</row>
    <row r="218" spans="1:13" ht="14.25" customHeight="1">
      <c r="A218" s="124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</row>
    <row r="219" spans="1:13" ht="14.25" customHeight="1">
      <c r="A219" s="124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</row>
    <row r="220" spans="1:13" ht="14.25" customHeight="1">
      <c r="A220" s="124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</row>
    <row r="221" spans="1:13" ht="14.25" customHeight="1">
      <c r="A221" s="124"/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</row>
    <row r="222" spans="1:13" ht="14.25" customHeight="1">
      <c r="A222" s="124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</row>
    <row r="223" spans="1:13" ht="14.25" customHeight="1">
      <c r="A223" s="124"/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</row>
    <row r="224" spans="1:13" ht="14.25" customHeight="1">
      <c r="A224" s="124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</row>
    <row r="225" spans="1:13" ht="14.25" customHeight="1">
      <c r="A225" s="124"/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</row>
    <row r="226" spans="1:13" ht="14.25" customHeight="1">
      <c r="A226" s="124"/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</row>
    <row r="227" spans="1:13" ht="14.25" customHeight="1">
      <c r="A227" s="124"/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</row>
    <row r="228" spans="1:13" ht="14.25" customHeight="1">
      <c r="A228" s="124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</row>
    <row r="229" spans="1:13" ht="14.25" customHeight="1">
      <c r="A229" s="124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</row>
    <row r="230" spans="1:13" ht="14.25" customHeight="1">
      <c r="A230" s="124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</row>
    <row r="231" spans="1:13" ht="14.25" customHeight="1">
      <c r="A231" s="124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</row>
    <row r="232" spans="1:13" ht="14.25" customHeight="1">
      <c r="A232" s="124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</row>
    <row r="233" spans="1:13" ht="14.25" customHeight="1">
      <c r="A233" s="124"/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</row>
    <row r="234" spans="1:13" ht="14.25" customHeight="1">
      <c r="A234" s="124"/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</row>
    <row r="235" spans="1:13" ht="14.25" customHeight="1">
      <c r="A235" s="124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</row>
    <row r="236" spans="1:13" ht="14.25" customHeight="1">
      <c r="A236" s="124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</row>
    <row r="237" spans="1:13" ht="14.25" customHeight="1">
      <c r="A237" s="124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</row>
    <row r="238" spans="1:13" ht="14.25" customHeight="1">
      <c r="A238" s="124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</row>
    <row r="239" spans="1:13" ht="14.25" customHeight="1">
      <c r="A239" s="124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</row>
    <row r="240" spans="1:13" ht="14.25" customHeight="1">
      <c r="A240" s="124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</row>
    <row r="241" spans="1:13" ht="14.25" customHeight="1">
      <c r="A241" s="124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</row>
    <row r="242" spans="1:13" ht="14.25" customHeight="1">
      <c r="A242" s="124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</row>
    <row r="243" spans="1:13" ht="14.25" customHeight="1">
      <c r="A243" s="124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</row>
    <row r="244" spans="1:13" ht="14.25" customHeight="1">
      <c r="A244" s="124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</row>
    <row r="245" spans="1:13" ht="14.25" customHeight="1">
      <c r="A245" s="124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</row>
    <row r="246" spans="1:13" ht="14.25" customHeight="1">
      <c r="A246" s="124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</row>
    <row r="247" spans="1:13" ht="14.25" customHeight="1">
      <c r="A247" s="124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</row>
    <row r="248" spans="1:13" ht="14.25" customHeight="1">
      <c r="A248" s="124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</row>
    <row r="249" spans="1:13" ht="14.25" customHeight="1">
      <c r="A249" s="124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</row>
    <row r="250" spans="1:13" ht="14.25" customHeight="1">
      <c r="A250" s="124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</row>
    <row r="251" spans="1:13" ht="14.25" customHeight="1">
      <c r="A251" s="124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</row>
    <row r="252" spans="1:13" ht="14.25" customHeight="1">
      <c r="A252" s="124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</row>
    <row r="253" spans="1:13" ht="14.25" customHeight="1">
      <c r="A253" s="124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</row>
    <row r="254" spans="1:13" ht="14.25" customHeight="1">
      <c r="A254" s="124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</row>
    <row r="255" spans="1:13" ht="14.25" customHeight="1">
      <c r="A255" s="124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</row>
    <row r="256" spans="1:13" ht="14.25" customHeight="1">
      <c r="A256" s="124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</row>
    <row r="257" spans="1:13" ht="14.25" customHeight="1">
      <c r="A257" s="124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</row>
    <row r="258" spans="1:13" ht="14.25" customHeight="1">
      <c r="A258" s="124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</row>
    <row r="259" spans="1:13" ht="14.25" customHeight="1">
      <c r="A259" s="124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</row>
    <row r="260" spans="1:13" ht="14.25" customHeight="1">
      <c r="A260" s="124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</row>
    <row r="261" spans="1:13" ht="14.25" customHeight="1">
      <c r="A261" s="124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</row>
    <row r="262" spans="1:13" ht="14.25" customHeight="1">
      <c r="A262" s="124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</row>
    <row r="263" spans="1:13" ht="14.25" customHeight="1">
      <c r="A263" s="124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</row>
    <row r="264" spans="1:13" ht="14.25" customHeight="1">
      <c r="A264" s="124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</row>
    <row r="265" spans="1:13" ht="14.25" customHeight="1">
      <c r="A265" s="124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</row>
    <row r="266" spans="1:13" ht="14.25" customHeight="1">
      <c r="A266" s="124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</row>
    <row r="267" spans="1:13" ht="14.25" customHeight="1">
      <c r="A267" s="124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</row>
    <row r="268" spans="1:13" ht="14.25" customHeight="1">
      <c r="A268" s="124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</row>
    <row r="269" spans="1:13" ht="14.25" customHeight="1">
      <c r="A269" s="124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</row>
    <row r="270" spans="1:13" ht="14.25" customHeight="1">
      <c r="A270" s="124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</row>
    <row r="271" spans="1:13" ht="14.25" customHeight="1">
      <c r="A271" s="124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</row>
    <row r="272" spans="1:13" ht="14.25" customHeight="1">
      <c r="A272" s="124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</row>
    <row r="273" spans="1:13" ht="14.25" customHeight="1">
      <c r="A273" s="124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</row>
    <row r="274" spans="1:13" ht="14.25" customHeight="1">
      <c r="A274" s="124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</row>
    <row r="275" spans="1:13" ht="14.25" customHeight="1">
      <c r="A275" s="124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</row>
    <row r="276" spans="1:13" ht="14.25" customHeight="1">
      <c r="A276" s="124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</row>
    <row r="277" spans="1:13" ht="14.25" customHeight="1">
      <c r="A277" s="124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</row>
    <row r="278" spans="1:13" ht="14.25" customHeight="1">
      <c r="A278" s="124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</row>
    <row r="279" spans="1:13" ht="14.25" customHeight="1">
      <c r="A279" s="124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</row>
    <row r="280" spans="1:13" ht="14.25" customHeight="1">
      <c r="A280" s="124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</row>
    <row r="281" spans="1:13" ht="14.25" customHeight="1">
      <c r="A281" s="124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</row>
    <row r="282" spans="1:13" ht="14.25" customHeight="1">
      <c r="A282" s="124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</row>
    <row r="283" spans="1:13" ht="14.25" customHeight="1">
      <c r="A283" s="124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</row>
    <row r="284" spans="1:13" ht="14.25" customHeight="1">
      <c r="A284" s="124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</row>
    <row r="285" spans="1:13" ht="14.25" customHeight="1">
      <c r="A285" s="124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</row>
    <row r="286" spans="1:13" ht="14.25" customHeight="1">
      <c r="A286" s="124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</row>
    <row r="287" spans="1:13" ht="14.25" customHeight="1">
      <c r="A287" s="124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</row>
    <row r="288" spans="1:13" ht="14.25" customHeight="1">
      <c r="A288" s="124"/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</row>
    <row r="289" spans="1:13" ht="14.25" customHeight="1">
      <c r="A289" s="124"/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</row>
    <row r="290" spans="1:13" ht="14.25" customHeight="1">
      <c r="A290" s="124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</row>
    <row r="291" spans="1:13" ht="14.25" customHeight="1">
      <c r="A291" s="124"/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</row>
    <row r="292" spans="1:13" ht="14.25" customHeight="1">
      <c r="A292" s="124"/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</row>
    <row r="293" spans="1:13" ht="14.25" customHeight="1">
      <c r="A293" s="124"/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</row>
    <row r="294" spans="1:13" ht="14.25" customHeight="1">
      <c r="A294" s="124"/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</row>
    <row r="295" spans="1:13" ht="14.25" customHeight="1">
      <c r="A295" s="124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</row>
    <row r="296" spans="1:13" ht="14.25" customHeight="1">
      <c r="A296" s="124"/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</row>
    <row r="297" spans="1:13" ht="14.25" customHeight="1">
      <c r="A297" s="124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</row>
    <row r="298" spans="1:13" ht="14.25" customHeight="1">
      <c r="A298" s="124"/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</row>
    <row r="299" spans="1:13" ht="14.25" customHeight="1">
      <c r="A299" s="124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</row>
    <row r="300" spans="1:13" ht="14.25" customHeight="1">
      <c r="A300" s="124"/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</row>
    <row r="301" spans="1:13" ht="14.25" customHeight="1">
      <c r="A301" s="124"/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</row>
    <row r="302" spans="1:13" ht="14.25" customHeight="1">
      <c r="A302" s="124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</row>
    <row r="303" spans="1:13" ht="14.25" customHeight="1">
      <c r="A303" s="124"/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</row>
    <row r="304" spans="1:13" ht="14.25" customHeight="1">
      <c r="A304" s="124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</row>
    <row r="305" spans="1:13" ht="14.25" customHeight="1">
      <c r="A305" s="124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</row>
    <row r="306" spans="1:13" ht="14.25" customHeight="1">
      <c r="A306" s="124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</row>
    <row r="307" spans="1:13" ht="14.25" customHeight="1">
      <c r="A307" s="124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</row>
    <row r="308" spans="1:13" ht="14.25" customHeight="1">
      <c r="A308" s="124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</row>
    <row r="309" spans="1:13" ht="14.25" customHeight="1">
      <c r="A309" s="124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</row>
    <row r="310" spans="1:13" ht="14.25" customHeight="1">
      <c r="A310" s="124"/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</row>
    <row r="311" spans="1:13" ht="14.25" customHeight="1">
      <c r="A311" s="124"/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</row>
    <row r="312" spans="1:13" ht="14.25" customHeight="1">
      <c r="A312" s="124"/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</row>
    <row r="313" spans="1:13" ht="14.25" customHeight="1">
      <c r="A313" s="124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</row>
    <row r="314" spans="1:13" ht="14.25" customHeight="1">
      <c r="A314" s="124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</row>
    <row r="315" spans="1:13" ht="14.25" customHeight="1">
      <c r="A315" s="124"/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</row>
    <row r="316" spans="1:13" ht="14.25" customHeight="1">
      <c r="A316" s="124"/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</row>
    <row r="317" spans="1:13" ht="14.25" customHeight="1">
      <c r="A317" s="124"/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</row>
    <row r="318" spans="1:13" ht="14.25" customHeight="1">
      <c r="A318" s="124"/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</row>
    <row r="319" spans="1:13" ht="14.25" customHeight="1">
      <c r="A319" s="124"/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</row>
    <row r="320" spans="1:13" ht="14.25" customHeight="1">
      <c r="A320" s="124"/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</row>
    <row r="321" spans="1:13" ht="14.25" customHeight="1">
      <c r="A321" s="124"/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</row>
    <row r="322" spans="1:13" ht="14.25" customHeight="1">
      <c r="A322" s="124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</row>
    <row r="323" spans="1:13" ht="14.25" customHeight="1">
      <c r="A323" s="124"/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</row>
    <row r="324" spans="1:13" ht="14.25" customHeight="1">
      <c r="A324" s="124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</row>
    <row r="325" spans="1:13" ht="14.25" customHeight="1">
      <c r="A325" s="124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</row>
    <row r="326" spans="1:13" ht="14.25" customHeight="1">
      <c r="A326" s="124"/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</row>
    <row r="327" spans="1:13" ht="14.25" customHeight="1">
      <c r="A327" s="124"/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</row>
    <row r="328" spans="1:13" ht="14.25" customHeight="1">
      <c r="A328" s="124"/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</row>
    <row r="329" spans="1:13" ht="14.25" customHeight="1">
      <c r="A329" s="124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</row>
    <row r="330" spans="1:13" ht="14.25" customHeight="1">
      <c r="A330" s="124"/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</row>
    <row r="331" spans="1:13" ht="14.25" customHeight="1">
      <c r="A331" s="124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</row>
    <row r="332" spans="1:13" ht="14.25" customHeight="1">
      <c r="A332" s="124"/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</row>
    <row r="333" spans="1:13" ht="14.25" customHeight="1">
      <c r="A333" s="124"/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</row>
    <row r="334" spans="1:13" ht="14.25" customHeight="1">
      <c r="A334" s="124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</row>
    <row r="335" spans="1:13" ht="14.25" customHeight="1">
      <c r="A335" s="124"/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</row>
    <row r="336" spans="1:13" ht="14.25" customHeight="1">
      <c r="A336" s="124"/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</row>
    <row r="337" spans="1:13" ht="14.25" customHeight="1">
      <c r="A337" s="124"/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</row>
    <row r="338" spans="1:13" ht="14.25" customHeight="1">
      <c r="A338" s="124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</row>
    <row r="339" spans="1:13" ht="14.25" customHeight="1">
      <c r="A339" s="124"/>
      <c r="B339" s="98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</row>
    <row r="340" spans="1:13" ht="14.25" customHeight="1">
      <c r="A340" s="124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</row>
    <row r="341" spans="1:13" ht="14.25" customHeight="1">
      <c r="A341" s="124"/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</row>
    <row r="342" spans="1:13" ht="14.25" customHeight="1">
      <c r="A342" s="124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</row>
    <row r="343" spans="1:13" ht="14.25" customHeight="1">
      <c r="A343" s="124"/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</row>
    <row r="344" spans="1:13" ht="14.25" customHeight="1">
      <c r="A344" s="124"/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</row>
    <row r="345" spans="1:13" ht="14.25" customHeight="1">
      <c r="A345" s="124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</row>
    <row r="346" spans="1:13" ht="14.25" customHeight="1">
      <c r="A346" s="124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</row>
    <row r="347" spans="1:13" ht="15.75" customHeight="1"/>
    <row r="348" spans="1:13" ht="15.75" customHeight="1"/>
    <row r="349" spans="1:13" ht="15.75" customHeight="1"/>
    <row r="350" spans="1:13" ht="15.75" customHeight="1"/>
    <row r="351" spans="1:13" ht="15.75" customHeight="1"/>
    <row r="352" spans="1:13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</sheetData>
  <sortState xmlns:xlrd2="http://schemas.microsoft.com/office/spreadsheetml/2017/richdata2" ref="F3:O139">
    <sortCondition ref="K3:K139"/>
    <sortCondition descending="1" ref="N3:N139"/>
    <sortCondition descending="1" ref="O3:O139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pane ySplit="1" topLeftCell="A2" activePane="bottomLeft" state="frozen"/>
      <selection pane="bottomLeft" activeCell="A17" sqref="A17:XFD17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>
      <c r="A1" s="77"/>
      <c r="B1" s="69" t="s">
        <v>8</v>
      </c>
      <c r="C1" s="69" t="s">
        <v>15</v>
      </c>
      <c r="D1" s="69" t="s">
        <v>18</v>
      </c>
      <c r="E1" s="70" t="s">
        <v>21</v>
      </c>
      <c r="F1" s="69" t="s">
        <v>24</v>
      </c>
      <c r="G1" s="69" t="s">
        <v>29</v>
      </c>
      <c r="H1" s="69" t="s">
        <v>32</v>
      </c>
      <c r="I1" s="69" t="s">
        <v>35</v>
      </c>
      <c r="J1" s="69" t="s">
        <v>38</v>
      </c>
      <c r="K1" s="69" t="s">
        <v>41</v>
      </c>
      <c r="L1" s="69" t="s">
        <v>44</v>
      </c>
      <c r="M1" s="69" t="s">
        <v>47</v>
      </c>
      <c r="N1" s="69" t="s">
        <v>50</v>
      </c>
      <c r="O1" s="69" t="s">
        <v>53</v>
      </c>
      <c r="P1" s="69" t="s">
        <v>59</v>
      </c>
      <c r="Q1" s="69" t="s">
        <v>62</v>
      </c>
      <c r="R1" s="69" t="s">
        <v>68</v>
      </c>
      <c r="S1" s="69" t="s">
        <v>10</v>
      </c>
      <c r="T1" s="69" t="s">
        <v>73</v>
      </c>
      <c r="U1" s="69" t="s">
        <v>76</v>
      </c>
      <c r="V1" s="69" t="s">
        <v>79</v>
      </c>
      <c r="W1" s="69" t="s">
        <v>82</v>
      </c>
      <c r="X1" s="69" t="s">
        <v>1527</v>
      </c>
      <c r="Y1" s="77"/>
      <c r="Z1" s="77"/>
    </row>
    <row r="2" spans="1:26" ht="14.25" customHeight="1">
      <c r="A2" s="68" t="s">
        <v>1581</v>
      </c>
      <c r="B2" s="71">
        <f>+'100- All'!B131</f>
        <v>0</v>
      </c>
      <c r="C2" s="71">
        <f>+'100- All'!C131</f>
        <v>0</v>
      </c>
      <c r="D2" s="71">
        <f>+'100- All'!D131</f>
        <v>0</v>
      </c>
      <c r="E2" s="71">
        <f>+'100- All'!E131</f>
        <v>0</v>
      </c>
      <c r="F2" s="71">
        <f>+'100- All'!F131</f>
        <v>0</v>
      </c>
      <c r="G2" s="71">
        <f>+'100- All'!G131</f>
        <v>13</v>
      </c>
      <c r="H2" s="71">
        <f>+'100- All'!H131</f>
        <v>0</v>
      </c>
      <c r="I2" s="71">
        <f>+'100- All'!I131</f>
        <v>0</v>
      </c>
      <c r="J2" s="71">
        <f>+'100- All'!J131</f>
        <v>0</v>
      </c>
      <c r="K2" s="71">
        <f>+'100- All'!K131</f>
        <v>0</v>
      </c>
      <c r="L2" s="71">
        <f>+'100- All'!L131</f>
        <v>0</v>
      </c>
      <c r="M2" s="71">
        <f>+'100- All'!M131</f>
        <v>2</v>
      </c>
      <c r="N2" s="71">
        <f>+'100- All'!N131</f>
        <v>0</v>
      </c>
      <c r="O2" s="71">
        <f>+'100- All'!O131</f>
        <v>0</v>
      </c>
      <c r="P2" s="71">
        <f>+'100- All'!P131</f>
        <v>9</v>
      </c>
      <c r="Q2" s="71">
        <f>+'100- All'!Q131</f>
        <v>0</v>
      </c>
      <c r="R2" s="71">
        <f>+'100- All'!R131</f>
        <v>0</v>
      </c>
      <c r="S2" s="71">
        <f>+'100- All'!S131</f>
        <v>0</v>
      </c>
      <c r="T2" s="71">
        <f>+'100- All'!T131</f>
        <v>1</v>
      </c>
      <c r="U2" s="71">
        <f>+'100- All'!U131</f>
        <v>8</v>
      </c>
      <c r="V2" s="71">
        <f>+'100- All'!V131</f>
        <v>0</v>
      </c>
      <c r="W2" s="71">
        <f>+'100- All'!W131</f>
        <v>6</v>
      </c>
      <c r="X2" s="71">
        <f t="shared" ref="X2:X9" si="0">SUM(B2:W2)</f>
        <v>39</v>
      </c>
      <c r="Y2" s="71" t="s">
        <v>1582</v>
      </c>
    </row>
    <row r="3" spans="1:26" ht="14.25" customHeight="1">
      <c r="A3" s="71" t="s">
        <v>1583</v>
      </c>
      <c r="B3" s="71">
        <f>+'200 - All'!B93</f>
        <v>0</v>
      </c>
      <c r="C3" s="71">
        <f>+'200 - All'!C93</f>
        <v>0</v>
      </c>
      <c r="D3" s="71">
        <f>+'200 - All'!D93</f>
        <v>0</v>
      </c>
      <c r="E3" s="71">
        <f>+'200 - All'!E93</f>
        <v>0</v>
      </c>
      <c r="F3" s="71">
        <f>+'200 - All'!F93</f>
        <v>0</v>
      </c>
      <c r="G3" s="71">
        <f>+'200 - All'!G93</f>
        <v>14</v>
      </c>
      <c r="H3" s="71">
        <f>+'200 - All'!H93</f>
        <v>0</v>
      </c>
      <c r="I3" s="71">
        <f>+'200 - All'!I93</f>
        <v>0</v>
      </c>
      <c r="J3" s="71">
        <f>+'200 - All'!J93</f>
        <v>0</v>
      </c>
      <c r="K3" s="71">
        <f>+'200 - All'!K93</f>
        <v>0</v>
      </c>
      <c r="L3" s="71">
        <f>+'200 - All'!L93</f>
        <v>0</v>
      </c>
      <c r="M3" s="71">
        <f>+'200 - All'!M93</f>
        <v>6</v>
      </c>
      <c r="N3" s="71">
        <f>+'200 - All'!N93</f>
        <v>0</v>
      </c>
      <c r="O3" s="71">
        <f>+'200 - All'!O93</f>
        <v>0</v>
      </c>
      <c r="P3" s="71">
        <f>+'200 - All'!P93</f>
        <v>3</v>
      </c>
      <c r="Q3" s="71">
        <f>+'200 - All'!Q93</f>
        <v>0</v>
      </c>
      <c r="R3" s="71">
        <f>+'200 - All'!R93</f>
        <v>0</v>
      </c>
      <c r="S3" s="71">
        <f>+'200 - All'!S93</f>
        <v>0</v>
      </c>
      <c r="T3" s="71">
        <f>+'200 - All'!T93</f>
        <v>2</v>
      </c>
      <c r="U3" s="71">
        <f>+'200 - All'!U93</f>
        <v>6</v>
      </c>
      <c r="V3" s="71">
        <f>+'200 - All'!V93</f>
        <v>0</v>
      </c>
      <c r="W3" s="71">
        <f>+'200 - All'!W93</f>
        <v>8</v>
      </c>
      <c r="X3" s="71">
        <f t="shared" si="0"/>
        <v>39</v>
      </c>
    </row>
    <row r="4" spans="1:26" ht="14.25" customHeight="1">
      <c r="A4" s="71" t="s">
        <v>1584</v>
      </c>
      <c r="B4" s="71">
        <f>+'400 - All'!B88</f>
        <v>0</v>
      </c>
      <c r="C4" s="71">
        <f>+'400 - All'!C88</f>
        <v>0</v>
      </c>
      <c r="D4" s="71">
        <f>+'400 - All'!D88</f>
        <v>0</v>
      </c>
      <c r="E4" s="71">
        <f>+'400 - All'!E88</f>
        <v>0</v>
      </c>
      <c r="F4" s="71">
        <f>+'400 - All'!F88</f>
        <v>0</v>
      </c>
      <c r="G4" s="71">
        <f>+'400 - All'!G88</f>
        <v>18</v>
      </c>
      <c r="H4" s="71">
        <f>+'400 - All'!H88</f>
        <v>0</v>
      </c>
      <c r="I4" s="71">
        <f>+'400 - All'!I88</f>
        <v>0</v>
      </c>
      <c r="J4" s="71">
        <f>+'400 - All'!J88</f>
        <v>0</v>
      </c>
      <c r="K4" s="71">
        <f>+'400 - All'!K88</f>
        <v>0</v>
      </c>
      <c r="L4" s="71">
        <f>+'400 - All'!L88</f>
        <v>0</v>
      </c>
      <c r="M4" s="71">
        <f>+'400 - All'!M88</f>
        <v>2</v>
      </c>
      <c r="N4" s="71">
        <f>+'400 - All'!N88</f>
        <v>0</v>
      </c>
      <c r="O4" s="71">
        <f>+'400 - All'!O88</f>
        <v>0</v>
      </c>
      <c r="P4" s="71">
        <f>+'400 - All'!P88</f>
        <v>9</v>
      </c>
      <c r="Q4" s="71">
        <f>+'400 - All'!Q88</f>
        <v>0</v>
      </c>
      <c r="R4" s="71">
        <f>+'400 - All'!R88</f>
        <v>0</v>
      </c>
      <c r="S4" s="71">
        <f>+'400 - All'!S88</f>
        <v>0</v>
      </c>
      <c r="T4" s="71">
        <f>+'400 - All'!T88</f>
        <v>0</v>
      </c>
      <c r="U4" s="71">
        <f>+'400 - All'!U88</f>
        <v>3</v>
      </c>
      <c r="V4" s="71">
        <f>+'400 - All'!V88</f>
        <v>0</v>
      </c>
      <c r="W4" s="71">
        <f>+'400 - All'!W88</f>
        <v>7</v>
      </c>
      <c r="X4" s="71">
        <f t="shared" si="0"/>
        <v>39</v>
      </c>
    </row>
    <row r="5" spans="1:26" ht="14.25" customHeight="1">
      <c r="A5" s="71" t="s">
        <v>1585</v>
      </c>
      <c r="B5" s="71">
        <f>+'800 - ALL'!B34</f>
        <v>0</v>
      </c>
      <c r="C5" s="71">
        <f>+'800 - ALL'!C34</f>
        <v>0</v>
      </c>
      <c r="D5" s="71">
        <f>+'800 - ALL'!D34</f>
        <v>0</v>
      </c>
      <c r="E5" s="71">
        <f>+'800 - ALL'!E34</f>
        <v>0</v>
      </c>
      <c r="F5" s="71">
        <f>+'800 - ALL'!F34</f>
        <v>0</v>
      </c>
      <c r="G5" s="71">
        <f>+'800 - ALL'!G34</f>
        <v>8</v>
      </c>
      <c r="H5" s="71">
        <f>+'800 - ALL'!H34</f>
        <v>0</v>
      </c>
      <c r="I5" s="71">
        <f>+'800 - ALL'!I34</f>
        <v>6</v>
      </c>
      <c r="J5" s="71">
        <f>+'800 - ALL'!J34</f>
        <v>0</v>
      </c>
      <c r="K5" s="71">
        <f>+'800 - ALL'!K34</f>
        <v>0</v>
      </c>
      <c r="L5" s="71">
        <f>+'800 - ALL'!L34</f>
        <v>0</v>
      </c>
      <c r="M5" s="71">
        <f>+'800 - ALL'!M34</f>
        <v>3</v>
      </c>
      <c r="N5" s="71">
        <f>+'800 - ALL'!N34</f>
        <v>0</v>
      </c>
      <c r="O5" s="71">
        <f>+'800 - ALL'!O34</f>
        <v>0</v>
      </c>
      <c r="P5" s="71">
        <f>+'800 - ALL'!P34</f>
        <v>19</v>
      </c>
      <c r="Q5" s="71">
        <f>+'800 - ALL'!Q34</f>
        <v>0</v>
      </c>
      <c r="R5" s="71">
        <f>+'800 - ALL'!R34</f>
        <v>0</v>
      </c>
      <c r="S5" s="71">
        <f>+'800 - ALL'!S34</f>
        <v>0</v>
      </c>
      <c r="T5" s="71">
        <f>+'800 - ALL'!T34</f>
        <v>1</v>
      </c>
      <c r="U5" s="71">
        <f>+'800 - ALL'!U34</f>
        <v>2</v>
      </c>
      <c r="V5" s="71">
        <f>+'800 - ALL'!V34</f>
        <v>0</v>
      </c>
      <c r="W5" s="71">
        <f>+'800 - ALL'!W34</f>
        <v>0</v>
      </c>
      <c r="X5" s="71">
        <f t="shared" si="0"/>
        <v>39</v>
      </c>
    </row>
    <row r="6" spans="1:26" ht="14.25" customHeight="1">
      <c r="A6" s="71" t="s">
        <v>1586</v>
      </c>
      <c r="B6" s="71">
        <f>+'1600mm - ALL'!B34</f>
        <v>0</v>
      </c>
      <c r="C6" s="71">
        <f>+'1600mm - ALL'!C34</f>
        <v>0</v>
      </c>
      <c r="D6" s="71">
        <f>+'1600mm - ALL'!D34</f>
        <v>0</v>
      </c>
      <c r="E6" s="71">
        <f>+'1600mm - ALL'!E34</f>
        <v>0</v>
      </c>
      <c r="F6" s="71">
        <f>+'1600mm - ALL'!F34</f>
        <v>0</v>
      </c>
      <c r="G6" s="71">
        <f>+'1600mm - ALL'!G34</f>
        <v>6</v>
      </c>
      <c r="H6" s="71">
        <f>+'1600mm - ALL'!H34</f>
        <v>0</v>
      </c>
      <c r="I6" s="71">
        <f>+'1600mm - ALL'!I34</f>
        <v>12</v>
      </c>
      <c r="J6" s="71">
        <f>+'1600mm - ALL'!J34</f>
        <v>0</v>
      </c>
      <c r="K6" s="71">
        <f>+'1600mm - ALL'!K34</f>
        <v>0</v>
      </c>
      <c r="L6" s="71">
        <f>+'1600mm - ALL'!L34</f>
        <v>0</v>
      </c>
      <c r="M6" s="71">
        <f>+'1600mm - ALL'!M34</f>
        <v>0</v>
      </c>
      <c r="N6" s="71">
        <f>+'1600mm - ALL'!N34</f>
        <v>1</v>
      </c>
      <c r="O6" s="71">
        <f>+'1600mm - ALL'!O34</f>
        <v>0</v>
      </c>
      <c r="P6" s="71">
        <f>+'1600mm - ALL'!P34</f>
        <v>18</v>
      </c>
      <c r="Q6" s="71">
        <f>+'1600mm - ALL'!Q34</f>
        <v>0</v>
      </c>
      <c r="R6" s="71">
        <f>+'1600mm - ALL'!R34</f>
        <v>0</v>
      </c>
      <c r="S6" s="71">
        <f>+'1600mm - ALL'!S34</f>
        <v>0</v>
      </c>
      <c r="T6" s="71">
        <f>+'1600mm - ALL'!T34</f>
        <v>0</v>
      </c>
      <c r="U6" s="71">
        <f>+'1600mm - ALL'!U34</f>
        <v>2</v>
      </c>
      <c r="V6" s="71">
        <f>+'1600mm - ALL'!V34</f>
        <v>0</v>
      </c>
      <c r="W6" s="71">
        <f>+'1600mm - ALL'!W34</f>
        <v>0</v>
      </c>
      <c r="X6" s="71">
        <f t="shared" si="0"/>
        <v>39</v>
      </c>
    </row>
    <row r="7" spans="1:26" ht="14.25" customHeight="1">
      <c r="A7" s="71" t="s">
        <v>1587</v>
      </c>
      <c r="B7" s="71">
        <f>+'4x100 - ALL'!B303</f>
        <v>0</v>
      </c>
      <c r="C7" s="71">
        <f>+'4x100 - ALL'!C303</f>
        <v>0</v>
      </c>
      <c r="D7" s="71">
        <f>+'4x100 - ALL'!D303</f>
        <v>6</v>
      </c>
      <c r="E7" s="71">
        <f>+'4x100 - ALL'!E303</f>
        <v>0</v>
      </c>
      <c r="F7" s="71">
        <f>+'4x100 - ALL'!F303</f>
        <v>0</v>
      </c>
      <c r="G7" s="71">
        <f>+'4x100 - ALL'!G303</f>
        <v>10</v>
      </c>
      <c r="H7" s="71">
        <f>+'4x100 - ALL'!H303</f>
        <v>0</v>
      </c>
      <c r="I7" s="71">
        <f>+'4x100 - ALL'!I303</f>
        <v>3</v>
      </c>
      <c r="J7" s="71">
        <f>+'4x100 - ALL'!J303</f>
        <v>0</v>
      </c>
      <c r="K7" s="71">
        <f>+'4x100 - ALL'!K303</f>
        <v>0</v>
      </c>
      <c r="L7" s="71">
        <f>+'4x100 - ALL'!L303</f>
        <v>0</v>
      </c>
      <c r="M7" s="71">
        <f>+'4x100 - ALL'!M303</f>
        <v>4</v>
      </c>
      <c r="N7" s="71">
        <f>+'4x100 - ALL'!N303</f>
        <v>0</v>
      </c>
      <c r="O7" s="71">
        <f>+'4x100 - ALL'!O303</f>
        <v>0</v>
      </c>
      <c r="P7" s="71">
        <f>+'4x100 - ALL'!P303</f>
        <v>8</v>
      </c>
      <c r="Q7" s="71">
        <f>+'4x100 - ALL'!Q303</f>
        <v>0</v>
      </c>
      <c r="R7" s="71">
        <f>+'4x100 - ALL'!R303</f>
        <v>0</v>
      </c>
      <c r="S7" s="71">
        <f>+'4x100 - ALL'!S303</f>
        <v>0</v>
      </c>
      <c r="T7" s="71">
        <f>+'4x100 - ALL'!T303</f>
        <v>1</v>
      </c>
      <c r="U7" s="71">
        <f>+'4x100 - ALL'!U303</f>
        <v>5</v>
      </c>
      <c r="V7" s="71">
        <f>+'4x100 - ALL'!V303</f>
        <v>0</v>
      </c>
      <c r="W7" s="71">
        <f>+'4x100 - ALL'!W303</f>
        <v>2</v>
      </c>
      <c r="X7" s="71">
        <f t="shared" si="0"/>
        <v>39</v>
      </c>
    </row>
    <row r="8" spans="1:26" ht="14.25" customHeight="1">
      <c r="A8" s="71" t="s">
        <v>1588</v>
      </c>
      <c r="B8" s="71">
        <f>+'Turbo Jav'!B72</f>
        <v>3</v>
      </c>
      <c r="C8" s="71">
        <f>+'Turbo Jav'!C72</f>
        <v>0</v>
      </c>
      <c r="D8" s="71">
        <f>+'Turbo Jav'!D72</f>
        <v>0</v>
      </c>
      <c r="E8" s="71">
        <f>+'Turbo Jav'!E72</f>
        <v>0</v>
      </c>
      <c r="F8" s="71">
        <f>+'Turbo Jav'!F72</f>
        <v>0</v>
      </c>
      <c r="G8" s="71">
        <f>+'Turbo Jav'!G72</f>
        <v>18</v>
      </c>
      <c r="H8" s="71">
        <f>+'Turbo Jav'!H72</f>
        <v>0</v>
      </c>
      <c r="I8" s="71">
        <f>+'Turbo Jav'!I72</f>
        <v>0</v>
      </c>
      <c r="J8" s="71">
        <f>+'Turbo Jav'!J72</f>
        <v>0</v>
      </c>
      <c r="K8" s="71">
        <f>+'Turbo Jav'!K72</f>
        <v>0</v>
      </c>
      <c r="L8" s="71">
        <f>+'Turbo Jav'!L72</f>
        <v>0</v>
      </c>
      <c r="M8" s="71">
        <f>+'Turbo Jav'!M72</f>
        <v>0</v>
      </c>
      <c r="N8" s="71">
        <f>+'Turbo Jav'!N72</f>
        <v>0</v>
      </c>
      <c r="O8" s="71">
        <f>+'Turbo Jav'!O72</f>
        <v>0</v>
      </c>
      <c r="P8" s="71">
        <f>+'Turbo Jav'!P72</f>
        <v>10</v>
      </c>
      <c r="Q8" s="71">
        <f>+'Turbo Jav'!Q72</f>
        <v>0</v>
      </c>
      <c r="R8" s="71">
        <f>+'Turbo Jav'!R72</f>
        <v>0</v>
      </c>
      <c r="S8" s="71">
        <f>+'Turbo Jav'!S72</f>
        <v>0</v>
      </c>
      <c r="T8" s="71">
        <f>+'Turbo Jav'!T72</f>
        <v>0</v>
      </c>
      <c r="U8" s="71">
        <f>+'Turbo Jav'!U72</f>
        <v>0</v>
      </c>
      <c r="V8" s="71">
        <f>+'Turbo Jav'!V72</f>
        <v>0</v>
      </c>
      <c r="W8" s="71">
        <f>+'Turbo Jav'!W72</f>
        <v>8</v>
      </c>
      <c r="X8" s="71">
        <f t="shared" si="0"/>
        <v>39</v>
      </c>
    </row>
    <row r="9" spans="1:26" ht="14.25" customHeight="1">
      <c r="A9" s="71" t="s">
        <v>1589</v>
      </c>
      <c r="B9" s="71">
        <f>+'LONG JUMP'!B146</f>
        <v>0</v>
      </c>
      <c r="C9" s="71">
        <f>+'LONG JUMP'!C146</f>
        <v>0</v>
      </c>
      <c r="D9" s="71">
        <f>+'LONG JUMP'!D146</f>
        <v>8</v>
      </c>
      <c r="E9" s="71">
        <f>+'LONG JUMP'!E146</f>
        <v>0</v>
      </c>
      <c r="F9" s="71">
        <f>+'LONG JUMP'!F146</f>
        <v>0</v>
      </c>
      <c r="G9" s="71">
        <f>+'LONG JUMP'!G146</f>
        <v>21</v>
      </c>
      <c r="H9" s="71">
        <f>+'LONG JUMP'!H146</f>
        <v>0</v>
      </c>
      <c r="I9" s="71">
        <f>+'LONG JUMP'!I146</f>
        <v>2</v>
      </c>
      <c r="J9" s="71">
        <f>+'LONG JUMP'!J146</f>
        <v>0</v>
      </c>
      <c r="K9" s="71">
        <f>+'LONG JUMP'!K146</f>
        <v>0</v>
      </c>
      <c r="L9" s="71">
        <f>+'LONG JUMP'!L146</f>
        <v>0</v>
      </c>
      <c r="M9" s="71">
        <f>+'LONG JUMP'!M146</f>
        <v>0</v>
      </c>
      <c r="N9" s="71">
        <f>+'LONG JUMP'!N146</f>
        <v>0</v>
      </c>
      <c r="O9" s="71">
        <f>+'LONG JUMP'!O146</f>
        <v>0</v>
      </c>
      <c r="P9" s="71">
        <f>+'LONG JUMP'!P146</f>
        <v>8</v>
      </c>
      <c r="Q9" s="71">
        <f>+'LONG JUMP'!Q146</f>
        <v>0</v>
      </c>
      <c r="R9" s="71">
        <f>+'LONG JUMP'!R146</f>
        <v>0</v>
      </c>
      <c r="S9" s="71">
        <f>+'LONG JUMP'!S146</f>
        <v>0</v>
      </c>
      <c r="T9" s="71">
        <f>+'LONG JUMP'!T146</f>
        <v>0</v>
      </c>
      <c r="U9" s="71">
        <f>+'LONG JUMP'!U146</f>
        <v>0</v>
      </c>
      <c r="V9" s="71">
        <f>+'LONG JUMP'!V146</f>
        <v>0</v>
      </c>
      <c r="W9" s="71">
        <f>+'LONG JUMP'!W146</f>
        <v>0</v>
      </c>
      <c r="X9" s="71">
        <f t="shared" si="0"/>
        <v>39</v>
      </c>
    </row>
    <row r="10" spans="1:26" ht="14.25" customHeight="1">
      <c r="A10" s="132" t="s">
        <v>1590</v>
      </c>
      <c r="B10" s="133">
        <f t="shared" ref="B10:X10" si="1">SUM(B2:B9)</f>
        <v>3</v>
      </c>
      <c r="C10" s="133">
        <f t="shared" si="1"/>
        <v>0</v>
      </c>
      <c r="D10" s="133">
        <f t="shared" si="1"/>
        <v>14</v>
      </c>
      <c r="E10" s="133">
        <f t="shared" si="1"/>
        <v>0</v>
      </c>
      <c r="F10" s="133">
        <f t="shared" si="1"/>
        <v>0</v>
      </c>
      <c r="G10" s="133">
        <f t="shared" si="1"/>
        <v>108</v>
      </c>
      <c r="H10" s="133">
        <f t="shared" si="1"/>
        <v>0</v>
      </c>
      <c r="I10" s="133">
        <f t="shared" si="1"/>
        <v>23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17</v>
      </c>
      <c r="N10" s="133">
        <f t="shared" si="1"/>
        <v>1</v>
      </c>
      <c r="O10" s="133">
        <f t="shared" si="1"/>
        <v>0</v>
      </c>
      <c r="P10" s="133">
        <f t="shared" si="1"/>
        <v>84</v>
      </c>
      <c r="Q10" s="133">
        <f t="shared" si="1"/>
        <v>0</v>
      </c>
      <c r="R10" s="133">
        <f t="shared" si="1"/>
        <v>0</v>
      </c>
      <c r="S10" s="133">
        <f t="shared" si="1"/>
        <v>0</v>
      </c>
      <c r="T10" s="133">
        <f t="shared" si="1"/>
        <v>5</v>
      </c>
      <c r="U10" s="133">
        <f t="shared" si="1"/>
        <v>26</v>
      </c>
      <c r="V10" s="133">
        <f t="shared" si="1"/>
        <v>0</v>
      </c>
      <c r="W10" s="133">
        <f t="shared" si="1"/>
        <v>31</v>
      </c>
      <c r="X10" s="133">
        <f t="shared" si="1"/>
        <v>312</v>
      </c>
    </row>
    <row r="11" spans="1:26" ht="14.25" customHeight="1"/>
    <row r="12" spans="1:26" ht="14.25" customHeight="1">
      <c r="A12" s="71" t="s">
        <v>1591</v>
      </c>
      <c r="B12" s="134">
        <f>+'100- All'!B132</f>
        <v>2</v>
      </c>
      <c r="C12" s="134">
        <f>+'100- All'!C132</f>
        <v>0</v>
      </c>
      <c r="D12" s="134">
        <f>+'100- All'!D132</f>
        <v>1</v>
      </c>
      <c r="E12" s="134">
        <f>+'100- All'!E132</f>
        <v>0</v>
      </c>
      <c r="F12" s="134">
        <f>+'100- All'!F132</f>
        <v>0</v>
      </c>
      <c r="G12" s="134">
        <f>+'100- All'!G132</f>
        <v>0</v>
      </c>
      <c r="H12" s="134">
        <f>+'100- All'!H132</f>
        <v>0</v>
      </c>
      <c r="I12" s="134">
        <f>+'100- All'!I132</f>
        <v>5</v>
      </c>
      <c r="J12" s="134">
        <f>+'100- All'!J132</f>
        <v>0</v>
      </c>
      <c r="K12" s="134">
        <f>+'100- All'!K132</f>
        <v>0</v>
      </c>
      <c r="L12" s="134">
        <f>+'100- All'!L132</f>
        <v>0</v>
      </c>
      <c r="M12" s="134">
        <f>+'100- All'!M132</f>
        <v>12</v>
      </c>
      <c r="N12" s="134">
        <f>+'100- All'!N132</f>
        <v>0</v>
      </c>
      <c r="O12" s="134">
        <f>+'100- All'!O132</f>
        <v>0</v>
      </c>
      <c r="P12" s="134">
        <f>+'100- All'!P132</f>
        <v>13</v>
      </c>
      <c r="Q12" s="134">
        <f>+'100- All'!Q132</f>
        <v>0</v>
      </c>
      <c r="R12" s="134">
        <f>+'100- All'!R132</f>
        <v>0</v>
      </c>
      <c r="S12" s="134">
        <f>+'100- All'!S132</f>
        <v>0</v>
      </c>
      <c r="T12" s="134">
        <f>+'100- All'!T132</f>
        <v>6</v>
      </c>
      <c r="U12" s="134">
        <f>+'100- All'!U132</f>
        <v>0</v>
      </c>
      <c r="V12" s="134">
        <f>+'100- All'!V132</f>
        <v>0</v>
      </c>
      <c r="W12" s="134">
        <f>+'100- All'!W132</f>
        <v>0</v>
      </c>
      <c r="X12" s="134">
        <f t="shared" ref="X12:X19" si="2">SUM(B12:W12)</f>
        <v>39</v>
      </c>
    </row>
    <row r="13" spans="1:26" ht="14.25" customHeight="1">
      <c r="A13" s="71" t="s">
        <v>1592</v>
      </c>
      <c r="B13" s="134">
        <f>+'200 - All'!B94</f>
        <v>8</v>
      </c>
      <c r="C13" s="134">
        <f>+'200 - All'!C94</f>
        <v>0</v>
      </c>
      <c r="D13" s="134">
        <f>+'200 - All'!D94</f>
        <v>3</v>
      </c>
      <c r="E13" s="134">
        <f>+'200 - All'!E94</f>
        <v>0</v>
      </c>
      <c r="F13" s="134">
        <f>+'200 - All'!F94</f>
        <v>0</v>
      </c>
      <c r="G13" s="134">
        <f>+'200 - All'!G94</f>
        <v>0</v>
      </c>
      <c r="H13" s="134">
        <f>+'200 - All'!H94</f>
        <v>0</v>
      </c>
      <c r="I13" s="134">
        <f>+'200 - All'!I94</f>
        <v>8</v>
      </c>
      <c r="J13" s="134">
        <f>+'200 - All'!J94</f>
        <v>0</v>
      </c>
      <c r="K13" s="134">
        <f>+'200 - All'!K94</f>
        <v>0</v>
      </c>
      <c r="L13" s="134">
        <f>+'200 - All'!L94</f>
        <v>0</v>
      </c>
      <c r="M13" s="134">
        <f>+'200 - All'!M94</f>
        <v>4</v>
      </c>
      <c r="N13" s="134">
        <f>+'200 - All'!N94</f>
        <v>0</v>
      </c>
      <c r="O13" s="134">
        <f>+'200 - All'!O94</f>
        <v>0</v>
      </c>
      <c r="P13" s="134">
        <f>+'200 - All'!P94</f>
        <v>16</v>
      </c>
      <c r="Q13" s="134">
        <f>+'200 - All'!Q94</f>
        <v>0</v>
      </c>
      <c r="R13" s="134">
        <f>+'200 - All'!R94</f>
        <v>0</v>
      </c>
      <c r="S13" s="134">
        <f>+'200 - All'!S94</f>
        <v>0</v>
      </c>
      <c r="T13" s="134">
        <f>+'200 - All'!T94</f>
        <v>0</v>
      </c>
      <c r="U13" s="134">
        <f>+'200 - All'!U94</f>
        <v>0</v>
      </c>
      <c r="V13" s="134">
        <f>+'200 - All'!V94</f>
        <v>0</v>
      </c>
      <c r="W13" s="134">
        <f>+'200 - All'!W94</f>
        <v>0</v>
      </c>
      <c r="X13" s="134">
        <f t="shared" si="2"/>
        <v>39</v>
      </c>
    </row>
    <row r="14" spans="1:26" ht="14.25" customHeight="1">
      <c r="A14" s="71" t="s">
        <v>1593</v>
      </c>
      <c r="B14" s="134">
        <f>+'400 - All'!B89</f>
        <v>1</v>
      </c>
      <c r="C14" s="134">
        <f>+'400 - All'!C89</f>
        <v>0</v>
      </c>
      <c r="D14" s="134">
        <f>+'400 - All'!D89</f>
        <v>0</v>
      </c>
      <c r="E14" s="134">
        <f>+'400 - All'!E89</f>
        <v>0</v>
      </c>
      <c r="F14" s="134">
        <f>+'400 - All'!F89</f>
        <v>0</v>
      </c>
      <c r="G14" s="134">
        <f>+'400 - All'!G89</f>
        <v>0</v>
      </c>
      <c r="H14" s="134">
        <f>+'400 - All'!H89</f>
        <v>0</v>
      </c>
      <c r="I14" s="134">
        <f>+'400 - All'!I89</f>
        <v>8</v>
      </c>
      <c r="J14" s="134">
        <f>+'400 - All'!J89</f>
        <v>0</v>
      </c>
      <c r="K14" s="134">
        <f>+'400 - All'!K89</f>
        <v>0</v>
      </c>
      <c r="L14" s="134">
        <f>+'400 - All'!L89</f>
        <v>0</v>
      </c>
      <c r="M14" s="134">
        <f>+'400 - All'!M89</f>
        <v>6</v>
      </c>
      <c r="N14" s="134">
        <f>+'400 - All'!N89</f>
        <v>0</v>
      </c>
      <c r="O14" s="134">
        <f>+'400 - All'!O89</f>
        <v>0</v>
      </c>
      <c r="P14" s="134">
        <f>+'400 - All'!P89</f>
        <v>12</v>
      </c>
      <c r="Q14" s="134">
        <f>+'400 - All'!Q89</f>
        <v>0</v>
      </c>
      <c r="R14" s="134">
        <f>+'400 - All'!R89</f>
        <v>0</v>
      </c>
      <c r="S14" s="134">
        <f>+'400 - All'!S89</f>
        <v>0</v>
      </c>
      <c r="T14" s="134">
        <f>+'400 - All'!T89</f>
        <v>8</v>
      </c>
      <c r="U14" s="134">
        <f>+'400 - All'!U89</f>
        <v>4</v>
      </c>
      <c r="V14" s="134">
        <f>+'400 - All'!V89</f>
        <v>0</v>
      </c>
      <c r="W14" s="134">
        <f>+'400 - All'!W89</f>
        <v>0</v>
      </c>
      <c r="X14" s="134">
        <f t="shared" si="2"/>
        <v>39</v>
      </c>
    </row>
    <row r="15" spans="1:26" ht="14.25" customHeight="1">
      <c r="A15" s="71" t="s">
        <v>1594</v>
      </c>
      <c r="B15" s="134">
        <f>+'800 - ALL'!B35</f>
        <v>0</v>
      </c>
      <c r="C15" s="134">
        <f>+'800 - ALL'!C35</f>
        <v>0</v>
      </c>
      <c r="D15" s="134">
        <f>+'800 - ALL'!D35</f>
        <v>0</v>
      </c>
      <c r="E15" s="134">
        <f>+'800 - ALL'!E35</f>
        <v>0</v>
      </c>
      <c r="F15" s="134">
        <f>+'800 - ALL'!F35</f>
        <v>0</v>
      </c>
      <c r="G15" s="134">
        <f>+'800 - ALL'!G35</f>
        <v>4</v>
      </c>
      <c r="H15" s="134">
        <f>+'800 - ALL'!H35</f>
        <v>0</v>
      </c>
      <c r="I15" s="134">
        <f>+'800 - ALL'!I35</f>
        <v>0</v>
      </c>
      <c r="J15" s="134">
        <f>+'800 - ALL'!J35</f>
        <v>0</v>
      </c>
      <c r="K15" s="134">
        <f>+'800 - ALL'!K35</f>
        <v>0</v>
      </c>
      <c r="L15" s="134">
        <f>+'800 - ALL'!L35</f>
        <v>0</v>
      </c>
      <c r="M15" s="134">
        <f>+'800 - ALL'!M35</f>
        <v>18</v>
      </c>
      <c r="N15" s="134">
        <f>+'800 - ALL'!N35</f>
        <v>0</v>
      </c>
      <c r="O15" s="134">
        <f>+'800 - ALL'!O35</f>
        <v>0</v>
      </c>
      <c r="P15" s="134">
        <f>+'800 - ALL'!P35</f>
        <v>5</v>
      </c>
      <c r="Q15" s="134">
        <f>+'800 - ALL'!Q35</f>
        <v>0</v>
      </c>
      <c r="R15" s="134">
        <f>+'800 - ALL'!R35</f>
        <v>0</v>
      </c>
      <c r="S15" s="134">
        <f>+'800 - ALL'!S35</f>
        <v>0</v>
      </c>
      <c r="T15" s="134">
        <f>+'800 - ALL'!T35</f>
        <v>11</v>
      </c>
      <c r="U15" s="134">
        <f>+'800 - ALL'!U35</f>
        <v>1</v>
      </c>
      <c r="V15" s="134">
        <f>+'800 - ALL'!V35</f>
        <v>0</v>
      </c>
      <c r="W15" s="134">
        <f>+'800 - ALL'!W35</f>
        <v>0</v>
      </c>
      <c r="X15" s="134">
        <f t="shared" si="2"/>
        <v>39</v>
      </c>
    </row>
    <row r="16" spans="1:26" ht="14.25" customHeight="1">
      <c r="A16" s="71" t="s">
        <v>1595</v>
      </c>
      <c r="B16" s="134">
        <f>+'1600mm - ALL'!B35</f>
        <v>0</v>
      </c>
      <c r="C16" s="134">
        <f>+'1600mm - ALL'!C35</f>
        <v>0</v>
      </c>
      <c r="D16" s="134">
        <f>+'1600mm - ALL'!D35</f>
        <v>0</v>
      </c>
      <c r="E16" s="134">
        <f>+'1600mm - ALL'!E35</f>
        <v>0</v>
      </c>
      <c r="F16" s="134">
        <f>+'1600mm - ALL'!F35</f>
        <v>0</v>
      </c>
      <c r="G16" s="134">
        <f>+'1600mm - ALL'!G35</f>
        <v>5</v>
      </c>
      <c r="H16" s="134">
        <f>+'1600mm - ALL'!H35</f>
        <v>0</v>
      </c>
      <c r="I16" s="134">
        <f>+'1600mm - ALL'!I35</f>
        <v>6</v>
      </c>
      <c r="J16" s="134">
        <f>+'1600mm - ALL'!J35</f>
        <v>0</v>
      </c>
      <c r="K16" s="134">
        <f>+'1600mm - ALL'!K35</f>
        <v>0</v>
      </c>
      <c r="L16" s="134">
        <f>+'1600mm - ALL'!L35</f>
        <v>0</v>
      </c>
      <c r="M16" s="134">
        <f>+'1600mm - ALL'!M35</f>
        <v>15</v>
      </c>
      <c r="N16" s="134">
        <f>+'1600mm - ALL'!N35</f>
        <v>0</v>
      </c>
      <c r="O16" s="134">
        <f>+'1600mm - ALL'!O35</f>
        <v>0</v>
      </c>
      <c r="P16" s="134">
        <f>+'1600mm - ALL'!P35</f>
        <v>4</v>
      </c>
      <c r="Q16" s="134">
        <f>+'1600mm - ALL'!Q35</f>
        <v>0</v>
      </c>
      <c r="R16" s="134">
        <f>+'1600mm - ALL'!R35</f>
        <v>0</v>
      </c>
      <c r="S16" s="134">
        <f>+'1600mm - ALL'!S35</f>
        <v>0</v>
      </c>
      <c r="T16" s="134">
        <f>+'1600mm - ALL'!T35</f>
        <v>9</v>
      </c>
      <c r="U16" s="134">
        <f>+'1600mm - ALL'!U35</f>
        <v>0</v>
      </c>
      <c r="V16" s="134">
        <f>+'1600mm - ALL'!V35</f>
        <v>0</v>
      </c>
      <c r="W16" s="134">
        <f>+'1600mm - ALL'!W35</f>
        <v>0</v>
      </c>
      <c r="X16" s="134">
        <f t="shared" si="2"/>
        <v>39</v>
      </c>
    </row>
    <row r="17" spans="1:24" ht="14.25" customHeight="1">
      <c r="A17" s="71" t="s">
        <v>1596</v>
      </c>
      <c r="B17" s="134">
        <f>+'4x100 - ALL'!B304</f>
        <v>0</v>
      </c>
      <c r="C17" s="134">
        <f>+'4x100 - ALL'!C304</f>
        <v>0</v>
      </c>
      <c r="D17" s="134">
        <f>+'4x100 - ALL'!D304</f>
        <v>0</v>
      </c>
      <c r="E17" s="134">
        <f>+'4x100 - ALL'!E304</f>
        <v>0</v>
      </c>
      <c r="F17" s="134">
        <f>+'4x100 - ALL'!F304</f>
        <v>0</v>
      </c>
      <c r="G17" s="134">
        <f>+'4x100 - ALL'!G304</f>
        <v>5</v>
      </c>
      <c r="H17" s="134">
        <f>+'4x100 - ALL'!H304</f>
        <v>0</v>
      </c>
      <c r="I17" s="134">
        <f>+'4x100 - ALL'!I304</f>
        <v>0</v>
      </c>
      <c r="J17" s="134">
        <f>+'4x100 - ALL'!J304</f>
        <v>0</v>
      </c>
      <c r="K17" s="134">
        <f>+'4x100 - ALL'!K304</f>
        <v>0</v>
      </c>
      <c r="L17" s="134">
        <f>+'4x100 - ALL'!L304</f>
        <v>0</v>
      </c>
      <c r="M17" s="134">
        <f>+'4x100 - ALL'!M304</f>
        <v>6</v>
      </c>
      <c r="N17" s="134">
        <f>+'4x100 - ALL'!N304</f>
        <v>3</v>
      </c>
      <c r="O17" s="134">
        <f>+'4x100 - ALL'!O304</f>
        <v>0</v>
      </c>
      <c r="P17" s="134">
        <f>+'4x100 - ALL'!P304</f>
        <v>10</v>
      </c>
      <c r="Q17" s="134">
        <f>+'4x100 - ALL'!Q304</f>
        <v>0</v>
      </c>
      <c r="R17" s="134">
        <f>+'4x100 - ALL'!R304</f>
        <v>0</v>
      </c>
      <c r="S17" s="134">
        <f>+'4x100 - ALL'!S304</f>
        <v>0</v>
      </c>
      <c r="T17" s="134">
        <f>+'4x100 - ALL'!T304</f>
        <v>8</v>
      </c>
      <c r="U17" s="134">
        <f>+'4x100 - ALL'!U304</f>
        <v>4</v>
      </c>
      <c r="V17" s="134">
        <f>+'4x100 - ALL'!V304</f>
        <v>0</v>
      </c>
      <c r="W17" s="134">
        <f>+'4x100 - ALL'!W304</f>
        <v>0</v>
      </c>
      <c r="X17" s="134">
        <f t="shared" si="2"/>
        <v>36</v>
      </c>
    </row>
    <row r="18" spans="1:24" ht="14.25" customHeight="1">
      <c r="A18" s="71" t="s">
        <v>1597</v>
      </c>
      <c r="B18" s="134">
        <f>+'Turbo Jav'!B73</f>
        <v>8</v>
      </c>
      <c r="C18" s="134">
        <f>+'Turbo Jav'!C73</f>
        <v>0</v>
      </c>
      <c r="D18" s="134">
        <f>+'Turbo Jav'!D73</f>
        <v>0</v>
      </c>
      <c r="E18" s="134">
        <f>+'Turbo Jav'!E73</f>
        <v>0</v>
      </c>
      <c r="F18" s="134">
        <f>+'Turbo Jav'!F73</f>
        <v>0</v>
      </c>
      <c r="G18" s="134">
        <f>+'Turbo Jav'!G73</f>
        <v>0</v>
      </c>
      <c r="H18" s="134">
        <f>+'Turbo Jav'!H73</f>
        <v>0</v>
      </c>
      <c r="I18" s="134">
        <f>+'Turbo Jav'!I73</f>
        <v>0</v>
      </c>
      <c r="J18" s="134">
        <f>+'Turbo Jav'!J73</f>
        <v>0</v>
      </c>
      <c r="K18" s="134">
        <f>+'Turbo Jav'!K73</f>
        <v>0</v>
      </c>
      <c r="L18" s="134">
        <f>+'Turbo Jav'!L73</f>
        <v>0</v>
      </c>
      <c r="M18" s="134">
        <f>+'Turbo Jav'!M73</f>
        <v>0</v>
      </c>
      <c r="N18" s="134">
        <f>+'Turbo Jav'!N73</f>
        <v>0</v>
      </c>
      <c r="O18" s="134">
        <f>+'Turbo Jav'!O73</f>
        <v>0</v>
      </c>
      <c r="P18" s="134">
        <f>+'Turbo Jav'!P73</f>
        <v>31</v>
      </c>
      <c r="Q18" s="134">
        <f>+'Turbo Jav'!Q73</f>
        <v>0</v>
      </c>
      <c r="R18" s="134">
        <f>+'Turbo Jav'!R73</f>
        <v>0</v>
      </c>
      <c r="S18" s="134">
        <f>+'Turbo Jav'!S73</f>
        <v>0</v>
      </c>
      <c r="T18" s="134">
        <f>+'Turbo Jav'!T73</f>
        <v>0</v>
      </c>
      <c r="U18" s="134">
        <f>+'Turbo Jav'!U73</f>
        <v>0</v>
      </c>
      <c r="V18" s="134">
        <f>+'Turbo Jav'!V73</f>
        <v>0</v>
      </c>
      <c r="W18" s="134">
        <f>+'Turbo Jav'!W73</f>
        <v>0</v>
      </c>
      <c r="X18" s="134">
        <f t="shared" si="2"/>
        <v>39</v>
      </c>
    </row>
    <row r="19" spans="1:24" ht="14.25" customHeight="1">
      <c r="A19" s="71" t="s">
        <v>1598</v>
      </c>
      <c r="B19" s="71">
        <f>+'LONG JUMP'!B147</f>
        <v>3</v>
      </c>
      <c r="C19" s="71">
        <f>+'LONG JUMP'!C147</f>
        <v>0</v>
      </c>
      <c r="D19" s="71">
        <f>+'LONG JUMP'!D147</f>
        <v>0</v>
      </c>
      <c r="E19" s="71">
        <f>+'LONG JUMP'!E147</f>
        <v>0</v>
      </c>
      <c r="F19" s="71">
        <f>+'LONG JUMP'!F147</f>
        <v>0</v>
      </c>
      <c r="G19" s="71">
        <f>+'LONG JUMP'!G147</f>
        <v>4</v>
      </c>
      <c r="H19" s="71">
        <f>+'LONG JUMP'!H147</f>
        <v>0</v>
      </c>
      <c r="I19" s="71">
        <f>+'LONG JUMP'!I147</f>
        <v>16</v>
      </c>
      <c r="J19" s="71">
        <f>+'LONG JUMP'!J147</f>
        <v>0</v>
      </c>
      <c r="K19" s="71">
        <f>+'LONG JUMP'!K147</f>
        <v>0</v>
      </c>
      <c r="L19" s="71">
        <f>+'LONG JUMP'!L147</f>
        <v>0</v>
      </c>
      <c r="M19" s="71">
        <f>+'LONG JUMP'!M147</f>
        <v>15</v>
      </c>
      <c r="N19" s="71">
        <f>+'LONG JUMP'!N147</f>
        <v>0</v>
      </c>
      <c r="O19" s="71">
        <f>+'LONG JUMP'!O147</f>
        <v>0</v>
      </c>
      <c r="P19" s="71">
        <f>+'LONG JUMP'!P147</f>
        <v>0</v>
      </c>
      <c r="Q19" s="71">
        <f>+'LONG JUMP'!Q147</f>
        <v>0</v>
      </c>
      <c r="R19" s="71">
        <f>+'LONG JUMP'!R147</f>
        <v>0</v>
      </c>
      <c r="S19" s="71">
        <f>+'LONG JUMP'!S147</f>
        <v>0</v>
      </c>
      <c r="T19" s="71">
        <f>+'LONG JUMP'!T147</f>
        <v>0</v>
      </c>
      <c r="U19" s="71">
        <f>+'LONG JUMP'!U147</f>
        <v>1</v>
      </c>
      <c r="V19" s="71">
        <f>+'LONG JUMP'!V147</f>
        <v>0</v>
      </c>
      <c r="W19" s="71">
        <f>+'LONG JUMP'!W147</f>
        <v>0</v>
      </c>
      <c r="X19" s="134">
        <f t="shared" si="2"/>
        <v>39</v>
      </c>
    </row>
    <row r="20" spans="1:24" ht="14.25" customHeight="1">
      <c r="A20" s="132" t="s">
        <v>1599</v>
      </c>
      <c r="B20" s="133">
        <f t="shared" ref="B20:X20" si="3">SUM(B12:B19)</f>
        <v>22</v>
      </c>
      <c r="C20" s="133">
        <f t="shared" si="3"/>
        <v>0</v>
      </c>
      <c r="D20" s="133">
        <f t="shared" si="3"/>
        <v>4</v>
      </c>
      <c r="E20" s="133">
        <f t="shared" si="3"/>
        <v>0</v>
      </c>
      <c r="F20" s="133">
        <f t="shared" si="3"/>
        <v>0</v>
      </c>
      <c r="G20" s="133">
        <f t="shared" si="3"/>
        <v>18</v>
      </c>
      <c r="H20" s="133">
        <f t="shared" si="3"/>
        <v>0</v>
      </c>
      <c r="I20" s="133">
        <f t="shared" si="3"/>
        <v>43</v>
      </c>
      <c r="J20" s="133">
        <f t="shared" si="3"/>
        <v>0</v>
      </c>
      <c r="K20" s="133">
        <f t="shared" si="3"/>
        <v>0</v>
      </c>
      <c r="L20" s="133">
        <f t="shared" si="3"/>
        <v>0</v>
      </c>
      <c r="M20" s="133">
        <f t="shared" si="3"/>
        <v>76</v>
      </c>
      <c r="N20" s="133">
        <f t="shared" si="3"/>
        <v>3</v>
      </c>
      <c r="O20" s="133">
        <f t="shared" si="3"/>
        <v>0</v>
      </c>
      <c r="P20" s="133">
        <f t="shared" si="3"/>
        <v>91</v>
      </c>
      <c r="Q20" s="133">
        <f t="shared" si="3"/>
        <v>0</v>
      </c>
      <c r="R20" s="133">
        <f t="shared" si="3"/>
        <v>0</v>
      </c>
      <c r="S20" s="133">
        <f t="shared" si="3"/>
        <v>0</v>
      </c>
      <c r="T20" s="133">
        <f t="shared" si="3"/>
        <v>42</v>
      </c>
      <c r="U20" s="133">
        <f t="shared" si="3"/>
        <v>10</v>
      </c>
      <c r="V20" s="133">
        <f t="shared" si="3"/>
        <v>0</v>
      </c>
      <c r="W20" s="133">
        <f t="shared" si="3"/>
        <v>0</v>
      </c>
      <c r="X20" s="133">
        <f t="shared" si="3"/>
        <v>309</v>
      </c>
    </row>
    <row r="21" spans="1:24" ht="14.25" customHeight="1"/>
    <row r="22" spans="1:24" ht="14.25" customHeight="1"/>
    <row r="23" spans="1:24" ht="14.25" customHeight="1"/>
    <row r="24" spans="1:24" ht="14.25" customHeight="1"/>
    <row r="25" spans="1:24" ht="14.25" customHeight="1"/>
    <row r="26" spans="1:24" ht="14.25" customHeight="1"/>
    <row r="27" spans="1:24" ht="14.25" customHeight="1"/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45"/>
  <sheetViews>
    <sheetView workbookViewId="0">
      <selection activeCell="G1" sqref="G1:G1048576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53" t="s">
        <v>1518</v>
      </c>
      <c r="B1" s="54" t="s">
        <v>1519</v>
      </c>
      <c r="C1" s="55" t="s">
        <v>1520</v>
      </c>
      <c r="D1" s="53" t="s">
        <v>1521</v>
      </c>
      <c r="E1" s="53" t="s">
        <v>1522</v>
      </c>
      <c r="F1" s="53" t="s">
        <v>1</v>
      </c>
      <c r="G1" s="53" t="s">
        <v>3</v>
      </c>
      <c r="H1" s="53" t="s">
        <v>1523</v>
      </c>
      <c r="I1" s="53" t="s">
        <v>2</v>
      </c>
      <c r="J1" s="53" t="s">
        <v>5</v>
      </c>
      <c r="K1" s="53" t="s">
        <v>1524</v>
      </c>
      <c r="L1" s="53" t="s">
        <v>1525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14.25" customHeight="1">
      <c r="A2" s="57" t="s">
        <v>1518</v>
      </c>
      <c r="B2" s="63">
        <v>6</v>
      </c>
      <c r="C2" s="63">
        <v>8.43</v>
      </c>
      <c r="D2" s="63">
        <v>1</v>
      </c>
      <c r="E2" s="63">
        <v>301</v>
      </c>
      <c r="F2" s="64" t="str">
        <f>+VLOOKUP(E2,Participants!$A$1:$F$2600,2,FALSE)</f>
        <v>Matthew Smith</v>
      </c>
      <c r="G2" s="64" t="str">
        <f>+VLOOKUP(E2,Participants!$A$1:$F$2600,4,FALSE)</f>
        <v>AMA</v>
      </c>
      <c r="H2" s="64" t="str">
        <f>+VLOOKUP(E2,Participants!$A$1:$F$2600,5,FALSE)</f>
        <v>M</v>
      </c>
      <c r="I2" s="64">
        <f>+VLOOKUP(E2,Participants!$A$1:$F$2600,3,FALSE)</f>
        <v>2</v>
      </c>
      <c r="J2" s="64" t="str">
        <f>+VLOOKUP(E2,Participants!$A$1:$G$2600,7,FALSE)</f>
        <v>DEV BOYS</v>
      </c>
      <c r="K2" s="64">
        <v>1</v>
      </c>
      <c r="L2" s="64"/>
    </row>
    <row r="3" spans="1:26" ht="14.25" customHeight="1">
      <c r="A3" s="57" t="s">
        <v>1518</v>
      </c>
      <c r="B3" s="63">
        <v>6</v>
      </c>
      <c r="C3" s="63">
        <v>8.6300000000000008</v>
      </c>
      <c r="D3" s="63">
        <v>7</v>
      </c>
      <c r="E3" s="63">
        <v>300</v>
      </c>
      <c r="F3" s="64" t="str">
        <f>+VLOOKUP(E3,Participants!$A$1:$F$2600,2,FALSE)</f>
        <v>Dylan Smith</v>
      </c>
      <c r="G3" s="64" t="str">
        <f>+VLOOKUP(E3,Participants!$A$1:$F$2600,4,FALSE)</f>
        <v>AMA</v>
      </c>
      <c r="H3" s="64" t="str">
        <f>+VLOOKUP(E3,Participants!$A$1:$F$2600,5,FALSE)</f>
        <v>M</v>
      </c>
      <c r="I3" s="64">
        <f>+VLOOKUP(E3,Participants!$A$1:$F$2600,3,FALSE)</f>
        <v>2</v>
      </c>
      <c r="J3" s="64" t="str">
        <f>+VLOOKUP(E3,Participants!$A$1:$G$2600,7,FALSE)</f>
        <v>DEV BOYS</v>
      </c>
      <c r="K3" s="64">
        <f>K2+1</f>
        <v>2</v>
      </c>
      <c r="L3" s="64"/>
    </row>
    <row r="4" spans="1:26" ht="14.25" customHeight="1">
      <c r="A4" s="57" t="s">
        <v>1518</v>
      </c>
      <c r="B4" s="63">
        <v>6</v>
      </c>
      <c r="C4" s="63">
        <v>8.85</v>
      </c>
      <c r="D4" s="63">
        <v>3</v>
      </c>
      <c r="E4" s="63">
        <v>1574</v>
      </c>
      <c r="F4" s="64" t="str">
        <f>+VLOOKUP(E4,Participants!$A$1:$F$2600,2,FALSE)</f>
        <v>James Urban</v>
      </c>
      <c r="G4" s="64" t="str">
        <f>+VLOOKUP(E4,Participants!$A$1:$F$2600,4,FALSE)</f>
        <v>GRE</v>
      </c>
      <c r="H4" s="64" t="str">
        <f>+VLOOKUP(E4,Participants!$A$1:$F$2600,5,FALSE)</f>
        <v>M</v>
      </c>
      <c r="I4" s="64">
        <f>+VLOOKUP(E4,Participants!$A$1:$F$2600,3,FALSE)</f>
        <v>2</v>
      </c>
      <c r="J4" s="64" t="str">
        <f>+VLOOKUP(E4,Participants!$A$1:$G$2600,7,FALSE)</f>
        <v>DEV BOYS</v>
      </c>
      <c r="K4" s="64">
        <f t="shared" ref="K4:K25" si="0">K3+1</f>
        <v>3</v>
      </c>
      <c r="L4" s="64"/>
    </row>
    <row r="5" spans="1:26" ht="14.25" customHeight="1">
      <c r="A5" s="57" t="s">
        <v>1518</v>
      </c>
      <c r="B5" s="58">
        <v>5</v>
      </c>
      <c r="C5" s="58">
        <v>9.34</v>
      </c>
      <c r="D5" s="58">
        <v>4</v>
      </c>
      <c r="E5" s="61">
        <v>1571</v>
      </c>
      <c r="F5" s="60" t="str">
        <f>+VLOOKUP(E5,Participants!$A$1:$F$2600,2,FALSE)</f>
        <v>Luke Lariviere</v>
      </c>
      <c r="G5" s="60" t="str">
        <f>+VLOOKUP(E5,Participants!$A$1:$F$2600,4,FALSE)</f>
        <v>GRE</v>
      </c>
      <c r="H5" s="60" t="str">
        <f>+VLOOKUP(E5,Participants!$A$1:$F$2600,5,FALSE)</f>
        <v>M</v>
      </c>
      <c r="I5" s="60">
        <f>+VLOOKUP(E5,Participants!$A$1:$F$2600,3,FALSE)</f>
        <v>1</v>
      </c>
      <c r="J5" s="60" t="str">
        <f>+VLOOKUP(E5,Participants!$A$1:$G$2600,7,FALSE)</f>
        <v>DEV BOYS</v>
      </c>
      <c r="K5" s="64">
        <f t="shared" si="0"/>
        <v>4</v>
      </c>
      <c r="L5" s="60"/>
    </row>
    <row r="6" spans="1:26" ht="14.25" customHeight="1">
      <c r="A6" s="57" t="s">
        <v>1518</v>
      </c>
      <c r="B6" s="63">
        <v>6</v>
      </c>
      <c r="C6" s="63">
        <v>9.6300000000000008</v>
      </c>
      <c r="D6" s="63">
        <v>8</v>
      </c>
      <c r="E6" s="63">
        <v>1573</v>
      </c>
      <c r="F6" s="64" t="str">
        <f>+VLOOKUP(E6,Participants!$A$1:$F$2600,2,FALSE)</f>
        <v>Jerry Porter</v>
      </c>
      <c r="G6" s="64" t="str">
        <f>+VLOOKUP(E6,Participants!$A$1:$F$2600,4,FALSE)</f>
        <v>GRE</v>
      </c>
      <c r="H6" s="64" t="str">
        <f>+VLOOKUP(E6,Participants!$A$1:$F$2600,5,FALSE)</f>
        <v>M</v>
      </c>
      <c r="I6" s="64">
        <f>+VLOOKUP(E6,Participants!$A$1:$F$2600,3,FALSE)</f>
        <v>2</v>
      </c>
      <c r="J6" s="64" t="str">
        <f>+VLOOKUP(E6,Participants!$A$1:$G$2600,7,FALSE)</f>
        <v>DEV BOYS</v>
      </c>
      <c r="K6" s="64">
        <f t="shared" si="0"/>
        <v>5</v>
      </c>
      <c r="L6" s="64"/>
    </row>
    <row r="7" spans="1:26" ht="14.25" customHeight="1">
      <c r="A7" s="57" t="s">
        <v>1518</v>
      </c>
      <c r="B7" s="58">
        <v>5</v>
      </c>
      <c r="C7" s="58">
        <v>9.74</v>
      </c>
      <c r="D7" s="58">
        <v>7</v>
      </c>
      <c r="E7" s="61">
        <v>871</v>
      </c>
      <c r="F7" s="60" t="str">
        <f>+VLOOKUP(E7,Participants!$A$1:$F$2600,2,FALSE)</f>
        <v>Ryan Kunselman</v>
      </c>
      <c r="G7" s="60" t="str">
        <f>+VLOOKUP(E7,Participants!$A$1:$F$2600,4,FALSE)</f>
        <v>SSPP</v>
      </c>
      <c r="H7" s="60" t="str">
        <f>+VLOOKUP(E7,Participants!$A$1:$F$2600,5,FALSE)</f>
        <v>M</v>
      </c>
      <c r="I7" s="60">
        <f>+VLOOKUP(E7,Participants!$A$1:$F$2600,3,FALSE)</f>
        <v>2</v>
      </c>
      <c r="J7" s="60" t="str">
        <f>+VLOOKUP(E7,Participants!$A$1:$G$2600,7,FALSE)</f>
        <v>DEV BOYS</v>
      </c>
      <c r="K7" s="64">
        <f t="shared" si="0"/>
        <v>6</v>
      </c>
      <c r="L7" s="60"/>
    </row>
    <row r="8" spans="1:26" ht="14.25" customHeight="1">
      <c r="A8" s="57" t="s">
        <v>1518</v>
      </c>
      <c r="B8" s="63">
        <v>4</v>
      </c>
      <c r="C8" s="63">
        <v>9.76</v>
      </c>
      <c r="D8" s="63">
        <v>1</v>
      </c>
      <c r="E8" s="63">
        <v>292</v>
      </c>
      <c r="F8" s="60" t="str">
        <f>+VLOOKUP(E8,Participants!$A$1:$F$2600,2,FALSE)</f>
        <v>Jace Mooney</v>
      </c>
      <c r="G8" s="60" t="str">
        <f>+VLOOKUP(E8,Participants!$A$1:$F$2600,4,FALSE)</f>
        <v>AMA</v>
      </c>
      <c r="H8" s="60" t="str">
        <f>+VLOOKUP(E8,Participants!$A$1:$F$2600,5,FALSE)</f>
        <v>M</v>
      </c>
      <c r="I8" s="60" t="str">
        <f>+VLOOKUP(E8,Participants!$A$1:$F$2600,3,FALSE)</f>
        <v>K</v>
      </c>
      <c r="J8" s="60" t="str">
        <f>+VLOOKUP(E8,Participants!$A$1:$G$2600,7,FALSE)</f>
        <v>DEV BOYS</v>
      </c>
      <c r="K8" s="64">
        <f t="shared" si="0"/>
        <v>7</v>
      </c>
      <c r="L8" s="64"/>
    </row>
    <row r="9" spans="1:26" ht="14.25" customHeight="1">
      <c r="A9" s="57" t="s">
        <v>1518</v>
      </c>
      <c r="B9" s="63">
        <v>4</v>
      </c>
      <c r="C9" s="63">
        <v>9.9499999999999993</v>
      </c>
      <c r="D9" s="63">
        <v>6</v>
      </c>
      <c r="E9" s="63">
        <v>868</v>
      </c>
      <c r="F9" s="60" t="str">
        <f>+VLOOKUP(E9,Participants!$A$1:$F$2600,2,FALSE)</f>
        <v>Connor Cummings</v>
      </c>
      <c r="G9" s="60" t="str">
        <f>+VLOOKUP(E9,Participants!$A$1:$F$2600,4,FALSE)</f>
        <v>SSPP</v>
      </c>
      <c r="H9" s="60" t="str">
        <f>+VLOOKUP(E9,Participants!$A$1:$F$2600,5,FALSE)</f>
        <v>M</v>
      </c>
      <c r="I9" s="60">
        <f>+VLOOKUP(E9,Participants!$A$1:$F$2600,3,FALSE)</f>
        <v>1</v>
      </c>
      <c r="J9" s="60" t="str">
        <f>+VLOOKUP(E9,Participants!$A$1:$G$2600,7,FALSE)</f>
        <v>DEV BOYS</v>
      </c>
      <c r="K9" s="64">
        <f t="shared" si="0"/>
        <v>8</v>
      </c>
      <c r="L9" s="64"/>
    </row>
    <row r="10" spans="1:26" ht="14.25" customHeight="1">
      <c r="A10" s="57" t="s">
        <v>1518</v>
      </c>
      <c r="B10" s="62">
        <v>6</v>
      </c>
      <c r="C10" s="62">
        <v>9.98</v>
      </c>
      <c r="D10" s="62">
        <v>4</v>
      </c>
      <c r="E10" s="63">
        <v>1201</v>
      </c>
      <c r="F10" s="64" t="str">
        <f>+VLOOKUP(E10,Participants!$A$1:$F$2600,2,FALSE)</f>
        <v>William Redd</v>
      </c>
      <c r="G10" s="64" t="str">
        <f>+VLOOKUP(E10,Participants!$A$1:$F$2600,4,FALSE)</f>
        <v>CDT</v>
      </c>
      <c r="H10" s="64" t="str">
        <f>+VLOOKUP(E10,Participants!$A$1:$F$2600,5,FALSE)</f>
        <v>M</v>
      </c>
      <c r="I10" s="64">
        <f>+VLOOKUP(E10,Participants!$A$1:$F$2600,3,FALSE)</f>
        <v>2</v>
      </c>
      <c r="J10" s="64" t="str">
        <f>+VLOOKUP(E10,Participants!$A$1:$G$2600,7,FALSE)</f>
        <v>DEV BOYS</v>
      </c>
      <c r="K10" s="64">
        <f t="shared" si="0"/>
        <v>9</v>
      </c>
      <c r="L10" s="64"/>
    </row>
    <row r="11" spans="1:26" ht="14.25" customHeight="1">
      <c r="A11" s="57" t="s">
        <v>1518</v>
      </c>
      <c r="B11" s="61">
        <v>5</v>
      </c>
      <c r="C11" s="61">
        <v>10.029999999999999</v>
      </c>
      <c r="D11" s="61">
        <v>3</v>
      </c>
      <c r="E11" s="61">
        <v>556</v>
      </c>
      <c r="F11" s="60" t="str">
        <f>+VLOOKUP(E11,Participants!$A$1:$F$2600,2,FALSE)</f>
        <v>Isaac White</v>
      </c>
      <c r="G11" s="60" t="str">
        <f>+VLOOKUP(E11,Participants!$A$1:$F$2600,4,FALSE)</f>
        <v>BFS</v>
      </c>
      <c r="H11" s="60" t="str">
        <f>+VLOOKUP(E11,Participants!$A$1:$F$2600,5,FALSE)</f>
        <v>M</v>
      </c>
      <c r="I11" s="60">
        <f>+VLOOKUP(E11,Participants!$A$1:$F$2600,3,FALSE)</f>
        <v>1</v>
      </c>
      <c r="J11" s="60" t="str">
        <f>+VLOOKUP(E11,Participants!$A$1:$G$2600,7,FALSE)</f>
        <v>DEV BOYS</v>
      </c>
      <c r="K11" s="64">
        <f t="shared" si="0"/>
        <v>10</v>
      </c>
      <c r="L11" s="60"/>
    </row>
    <row r="12" spans="1:26" ht="14.25" customHeight="1">
      <c r="A12" s="57" t="s">
        <v>1518</v>
      </c>
      <c r="B12" s="62">
        <v>6</v>
      </c>
      <c r="C12" s="62">
        <v>10.029999999999999</v>
      </c>
      <c r="D12" s="62">
        <v>2</v>
      </c>
      <c r="E12" s="63">
        <v>559</v>
      </c>
      <c r="F12" s="64" t="str">
        <f>+VLOOKUP(E12,Participants!$A$1:$F$2600,2,FALSE)</f>
        <v>Nicholas Stockmal</v>
      </c>
      <c r="G12" s="64" t="str">
        <f>+VLOOKUP(E12,Participants!$A$1:$F$2600,4,FALSE)</f>
        <v>BFS</v>
      </c>
      <c r="H12" s="64" t="str">
        <f>+VLOOKUP(E12,Participants!$A$1:$F$2600,5,FALSE)</f>
        <v>M</v>
      </c>
      <c r="I12" s="64">
        <f>+VLOOKUP(E12,Participants!$A$1:$F$2600,3,FALSE)</f>
        <v>2</v>
      </c>
      <c r="J12" s="64" t="str">
        <f>+VLOOKUP(E12,Participants!$A$1:$G$2600,7,FALSE)</f>
        <v>DEV BOYS</v>
      </c>
      <c r="K12" s="64">
        <f t="shared" si="0"/>
        <v>11</v>
      </c>
      <c r="L12" s="64"/>
    </row>
    <row r="13" spans="1:26" ht="14.25" customHeight="1">
      <c r="A13" s="57" t="s">
        <v>1518</v>
      </c>
      <c r="B13" s="62">
        <v>6</v>
      </c>
      <c r="C13" s="62">
        <v>10.220000000000001</v>
      </c>
      <c r="D13" s="62">
        <v>5</v>
      </c>
      <c r="E13" s="63">
        <v>305</v>
      </c>
      <c r="F13" s="64" t="str">
        <f>+VLOOKUP(E13,Participants!$A$1:$F$2600,2,FALSE)</f>
        <v>Jackson Yester</v>
      </c>
      <c r="G13" s="64" t="str">
        <f>+VLOOKUP(E13,Participants!$A$1:$F$2600,4,FALSE)</f>
        <v>AMA</v>
      </c>
      <c r="H13" s="64" t="str">
        <f>+VLOOKUP(E13,Participants!$A$1:$F$2600,5,FALSE)</f>
        <v>M</v>
      </c>
      <c r="I13" s="64">
        <f>+VLOOKUP(E13,Participants!$A$1:$F$2600,3,FALSE)</f>
        <v>2</v>
      </c>
      <c r="J13" s="64" t="str">
        <f>+VLOOKUP(E13,Participants!$A$1:$G$2600,7,FALSE)</f>
        <v>DEV BOYS</v>
      </c>
      <c r="K13" s="64">
        <f t="shared" si="0"/>
        <v>12</v>
      </c>
      <c r="L13" s="64"/>
    </row>
    <row r="14" spans="1:26" ht="14.25" customHeight="1">
      <c r="A14" s="57" t="s">
        <v>1518</v>
      </c>
      <c r="B14" s="61">
        <v>5</v>
      </c>
      <c r="C14" s="61">
        <v>10.23</v>
      </c>
      <c r="D14" s="61">
        <v>2</v>
      </c>
      <c r="E14" s="61">
        <v>306</v>
      </c>
      <c r="F14" s="60" t="str">
        <f>+VLOOKUP(E14,Participants!$A$1:$F$2600,2,FALSE)</f>
        <v>Gino Yohe</v>
      </c>
      <c r="G14" s="60" t="str">
        <f>+VLOOKUP(E14,Participants!$A$1:$F$2600,4,FALSE)</f>
        <v>AMA</v>
      </c>
      <c r="H14" s="60" t="str">
        <f>+VLOOKUP(E14,Participants!$A$1:$F$2600,5,FALSE)</f>
        <v>M</v>
      </c>
      <c r="I14" s="60">
        <f>+VLOOKUP(E14,Participants!$A$1:$F$2600,3,FALSE)</f>
        <v>1</v>
      </c>
      <c r="J14" s="60" t="str">
        <f>+VLOOKUP(E14,Participants!$A$1:$G$2600,7,FALSE)</f>
        <v>DEV BOYS</v>
      </c>
      <c r="K14" s="64">
        <f t="shared" si="0"/>
        <v>13</v>
      </c>
      <c r="L14" s="60"/>
    </row>
    <row r="15" spans="1:26" ht="14.25" customHeight="1">
      <c r="A15" s="57" t="s">
        <v>1518</v>
      </c>
      <c r="B15" s="62">
        <v>6</v>
      </c>
      <c r="C15" s="62">
        <v>10.23</v>
      </c>
      <c r="D15" s="62">
        <v>6</v>
      </c>
      <c r="E15" s="63">
        <v>951</v>
      </c>
      <c r="F15" s="64" t="str">
        <f>+VLOOKUP(E15,Participants!$A$1:$F$2600,2,FALSE)</f>
        <v>James Church</v>
      </c>
      <c r="G15" s="64" t="str">
        <f>+VLOOKUP(E15,Participants!$A$1:$F$2600,4,FALSE)</f>
        <v>BTA</v>
      </c>
      <c r="H15" s="64" t="str">
        <f>+VLOOKUP(E15,Participants!$A$1:$F$2600,5,FALSE)</f>
        <v>M</v>
      </c>
      <c r="I15" s="64">
        <f>+VLOOKUP(E15,Participants!$A$1:$F$2600,3,FALSE)</f>
        <v>2</v>
      </c>
      <c r="J15" s="64" t="str">
        <f>+VLOOKUP(E15,Participants!$A$1:$G$2600,7,FALSE)</f>
        <v>DEV BOYS</v>
      </c>
      <c r="K15" s="64">
        <f t="shared" si="0"/>
        <v>14</v>
      </c>
      <c r="L15" s="64"/>
    </row>
    <row r="16" spans="1:26" ht="14.25" customHeight="1">
      <c r="A16" s="57" t="s">
        <v>1518</v>
      </c>
      <c r="B16" s="62">
        <v>4</v>
      </c>
      <c r="C16" s="62">
        <v>10.69</v>
      </c>
      <c r="D16" s="62">
        <v>2</v>
      </c>
      <c r="E16" s="62">
        <v>1595</v>
      </c>
      <c r="F16" s="60" t="str">
        <f>+VLOOKUP(E16,Participants!$A$1:$F$2600,2,FALSE)</f>
        <v>Luke Urban</v>
      </c>
      <c r="G16" s="60" t="str">
        <f>+VLOOKUP(E16,Participants!$A$1:$F$2600,4,FALSE)</f>
        <v>GRE</v>
      </c>
      <c r="H16" s="60" t="str">
        <f>+VLOOKUP(E16,Participants!$A$1:$F$2600,5,FALSE)</f>
        <v>M</v>
      </c>
      <c r="I16" s="60">
        <f>+VLOOKUP(E16,Participants!$A$1:$F$2600,3,FALSE)</f>
        <v>0</v>
      </c>
      <c r="J16" s="60" t="str">
        <f>+VLOOKUP(E16,Participants!$A$1:$G$2600,7,FALSE)</f>
        <v>DEV BOYS</v>
      </c>
      <c r="K16" s="64">
        <f t="shared" si="0"/>
        <v>15</v>
      </c>
      <c r="L16" s="64"/>
    </row>
    <row r="17" spans="1:12" ht="14.25" customHeight="1">
      <c r="A17" s="57" t="s">
        <v>1518</v>
      </c>
      <c r="B17" s="62">
        <v>4</v>
      </c>
      <c r="C17" s="62">
        <v>10.71</v>
      </c>
      <c r="D17" s="62">
        <v>4</v>
      </c>
      <c r="E17" s="62">
        <v>304</v>
      </c>
      <c r="F17" s="60" t="str">
        <f>+VLOOKUP(E17,Participants!$A$1:$F$2600,2,FALSE)</f>
        <v>Andrew Yester</v>
      </c>
      <c r="G17" s="60" t="str">
        <f>+VLOOKUP(E17,Participants!$A$1:$F$2600,4,FALSE)</f>
        <v>AMA</v>
      </c>
      <c r="H17" s="60" t="str">
        <f>+VLOOKUP(E17,Participants!$A$1:$F$2600,5,FALSE)</f>
        <v>M</v>
      </c>
      <c r="I17" s="60" t="str">
        <f>+VLOOKUP(E17,Participants!$A$1:$F$2600,3,FALSE)</f>
        <v>K</v>
      </c>
      <c r="J17" s="60" t="str">
        <f>+VLOOKUP(E17,Participants!$A$1:$G$2600,7,FALSE)</f>
        <v>DEV BOYS</v>
      </c>
      <c r="K17" s="64">
        <f t="shared" si="0"/>
        <v>16</v>
      </c>
      <c r="L17" s="64"/>
    </row>
    <row r="18" spans="1:12" ht="14.25" customHeight="1">
      <c r="A18" s="57" t="s">
        <v>1518</v>
      </c>
      <c r="B18" s="63">
        <v>4</v>
      </c>
      <c r="C18" s="63">
        <v>11.42</v>
      </c>
      <c r="D18" s="63">
        <v>5</v>
      </c>
      <c r="E18" s="63">
        <v>1191</v>
      </c>
      <c r="F18" s="60" t="str">
        <f>+VLOOKUP(E18,Participants!$A$1:$F$2600,2,FALSE)</f>
        <v>Jacob Redd</v>
      </c>
      <c r="G18" s="60" t="str">
        <f>+VLOOKUP(E18,Participants!$A$1:$F$2600,4,FALSE)</f>
        <v>CDT</v>
      </c>
      <c r="H18" s="60" t="str">
        <f>+VLOOKUP(E18,Participants!$A$1:$F$2600,5,FALSE)</f>
        <v>M</v>
      </c>
      <c r="I18" s="60" t="str">
        <f>+VLOOKUP(E18,Participants!$A$1:$F$2600,3,FALSE)</f>
        <v>K</v>
      </c>
      <c r="J18" s="60" t="str">
        <f>+VLOOKUP(E18,Participants!$A$1:$G$2600,7,FALSE)</f>
        <v>DEV BOYS</v>
      </c>
      <c r="K18" s="64">
        <f t="shared" si="0"/>
        <v>17</v>
      </c>
      <c r="L18" s="64"/>
    </row>
    <row r="19" spans="1:12" ht="14.25" customHeight="1">
      <c r="A19" s="57" t="s">
        <v>1518</v>
      </c>
      <c r="B19" s="63">
        <v>4</v>
      </c>
      <c r="C19" s="63">
        <v>11.46</v>
      </c>
      <c r="D19" s="63">
        <v>8</v>
      </c>
      <c r="E19" s="63">
        <v>308</v>
      </c>
      <c r="F19" s="60" t="str">
        <f>+VLOOKUP(E19,Participants!$A$1:$F$2600,2,FALSE)</f>
        <v>Luca Zuri</v>
      </c>
      <c r="G19" s="60" t="str">
        <f>+VLOOKUP(E19,Participants!$A$1:$F$2600,4,FALSE)</f>
        <v>AMA</v>
      </c>
      <c r="H19" s="60" t="str">
        <f>+VLOOKUP(E19,Participants!$A$1:$F$2600,5,FALSE)</f>
        <v>M</v>
      </c>
      <c r="I19" s="60" t="str">
        <f>+VLOOKUP(E19,Participants!$A$1:$F$2600,3,FALSE)</f>
        <v>K</v>
      </c>
      <c r="J19" s="60" t="str">
        <f>+VLOOKUP(E19,Participants!$A$1:$G$2600,7,FALSE)</f>
        <v>DEV BOYS</v>
      </c>
      <c r="K19" s="64">
        <f t="shared" si="0"/>
        <v>18</v>
      </c>
      <c r="L19" s="64"/>
    </row>
    <row r="20" spans="1:12" ht="14.25" customHeight="1">
      <c r="A20" s="57" t="s">
        <v>1518</v>
      </c>
      <c r="B20" s="63">
        <v>4</v>
      </c>
      <c r="C20" s="63">
        <v>11.53</v>
      </c>
      <c r="D20" s="63">
        <v>3</v>
      </c>
      <c r="E20" s="63">
        <v>1192</v>
      </c>
      <c r="F20" s="60" t="str">
        <f>+VLOOKUP(E20,Participants!$A$1:$F$2600,2,FALSE)</f>
        <v>Liam Lewis</v>
      </c>
      <c r="G20" s="60" t="str">
        <f>+VLOOKUP(E20,Participants!$A$1:$F$2600,4,FALSE)</f>
        <v>CDT</v>
      </c>
      <c r="H20" s="60" t="str">
        <f>+VLOOKUP(E20,Participants!$A$1:$F$2600,5,FALSE)</f>
        <v>M</v>
      </c>
      <c r="I20" s="60" t="str">
        <f>+VLOOKUP(E20,Participants!$A$1:$F$2600,3,FALSE)</f>
        <v>K</v>
      </c>
      <c r="J20" s="60" t="str">
        <f>+VLOOKUP(E20,Participants!$A$1:$G$2600,7,FALSE)</f>
        <v>DEV BOYS</v>
      </c>
      <c r="K20" s="64">
        <f t="shared" si="0"/>
        <v>19</v>
      </c>
      <c r="L20" s="64"/>
    </row>
    <row r="21" spans="1:12" ht="14.25" customHeight="1">
      <c r="A21" s="57" t="s">
        <v>1518</v>
      </c>
      <c r="B21" s="63">
        <v>4</v>
      </c>
      <c r="C21" s="63">
        <v>11.6</v>
      </c>
      <c r="D21" s="63">
        <v>7</v>
      </c>
      <c r="E21" s="63">
        <v>1569</v>
      </c>
      <c r="F21" s="60" t="str">
        <f>+VLOOKUP(E21,Participants!$A$1:$F$2600,2,FALSE)</f>
        <v>Benjamin Birchok</v>
      </c>
      <c r="G21" s="60" t="str">
        <f>+VLOOKUP(E21,Participants!$A$1:$F$2600,4,FALSE)</f>
        <v>GRE</v>
      </c>
      <c r="H21" s="60" t="str">
        <f>+VLOOKUP(E21,Participants!$A$1:$F$2600,5,FALSE)</f>
        <v>M</v>
      </c>
      <c r="I21" s="60">
        <f>+VLOOKUP(E21,Participants!$A$1:$F$2600,3,FALSE)</f>
        <v>0</v>
      </c>
      <c r="J21" s="60" t="str">
        <f>+VLOOKUP(E21,Participants!$A$1:$G$2600,7,FALSE)</f>
        <v>DEV BOYS</v>
      </c>
      <c r="K21" s="64">
        <f t="shared" si="0"/>
        <v>20</v>
      </c>
      <c r="L21" s="64"/>
    </row>
    <row r="22" spans="1:12" ht="14.25" customHeight="1">
      <c r="A22" s="57" t="s">
        <v>1518</v>
      </c>
      <c r="B22" s="58">
        <v>5</v>
      </c>
      <c r="C22" s="58">
        <v>11.72</v>
      </c>
      <c r="D22" s="58">
        <v>1</v>
      </c>
      <c r="E22" s="58">
        <v>1570</v>
      </c>
      <c r="F22" s="60" t="str">
        <f>+VLOOKUP(E22,Participants!$A$1:$F$2600,2,FALSE)</f>
        <v>Jack Boosel</v>
      </c>
      <c r="G22" s="60" t="str">
        <f>+VLOOKUP(E22,Participants!$A$1:$F$2600,4,FALSE)</f>
        <v>GRE</v>
      </c>
      <c r="H22" s="60" t="str">
        <f>+VLOOKUP(E22,Participants!$A$1:$F$2600,5,FALSE)</f>
        <v>M</v>
      </c>
      <c r="I22" s="60">
        <f>+VLOOKUP(E22,Participants!$A$1:$F$2600,3,FALSE)</f>
        <v>0</v>
      </c>
      <c r="J22" s="60" t="str">
        <f>+VLOOKUP(E22,Participants!$A$1:$G$2600,7,FALSE)</f>
        <v>DEV BOYS</v>
      </c>
      <c r="K22" s="64">
        <f t="shared" si="0"/>
        <v>21</v>
      </c>
      <c r="L22" s="60"/>
    </row>
    <row r="23" spans="1:12" ht="14.25" customHeight="1">
      <c r="A23" s="57" t="s">
        <v>1518</v>
      </c>
      <c r="B23" s="58">
        <v>5</v>
      </c>
      <c r="C23" s="58">
        <v>11.73</v>
      </c>
      <c r="D23" s="58">
        <v>6</v>
      </c>
      <c r="E23" s="58">
        <v>294</v>
      </c>
      <c r="F23" s="60" t="str">
        <f>+VLOOKUP(E23,Participants!$A$1:$F$2600,2,FALSE)</f>
        <v>Gavin Phillips</v>
      </c>
      <c r="G23" s="60" t="str">
        <f>+VLOOKUP(E23,Participants!$A$1:$F$2600,4,FALSE)</f>
        <v>AMA</v>
      </c>
      <c r="H23" s="60" t="str">
        <f>+VLOOKUP(E23,Participants!$A$1:$F$2600,5,FALSE)</f>
        <v>M</v>
      </c>
      <c r="I23" s="60">
        <f>+VLOOKUP(E23,Participants!$A$1:$F$2600,3,FALSE)</f>
        <v>1</v>
      </c>
      <c r="J23" s="60" t="str">
        <f>+VLOOKUP(E23,Participants!$A$1:$G$2600,7,FALSE)</f>
        <v>DEV BOYS</v>
      </c>
      <c r="K23" s="64">
        <f t="shared" si="0"/>
        <v>22</v>
      </c>
      <c r="L23" s="60"/>
    </row>
    <row r="24" spans="1:12" ht="14.25" customHeight="1">
      <c r="A24" s="57" t="s">
        <v>1518</v>
      </c>
      <c r="B24" s="58">
        <v>5</v>
      </c>
      <c r="C24" s="58">
        <v>11.76</v>
      </c>
      <c r="D24" s="58">
        <v>5</v>
      </c>
      <c r="E24" s="58">
        <v>1194</v>
      </c>
      <c r="F24" s="60" t="str">
        <f>+VLOOKUP(E24,Participants!$A$1:$F$2600,2,FALSE)</f>
        <v>Joseph Giuffre</v>
      </c>
      <c r="G24" s="60" t="str">
        <f>+VLOOKUP(E24,Participants!$A$1:$F$2600,4,FALSE)</f>
        <v>CDT</v>
      </c>
      <c r="H24" s="60" t="str">
        <f>+VLOOKUP(E24,Participants!$A$1:$F$2600,5,FALSE)</f>
        <v>M</v>
      </c>
      <c r="I24" s="60">
        <f>+VLOOKUP(E24,Participants!$A$1:$F$2600,3,FALSE)</f>
        <v>1</v>
      </c>
      <c r="J24" s="60" t="str">
        <f>+VLOOKUP(E24,Participants!$A$1:$G$2600,7,FALSE)</f>
        <v>DEV BOYS</v>
      </c>
      <c r="K24" s="64">
        <f t="shared" si="0"/>
        <v>23</v>
      </c>
      <c r="L24" s="60"/>
    </row>
    <row r="25" spans="1:12" ht="14.25" customHeight="1">
      <c r="A25" s="57" t="s">
        <v>1518</v>
      </c>
      <c r="B25" s="58">
        <v>5</v>
      </c>
      <c r="C25" s="58">
        <v>12.84</v>
      </c>
      <c r="D25" s="58">
        <v>8</v>
      </c>
      <c r="E25" s="58">
        <v>288</v>
      </c>
      <c r="F25" s="60" t="str">
        <f>+VLOOKUP(E25,Participants!$A$1:$F$2600,2,FALSE)</f>
        <v>Bracken Graves</v>
      </c>
      <c r="G25" s="60" t="str">
        <f>+VLOOKUP(E25,Participants!$A$1:$F$2600,4,FALSE)</f>
        <v>AMA</v>
      </c>
      <c r="H25" s="60" t="str">
        <f>+VLOOKUP(E25,Participants!$A$1:$F$2600,5,FALSE)</f>
        <v>M</v>
      </c>
      <c r="I25" s="60">
        <f>+VLOOKUP(E25,Participants!$A$1:$F$2600,3,FALSE)</f>
        <v>1</v>
      </c>
      <c r="J25" s="60" t="str">
        <f>+VLOOKUP(E25,Participants!$A$1:$G$2600,7,FALSE)</f>
        <v>DEV BOYS</v>
      </c>
      <c r="K25" s="64">
        <f t="shared" si="0"/>
        <v>24</v>
      </c>
      <c r="L25" s="60"/>
    </row>
    <row r="26" spans="1:12" ht="14.25" customHeight="1">
      <c r="A26" s="57"/>
      <c r="B26" s="61"/>
      <c r="C26" s="61"/>
      <c r="D26" s="61"/>
      <c r="E26" s="61"/>
      <c r="F26" s="60"/>
      <c r="G26" s="60"/>
      <c r="H26" s="60"/>
      <c r="I26" s="60"/>
      <c r="J26" s="60"/>
      <c r="K26" s="60"/>
      <c r="L26" s="60"/>
    </row>
    <row r="27" spans="1:12" ht="14.25" customHeight="1">
      <c r="A27" s="57" t="s">
        <v>1518</v>
      </c>
      <c r="B27" s="61">
        <v>1</v>
      </c>
      <c r="C27" s="61">
        <v>9.51</v>
      </c>
      <c r="D27" s="61">
        <v>7</v>
      </c>
      <c r="E27" s="61">
        <v>758</v>
      </c>
      <c r="F27" s="60" t="str">
        <f>+VLOOKUP(E27,Participants!$A$1:$F$2600,2,FALSE)</f>
        <v>Cameryn DeWitt</v>
      </c>
      <c r="G27" s="60" t="str">
        <f>+VLOOKUP(E27,Participants!$A$1:$F$2600,4,FALSE)</f>
        <v>AAC</v>
      </c>
      <c r="H27" s="60" t="str">
        <f>+VLOOKUP(E27,Participants!$A$1:$F$2600,5,FALSE)</f>
        <v>F</v>
      </c>
      <c r="I27" s="60">
        <f>+VLOOKUP(E27,Participants!$A$1:$F$2600,3,FALSE)</f>
        <v>2</v>
      </c>
      <c r="J27" s="60" t="str">
        <f>+VLOOKUP(E27,Participants!$A$1:$G$2600,7,FALSE)</f>
        <v>DEV GIRLS</v>
      </c>
      <c r="K27" s="60">
        <v>1</v>
      </c>
      <c r="L27" s="60"/>
    </row>
    <row r="28" spans="1:12" ht="14.25" customHeight="1">
      <c r="A28" s="57" t="s">
        <v>1518</v>
      </c>
      <c r="B28" s="62">
        <v>2</v>
      </c>
      <c r="C28" s="62">
        <v>9.57</v>
      </c>
      <c r="D28" s="62">
        <v>4</v>
      </c>
      <c r="E28" s="63">
        <v>1198</v>
      </c>
      <c r="F28" s="64" t="str">
        <f>+VLOOKUP(E28,Participants!$A$1:$F$2600,2,FALSE)</f>
        <v>Brynn Klingensmith</v>
      </c>
      <c r="G28" s="64" t="str">
        <f>+VLOOKUP(E28,Participants!$A$1:$F$2600,4,FALSE)</f>
        <v>CDT</v>
      </c>
      <c r="H28" s="64" t="str">
        <f>+VLOOKUP(E28,Participants!$A$1:$F$2600,5,FALSE)</f>
        <v>F</v>
      </c>
      <c r="I28" s="64">
        <f>+VLOOKUP(E28,Participants!$A$1:$F$2600,3,FALSE)</f>
        <v>2</v>
      </c>
      <c r="J28" s="64" t="str">
        <f>+VLOOKUP(E28,Participants!$A$1:$G$2600,7,FALSE)</f>
        <v>DEV GIRLS</v>
      </c>
      <c r="K28" s="64">
        <f>K27+1</f>
        <v>2</v>
      </c>
      <c r="L28" s="64"/>
    </row>
    <row r="29" spans="1:12" ht="14.25" customHeight="1">
      <c r="A29" s="57" t="s">
        <v>1518</v>
      </c>
      <c r="B29" s="61">
        <v>1</v>
      </c>
      <c r="C29" s="61">
        <v>9.69</v>
      </c>
      <c r="D29" s="61">
        <v>8</v>
      </c>
      <c r="E29" s="61">
        <v>1200</v>
      </c>
      <c r="F29" s="60" t="str">
        <f>+VLOOKUP(E29,Participants!$A$1:$F$2600,2,FALSE)</f>
        <v>Lillian Dieffenbach</v>
      </c>
      <c r="G29" s="60" t="str">
        <f>+VLOOKUP(E29,Participants!$A$1:$F$2600,4,FALSE)</f>
        <v>CDT</v>
      </c>
      <c r="H29" s="60" t="str">
        <f>+VLOOKUP(E29,Participants!$A$1:$F$2600,5,FALSE)</f>
        <v>F</v>
      </c>
      <c r="I29" s="60">
        <f>+VLOOKUP(E29,Participants!$A$1:$F$2600,3,FALSE)</f>
        <v>2</v>
      </c>
      <c r="J29" s="60" t="str">
        <f>+VLOOKUP(E29,Participants!$A$1:$G$2600,7,FALSE)</f>
        <v>DEV GIRLS</v>
      </c>
      <c r="K29" s="64">
        <f t="shared" ref="K29:K44" si="1">K28+1</f>
        <v>3</v>
      </c>
      <c r="L29" s="60"/>
    </row>
    <row r="30" spans="1:12" ht="14.25" customHeight="1">
      <c r="A30" s="57" t="s">
        <v>1518</v>
      </c>
      <c r="B30" s="61">
        <v>3</v>
      </c>
      <c r="C30" s="61">
        <v>9.75</v>
      </c>
      <c r="D30" s="61">
        <v>1</v>
      </c>
      <c r="E30" s="61">
        <v>265</v>
      </c>
      <c r="F30" s="60" t="str">
        <f>+VLOOKUP(E30,Participants!$A$1:$F$2600,2,FALSE)</f>
        <v>Charlotte Massaro</v>
      </c>
      <c r="G30" s="60" t="str">
        <f>+VLOOKUP(E30,Participants!$A$1:$F$2600,4,FALSE)</f>
        <v>AMA</v>
      </c>
      <c r="H30" s="60" t="str">
        <f>+VLOOKUP(E30,Participants!$A$1:$F$2600,5,FALSE)</f>
        <v>F</v>
      </c>
      <c r="I30" s="60">
        <f>+VLOOKUP(E30,Participants!$A$1:$F$2600,3,FALSE)</f>
        <v>2</v>
      </c>
      <c r="J30" s="60" t="str">
        <f>+VLOOKUP(E30,Participants!$A$1:$G$2600,7,FALSE)</f>
        <v>DEV GIRLS</v>
      </c>
      <c r="K30" s="64">
        <f t="shared" si="1"/>
        <v>4</v>
      </c>
      <c r="L30" s="60"/>
    </row>
    <row r="31" spans="1:12" ht="14.25" customHeight="1">
      <c r="A31" s="57" t="s">
        <v>1518</v>
      </c>
      <c r="B31" s="62">
        <v>2</v>
      </c>
      <c r="C31" s="62">
        <v>9.8000000000000007</v>
      </c>
      <c r="D31" s="62">
        <v>5</v>
      </c>
      <c r="E31" s="63">
        <v>952</v>
      </c>
      <c r="F31" s="64" t="str">
        <f>+VLOOKUP(E31,Participants!$A$1:$F$2600,2,FALSE)</f>
        <v>Jaidlyn Megill</v>
      </c>
      <c r="G31" s="64" t="str">
        <f>+VLOOKUP(E31,Participants!$A$1:$F$2600,4,FALSE)</f>
        <v>BTA</v>
      </c>
      <c r="H31" s="64" t="str">
        <f>+VLOOKUP(E31,Participants!$A$1:$F$2600,5,FALSE)</f>
        <v>F</v>
      </c>
      <c r="I31" s="64">
        <f>+VLOOKUP(E31,Participants!$A$1:$F$2600,3,FALSE)</f>
        <v>2</v>
      </c>
      <c r="J31" s="64" t="str">
        <f>+VLOOKUP(E31,Participants!$A$1:$G$2600,7,FALSE)</f>
        <v>DEV GIRLS</v>
      </c>
      <c r="K31" s="64">
        <f t="shared" si="1"/>
        <v>5</v>
      </c>
      <c r="L31" s="64"/>
    </row>
    <row r="32" spans="1:12" ht="14.25" customHeight="1">
      <c r="A32" s="57" t="s">
        <v>1518</v>
      </c>
      <c r="B32" s="61">
        <v>1</v>
      </c>
      <c r="C32" s="61">
        <v>10.17</v>
      </c>
      <c r="D32" s="61">
        <v>2</v>
      </c>
      <c r="E32" s="59">
        <v>528</v>
      </c>
      <c r="F32" s="60" t="str">
        <f>+VLOOKUP(E32,Participants!$A$1:$F$2600,2,FALSE)</f>
        <v>London Lange</v>
      </c>
      <c r="G32" s="60" t="str">
        <f>+VLOOKUP(E32,Participants!$A$1:$F$2600,4,FALSE)</f>
        <v>BFS</v>
      </c>
      <c r="H32" s="60" t="str">
        <f>+VLOOKUP(E32,Participants!$A$1:$F$2600,5,FALSE)</f>
        <v>F</v>
      </c>
      <c r="I32" s="60">
        <f>+VLOOKUP(E32,Participants!$A$1:$F$2600,3,FALSE)</f>
        <v>1</v>
      </c>
      <c r="J32" s="60" t="str">
        <f>+VLOOKUP(E32,Participants!$A$1:$G$2600,7,FALSE)</f>
        <v>DEV GIRLS</v>
      </c>
      <c r="K32" s="64">
        <f t="shared" si="1"/>
        <v>6</v>
      </c>
      <c r="L32" s="60"/>
    </row>
    <row r="33" spans="1:12" ht="14.25" customHeight="1">
      <c r="A33" s="57" t="s">
        <v>1518</v>
      </c>
      <c r="B33" s="61">
        <v>1</v>
      </c>
      <c r="C33" s="61">
        <v>10.25</v>
      </c>
      <c r="D33" s="61">
        <v>4</v>
      </c>
      <c r="E33" s="59">
        <v>274</v>
      </c>
      <c r="F33" s="60" t="str">
        <f>+VLOOKUP(E33,Participants!$A$1:$F$2600,2,FALSE)</f>
        <v>Lennon Smith</v>
      </c>
      <c r="G33" s="60" t="str">
        <f>+VLOOKUP(E33,Participants!$A$1:$F$2600,4,FALSE)</f>
        <v>AMA</v>
      </c>
      <c r="H33" s="60" t="str">
        <f>+VLOOKUP(E33,Participants!$A$1:$F$2600,5,FALSE)</f>
        <v>F</v>
      </c>
      <c r="I33" s="60" t="str">
        <f>+VLOOKUP(E33,Participants!$A$1:$F$2600,3,FALSE)</f>
        <v>K</v>
      </c>
      <c r="J33" s="60" t="str">
        <f>+VLOOKUP(E33,Participants!$A$1:$G$2600,7,FALSE)</f>
        <v>DEV GIRLS</v>
      </c>
      <c r="K33" s="64">
        <f t="shared" si="1"/>
        <v>7</v>
      </c>
      <c r="L33" s="60"/>
    </row>
    <row r="34" spans="1:12" ht="14.25" customHeight="1">
      <c r="A34" s="57" t="s">
        <v>1518</v>
      </c>
      <c r="B34" s="61">
        <v>3</v>
      </c>
      <c r="C34" s="61">
        <v>10.31</v>
      </c>
      <c r="D34" s="61">
        <v>3</v>
      </c>
      <c r="E34" s="61">
        <v>773</v>
      </c>
      <c r="F34" s="60" t="str">
        <f>+VLOOKUP(E34,Participants!$A$1:$F$2600,2,FALSE)</f>
        <v>Lucille Rounding</v>
      </c>
      <c r="G34" s="60" t="str">
        <f>+VLOOKUP(E34,Participants!$A$1:$F$2600,4,FALSE)</f>
        <v>AAC</v>
      </c>
      <c r="H34" s="60" t="str">
        <f>+VLOOKUP(E34,Participants!$A$1:$F$2600,5,FALSE)</f>
        <v>F</v>
      </c>
      <c r="I34" s="60">
        <f>+VLOOKUP(E34,Participants!$A$1:$F$2600,3,FALSE)</f>
        <v>2</v>
      </c>
      <c r="J34" s="60" t="str">
        <f>+VLOOKUP(E34,Participants!$A$1:$G$2600,7,FALSE)</f>
        <v>DEV GIRLS</v>
      </c>
      <c r="K34" s="64">
        <f t="shared" si="1"/>
        <v>8</v>
      </c>
      <c r="L34" s="60"/>
    </row>
    <row r="35" spans="1:12" ht="14.25" customHeight="1">
      <c r="A35" s="57" t="s">
        <v>1518</v>
      </c>
      <c r="B35" s="58">
        <v>3</v>
      </c>
      <c r="C35" s="58">
        <v>10.4</v>
      </c>
      <c r="D35" s="58">
        <v>2</v>
      </c>
      <c r="E35" s="61">
        <v>529</v>
      </c>
      <c r="F35" s="60" t="str">
        <f>+VLOOKUP(E35,Participants!$A$1:$F$2600,2,FALSE)</f>
        <v>Elena Simonetti</v>
      </c>
      <c r="G35" s="60" t="str">
        <f>+VLOOKUP(E35,Participants!$A$1:$F$2600,4,FALSE)</f>
        <v>BFS</v>
      </c>
      <c r="H35" s="60" t="str">
        <f>+VLOOKUP(E35,Participants!$A$1:$F$2600,5,FALSE)</f>
        <v>F</v>
      </c>
      <c r="I35" s="60">
        <f>+VLOOKUP(E35,Participants!$A$1:$F$2600,3,FALSE)</f>
        <v>2</v>
      </c>
      <c r="J35" s="60" t="str">
        <f>+VLOOKUP(E35,Participants!$A$1:$G$2600,7,FALSE)</f>
        <v>DEV GIRLS</v>
      </c>
      <c r="K35" s="64">
        <f t="shared" si="1"/>
        <v>9</v>
      </c>
      <c r="L35" s="60"/>
    </row>
    <row r="36" spans="1:12" ht="14.25" customHeight="1">
      <c r="A36" s="57" t="s">
        <v>1518</v>
      </c>
      <c r="B36" s="58">
        <v>1</v>
      </c>
      <c r="C36" s="58">
        <v>10.69</v>
      </c>
      <c r="D36" s="58">
        <v>5</v>
      </c>
      <c r="E36" s="61">
        <v>812</v>
      </c>
      <c r="F36" s="60" t="str">
        <f>+VLOOKUP(E36,Participants!$A$1:$F$2600,2,FALSE)</f>
        <v>Mary Claire Austin</v>
      </c>
      <c r="G36" s="60" t="str">
        <f>+VLOOKUP(E36,Participants!$A$1:$F$2600,4,FALSE)</f>
        <v>AAC</v>
      </c>
      <c r="H36" s="60" t="str">
        <f>+VLOOKUP(E36,Participants!$A$1:$F$2600,5,FALSE)</f>
        <v>F</v>
      </c>
      <c r="I36" s="60">
        <f>+VLOOKUP(E36,Participants!$A$1:$F$2600,3,FALSE)</f>
        <v>0</v>
      </c>
      <c r="J36" s="60" t="str">
        <f>+VLOOKUP(E36,Participants!$A$1:$G$2600,7,FALSE)</f>
        <v>DEV GIRLS</v>
      </c>
      <c r="K36" s="64">
        <f t="shared" si="1"/>
        <v>10</v>
      </c>
      <c r="L36" s="60"/>
    </row>
    <row r="37" spans="1:12" ht="14.25" customHeight="1">
      <c r="A37" s="57" t="s">
        <v>1518</v>
      </c>
      <c r="B37" s="63">
        <v>2</v>
      </c>
      <c r="C37" s="63">
        <v>10.71</v>
      </c>
      <c r="D37" s="63">
        <v>6</v>
      </c>
      <c r="E37" s="63">
        <v>1140</v>
      </c>
      <c r="F37" s="64" t="str">
        <f>+VLOOKUP(E37,Participants!$A$1:$F$2600,2,FALSE)</f>
        <v>Fionna Mosby</v>
      </c>
      <c r="G37" s="64" t="str">
        <f>+VLOOKUP(E37,Participants!$A$1:$F$2600,4,FALSE)</f>
        <v>JAM</v>
      </c>
      <c r="H37" s="64" t="str">
        <f>+VLOOKUP(E37,Participants!$A$1:$F$2600,5,FALSE)</f>
        <v>F</v>
      </c>
      <c r="I37" s="64">
        <f>+VLOOKUP(E37,Participants!$A$1:$F$2600,3,FALSE)</f>
        <v>2</v>
      </c>
      <c r="J37" s="64" t="str">
        <f>+VLOOKUP(E37,Participants!$A$1:$G$2600,7,FALSE)</f>
        <v>DEV GIRLS</v>
      </c>
      <c r="K37" s="64">
        <f t="shared" si="1"/>
        <v>11</v>
      </c>
      <c r="L37" s="64"/>
    </row>
    <row r="38" spans="1:12" ht="14.25" customHeight="1">
      <c r="A38" s="57" t="s">
        <v>1518</v>
      </c>
      <c r="B38" s="58">
        <v>1</v>
      </c>
      <c r="C38" s="58">
        <v>10.85</v>
      </c>
      <c r="D38" s="58">
        <v>1</v>
      </c>
      <c r="E38" s="59">
        <v>526</v>
      </c>
      <c r="F38" s="60" t="str">
        <f>+VLOOKUP(E38,Participants!$A$1:$F$2600,2,FALSE)</f>
        <v>Maggie Miller</v>
      </c>
      <c r="G38" s="60" t="str">
        <f>+VLOOKUP(E38,Participants!$A$1:$F$2600,4,FALSE)</f>
        <v>BFS</v>
      </c>
      <c r="H38" s="60" t="str">
        <f>+VLOOKUP(E38,Participants!$A$1:$F$2600,5,FALSE)</f>
        <v>F</v>
      </c>
      <c r="I38" s="60">
        <f>+VLOOKUP(E38,Participants!$A$1:$F$2600,3,FALSE)</f>
        <v>1</v>
      </c>
      <c r="J38" s="60" t="str">
        <f>+VLOOKUP(E38,Participants!$A$1:$G$2600,7,FALSE)</f>
        <v>DEV GIRLS</v>
      </c>
      <c r="K38" s="64">
        <f t="shared" si="1"/>
        <v>12</v>
      </c>
      <c r="L38" s="60"/>
    </row>
    <row r="39" spans="1:12" ht="14.25" customHeight="1">
      <c r="A39" s="57" t="s">
        <v>1518</v>
      </c>
      <c r="B39" s="58">
        <v>1</v>
      </c>
      <c r="C39" s="58">
        <v>10.88</v>
      </c>
      <c r="D39" s="58">
        <v>6</v>
      </c>
      <c r="E39" s="61">
        <v>869</v>
      </c>
      <c r="F39" s="60" t="str">
        <f>+VLOOKUP(E39,Participants!$A$1:$F$2600,2,FALSE)</f>
        <v>Lucia Bianco</v>
      </c>
      <c r="G39" s="60" t="str">
        <f>+VLOOKUP(E39,Participants!$A$1:$F$2600,4,FALSE)</f>
        <v>SSPP</v>
      </c>
      <c r="H39" s="60" t="str">
        <f>+VLOOKUP(E39,Participants!$A$1:$F$2600,5,FALSE)</f>
        <v>F</v>
      </c>
      <c r="I39" s="60">
        <f>+VLOOKUP(E39,Participants!$A$1:$F$2600,3,FALSE)</f>
        <v>2</v>
      </c>
      <c r="J39" s="60" t="str">
        <f>+VLOOKUP(E39,Participants!$A$1:$G$2600,7,FALSE)</f>
        <v>DEV GIRLS</v>
      </c>
      <c r="K39" s="64">
        <f t="shared" si="1"/>
        <v>13</v>
      </c>
      <c r="L39" s="60"/>
    </row>
    <row r="40" spans="1:12" ht="14.25" customHeight="1">
      <c r="A40" s="57" t="s">
        <v>1518</v>
      </c>
      <c r="B40" s="58">
        <v>3</v>
      </c>
      <c r="C40" s="58">
        <v>11.42</v>
      </c>
      <c r="D40" s="58">
        <v>4</v>
      </c>
      <c r="E40" s="61">
        <v>1562</v>
      </c>
      <c r="F40" s="60" t="str">
        <f>+VLOOKUP(E40,Participants!$A$1:$F$2600,2,FALSE)</f>
        <v>Brigid Boosel</v>
      </c>
      <c r="G40" s="60" t="str">
        <f>+VLOOKUP(E40,Participants!$A$1:$F$2600,4,FALSE)</f>
        <v>GRE</v>
      </c>
      <c r="H40" s="60" t="str">
        <f>+VLOOKUP(E40,Participants!$A$1:$F$2600,5,FALSE)</f>
        <v>F</v>
      </c>
      <c r="I40" s="60">
        <f>+VLOOKUP(E40,Participants!$A$1:$F$2600,3,FALSE)</f>
        <v>2</v>
      </c>
      <c r="J40" s="60" t="str">
        <f>+VLOOKUP(E40,Participants!$A$1:$G$2600,7,FALSE)</f>
        <v>DEV GIRLS</v>
      </c>
      <c r="K40" s="64">
        <f t="shared" si="1"/>
        <v>14</v>
      </c>
      <c r="L40" s="60"/>
    </row>
    <row r="41" spans="1:12" ht="14.25" customHeight="1">
      <c r="A41" s="57" t="s">
        <v>1518</v>
      </c>
      <c r="B41" s="63">
        <v>2</v>
      </c>
      <c r="C41" s="63">
        <v>11.47</v>
      </c>
      <c r="D41" s="63">
        <v>2</v>
      </c>
      <c r="E41" s="63">
        <v>272</v>
      </c>
      <c r="F41" s="64" t="str">
        <f>+VLOOKUP(E41,Participants!$A$1:$F$2600,2,FALSE)</f>
        <v>Grace Reilly</v>
      </c>
      <c r="G41" s="64" t="str">
        <f>+VLOOKUP(E41,Participants!$A$1:$F$2600,4,FALSE)</f>
        <v>AMA</v>
      </c>
      <c r="H41" s="64" t="str">
        <f>+VLOOKUP(E41,Participants!$A$1:$F$2600,5,FALSE)</f>
        <v>F</v>
      </c>
      <c r="I41" s="64">
        <f>+VLOOKUP(E41,Participants!$A$1:$F$2600,3,FALSE)</f>
        <v>1</v>
      </c>
      <c r="J41" s="64" t="str">
        <f>+VLOOKUP(E41,Participants!$A$1:$G$2600,7,FALSE)</f>
        <v>DEV GIRLS</v>
      </c>
      <c r="K41" s="64">
        <f t="shared" si="1"/>
        <v>15</v>
      </c>
      <c r="L41" s="64"/>
    </row>
    <row r="42" spans="1:12" ht="14.25" customHeight="1">
      <c r="A42" s="57" t="s">
        <v>1518</v>
      </c>
      <c r="B42" s="63">
        <v>2</v>
      </c>
      <c r="C42" s="63">
        <v>11.9</v>
      </c>
      <c r="D42" s="63">
        <v>1</v>
      </c>
      <c r="E42" s="63">
        <v>267</v>
      </c>
      <c r="F42" s="64" t="str">
        <f>+VLOOKUP(E42,Participants!$A$1:$F$2600,2,FALSE)</f>
        <v>Adrienne McDermott</v>
      </c>
      <c r="G42" s="64" t="str">
        <f>+VLOOKUP(E42,Participants!$A$1:$F$2600,4,FALSE)</f>
        <v>AMA</v>
      </c>
      <c r="H42" s="64" t="str">
        <f>+VLOOKUP(E42,Participants!$A$1:$F$2600,5,FALSE)</f>
        <v>F</v>
      </c>
      <c r="I42" s="64">
        <f>+VLOOKUP(E42,Participants!$A$1:$F$2600,3,FALSE)</f>
        <v>2</v>
      </c>
      <c r="J42" s="64" t="str">
        <f>+VLOOKUP(E42,Participants!$A$1:$G$2600,7,FALSE)</f>
        <v>DEV GIRLS</v>
      </c>
      <c r="K42" s="64">
        <f t="shared" si="1"/>
        <v>16</v>
      </c>
      <c r="L42" s="64"/>
    </row>
    <row r="43" spans="1:12" ht="14.25" customHeight="1">
      <c r="A43" s="57" t="s">
        <v>1518</v>
      </c>
      <c r="B43" s="62">
        <v>2</v>
      </c>
      <c r="C43" s="62">
        <v>12.06</v>
      </c>
      <c r="D43" s="62">
        <v>3</v>
      </c>
      <c r="E43" s="63">
        <v>1564</v>
      </c>
      <c r="F43" s="64" t="str">
        <f>+VLOOKUP(E43,Participants!$A$1:$F$2600,2,FALSE)</f>
        <v>Elizabeth Moulton</v>
      </c>
      <c r="G43" s="64" t="str">
        <f>+VLOOKUP(E43,Participants!$A$1:$F$2600,4,FALSE)</f>
        <v>GRE</v>
      </c>
      <c r="H43" s="64" t="str">
        <f>+VLOOKUP(E43,Participants!$A$1:$F$2600,5,FALSE)</f>
        <v>F</v>
      </c>
      <c r="I43" s="64">
        <f>+VLOOKUP(E43,Participants!$A$1:$F$2600,3,FALSE)</f>
        <v>2</v>
      </c>
      <c r="J43" s="64" t="str">
        <f>+VLOOKUP(E43,Participants!$A$1:$G$2600,7,FALSE)</f>
        <v>DEV GIRLS</v>
      </c>
      <c r="K43" s="64">
        <f t="shared" si="1"/>
        <v>17</v>
      </c>
      <c r="L43" s="64"/>
    </row>
    <row r="44" spans="1:12" ht="14.25" customHeight="1">
      <c r="A44" s="57" t="s">
        <v>1518</v>
      </c>
      <c r="B44" s="61">
        <v>1</v>
      </c>
      <c r="C44" s="61">
        <v>12.48</v>
      </c>
      <c r="D44" s="61">
        <v>3</v>
      </c>
      <c r="E44" s="59">
        <v>1560</v>
      </c>
      <c r="F44" s="60" t="str">
        <f>+VLOOKUP(E44,Participants!$A$1:$F$2600,2,FALSE)</f>
        <v>Celia Buchanan</v>
      </c>
      <c r="G44" s="60" t="str">
        <f>+VLOOKUP(E44,Participants!$A$1:$F$2600,4,FALSE)</f>
        <v>GRE</v>
      </c>
      <c r="H44" s="60" t="str">
        <f>+VLOOKUP(E44,Participants!$A$1:$F$2600,5,FALSE)</f>
        <v>F</v>
      </c>
      <c r="I44" s="60">
        <f>+VLOOKUP(E44,Participants!$A$1:$F$2600,3,FALSE)</f>
        <v>0</v>
      </c>
      <c r="J44" s="60" t="str">
        <f>+VLOOKUP(E44,Participants!$A$1:$G$2600,7,FALSE)</f>
        <v>DEV GIRLS</v>
      </c>
      <c r="K44" s="64">
        <f t="shared" si="1"/>
        <v>18</v>
      </c>
      <c r="L44" s="60"/>
    </row>
    <row r="45" spans="1:12" ht="14.25" customHeight="1">
      <c r="A45" s="65"/>
      <c r="B45" s="66"/>
      <c r="C45" s="67"/>
      <c r="E45" s="68"/>
    </row>
  </sheetData>
  <autoFilter ref="G1:G45" xr:uid="{00000000-0001-0000-0100-000000000000}"/>
  <sortState xmlns:xlrd2="http://schemas.microsoft.com/office/spreadsheetml/2017/richdata2" ref="B2:L44">
    <sortCondition ref="J2:J44"/>
    <sortCondition ref="C2:C44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06"/>
  <sheetViews>
    <sheetView workbookViewId="0">
      <pane ySplit="1" topLeftCell="A85" activePane="bottomLeft" state="frozen"/>
      <selection pane="bottomLeft" activeCell="J1" sqref="J1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50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53" t="s">
        <v>1526</v>
      </c>
      <c r="B1" s="54" t="s">
        <v>1519</v>
      </c>
      <c r="C1" s="55" t="s">
        <v>1520</v>
      </c>
      <c r="D1" s="53" t="s">
        <v>1521</v>
      </c>
      <c r="E1" s="154" t="s">
        <v>1522</v>
      </c>
      <c r="F1" s="53" t="s">
        <v>1</v>
      </c>
      <c r="G1" s="53" t="s">
        <v>3</v>
      </c>
      <c r="H1" s="53" t="s">
        <v>1523</v>
      </c>
      <c r="I1" s="53" t="s">
        <v>2</v>
      </c>
      <c r="J1" s="53" t="s">
        <v>5</v>
      </c>
      <c r="K1" s="53" t="s">
        <v>1524</v>
      </c>
      <c r="L1" s="53" t="s">
        <v>1525</v>
      </c>
    </row>
    <row r="2" spans="1:12" ht="14.25" customHeight="1">
      <c r="A2" s="156" t="s">
        <v>1526</v>
      </c>
      <c r="B2" s="157">
        <v>14</v>
      </c>
      <c r="C2" s="157">
        <v>15.47</v>
      </c>
      <c r="D2" s="157">
        <v>5</v>
      </c>
      <c r="E2" s="144">
        <v>155</v>
      </c>
      <c r="F2" s="145" t="str">
        <f>+VLOOKUP(E2,Participants!$A$1:$F$2600,2,FALSE)</f>
        <v>Charles Morris</v>
      </c>
      <c r="G2" s="145" t="str">
        <f>+VLOOKUP(E2,Participants!$A$1:$F$2600,4,FALSE)</f>
        <v>AMA</v>
      </c>
      <c r="H2" s="145" t="str">
        <f>+VLOOKUP(E2,Participants!$A$1:$F$2600,5,FALSE)</f>
        <v>M</v>
      </c>
      <c r="I2" s="145">
        <f>+VLOOKUP(E2,Participants!$A$1:$F$2600,3,FALSE)</f>
        <v>4</v>
      </c>
      <c r="J2" s="145" t="str">
        <f>+VLOOKUP(E2,Participants!$A$1:$G$2600,7,FALSE)</f>
        <v>DEV BOYS</v>
      </c>
      <c r="K2" s="145">
        <v>1</v>
      </c>
      <c r="L2" s="145">
        <v>10</v>
      </c>
    </row>
    <row r="3" spans="1:12" ht="14.25" customHeight="1">
      <c r="A3" s="156" t="s">
        <v>1526</v>
      </c>
      <c r="B3" s="157">
        <v>12</v>
      </c>
      <c r="C3" s="157">
        <v>16.07</v>
      </c>
      <c r="D3" s="157">
        <v>4</v>
      </c>
      <c r="E3" s="144">
        <v>764</v>
      </c>
      <c r="F3" s="145" t="str">
        <f>+VLOOKUP(E3,Participants!$A$1:$F$2600,2,FALSE)</f>
        <v>Zach Guillen</v>
      </c>
      <c r="G3" s="145" t="str">
        <f>+VLOOKUP(E3,Participants!$A$1:$F$2600,4,FALSE)</f>
        <v>AAC</v>
      </c>
      <c r="H3" s="145" t="str">
        <f>+VLOOKUP(E3,Participants!$A$1:$F$2600,5,FALSE)</f>
        <v>M</v>
      </c>
      <c r="I3" s="145">
        <f>+VLOOKUP(E3,Participants!$A$1:$F$2600,3,FALSE)</f>
        <v>3</v>
      </c>
      <c r="J3" s="145" t="str">
        <f>+VLOOKUP(E3,Participants!$A$1:$G$2600,7,FALSE)</f>
        <v>DEV BOYS</v>
      </c>
      <c r="K3" s="145">
        <f>K2+1</f>
        <v>2</v>
      </c>
      <c r="L3" s="145">
        <v>8</v>
      </c>
    </row>
    <row r="4" spans="1:12" ht="14.25" customHeight="1">
      <c r="A4" s="156" t="s">
        <v>1526</v>
      </c>
      <c r="B4" s="157">
        <v>11</v>
      </c>
      <c r="C4" s="157">
        <v>16.21</v>
      </c>
      <c r="D4" s="157">
        <v>1</v>
      </c>
      <c r="E4" s="144">
        <v>1577</v>
      </c>
      <c r="F4" s="145" t="str">
        <f>+VLOOKUP(E4,Participants!$A$1:$F$2600,2,FALSE)</f>
        <v>Lucas Martin</v>
      </c>
      <c r="G4" s="145" t="str">
        <f>+VLOOKUP(E4,Participants!$A$1:$F$2600,4,FALSE)</f>
        <v>GRE</v>
      </c>
      <c r="H4" s="145" t="str">
        <f>+VLOOKUP(E4,Participants!$A$1:$F$2600,5,FALSE)</f>
        <v>M</v>
      </c>
      <c r="I4" s="145">
        <f>+VLOOKUP(E4,Participants!$A$1:$F$2600,3,FALSE)</f>
        <v>4</v>
      </c>
      <c r="J4" s="145" t="str">
        <f>+VLOOKUP(E4,Participants!$A$1:$G$2600,7,FALSE)</f>
        <v>DEV BOYS</v>
      </c>
      <c r="K4" s="145">
        <f t="shared" ref="K4:K52" si="0">K3+1</f>
        <v>3</v>
      </c>
      <c r="L4" s="145">
        <v>6</v>
      </c>
    </row>
    <row r="5" spans="1:12" ht="14.25" customHeight="1">
      <c r="A5" s="156" t="s">
        <v>1526</v>
      </c>
      <c r="B5" s="157">
        <v>11</v>
      </c>
      <c r="C5" s="157">
        <v>16.41</v>
      </c>
      <c r="D5" s="157">
        <v>6</v>
      </c>
      <c r="E5" s="144">
        <v>1015</v>
      </c>
      <c r="F5" s="145" t="str">
        <f>+VLOOKUP(E5,Participants!$A$1:$F$2600,2,FALSE)</f>
        <v>Robbie Singer</v>
      </c>
      <c r="G5" s="145" t="str">
        <f>+VLOOKUP(E5,Participants!$A$1:$F$2600,4,FALSE)</f>
        <v>KIL</v>
      </c>
      <c r="H5" s="145" t="str">
        <f>+VLOOKUP(E5,Participants!$A$1:$F$2600,5,FALSE)</f>
        <v>M</v>
      </c>
      <c r="I5" s="145">
        <f>+VLOOKUP(E5,Participants!$A$1:$F$2600,3,FALSE)</f>
        <v>3</v>
      </c>
      <c r="J5" s="145" t="str">
        <f>+VLOOKUP(E5,Participants!$A$1:$G$2600,7,FALSE)</f>
        <v>DEV BOYS</v>
      </c>
      <c r="K5" s="145">
        <f t="shared" si="0"/>
        <v>4</v>
      </c>
      <c r="L5" s="145">
        <v>5</v>
      </c>
    </row>
    <row r="6" spans="1:12" ht="14.25" customHeight="1">
      <c r="A6" s="156" t="s">
        <v>1526</v>
      </c>
      <c r="B6" s="157">
        <v>11</v>
      </c>
      <c r="C6" s="157">
        <v>16.68</v>
      </c>
      <c r="D6" s="157">
        <v>4</v>
      </c>
      <c r="E6" s="144">
        <v>759</v>
      </c>
      <c r="F6" s="145" t="str">
        <f>+VLOOKUP(E6,Participants!$A$1:$F$2600,2,FALSE)</f>
        <v>Eddie DeWitt</v>
      </c>
      <c r="G6" s="145" t="str">
        <f>+VLOOKUP(E6,Participants!$A$1:$F$2600,4,FALSE)</f>
        <v>AAC</v>
      </c>
      <c r="H6" s="145" t="str">
        <f>+VLOOKUP(E6,Participants!$A$1:$F$2600,5,FALSE)</f>
        <v>M</v>
      </c>
      <c r="I6" s="145">
        <f>+VLOOKUP(E6,Participants!$A$1:$F$2600,3,FALSE)</f>
        <v>3</v>
      </c>
      <c r="J6" s="145" t="str">
        <f>+VLOOKUP(E6,Participants!$A$1:$G$2600,7,FALSE)</f>
        <v>DEV BOYS</v>
      </c>
      <c r="K6" s="145">
        <f t="shared" si="0"/>
        <v>5</v>
      </c>
      <c r="L6" s="145">
        <v>4</v>
      </c>
    </row>
    <row r="7" spans="1:12" ht="14.25" customHeight="1">
      <c r="A7" s="156" t="s">
        <v>1526</v>
      </c>
      <c r="B7" s="157">
        <v>12</v>
      </c>
      <c r="C7" s="157">
        <v>17.52</v>
      </c>
      <c r="D7" s="157">
        <v>3</v>
      </c>
      <c r="E7" s="144">
        <v>154</v>
      </c>
      <c r="F7" s="145" t="str">
        <f>+VLOOKUP(E7,Participants!$A$1:$F$2600,2,FALSE)</f>
        <v>Reed McDermott</v>
      </c>
      <c r="G7" s="145" t="str">
        <f>+VLOOKUP(E7,Participants!$A$1:$F$2600,4,FALSE)</f>
        <v>AMA</v>
      </c>
      <c r="H7" s="145" t="str">
        <f>+VLOOKUP(E7,Participants!$A$1:$F$2600,5,FALSE)</f>
        <v>M</v>
      </c>
      <c r="I7" s="145">
        <f>+VLOOKUP(E7,Participants!$A$1:$F$2600,3,FALSE)</f>
        <v>3</v>
      </c>
      <c r="J7" s="145" t="str">
        <f>+VLOOKUP(E7,Participants!$A$1:$G$2600,7,FALSE)</f>
        <v>DEV BOYS</v>
      </c>
      <c r="K7" s="145">
        <f t="shared" si="0"/>
        <v>6</v>
      </c>
      <c r="L7" s="145">
        <v>3</v>
      </c>
    </row>
    <row r="8" spans="1:12" ht="14.25" customHeight="1">
      <c r="A8" s="156" t="s">
        <v>1526</v>
      </c>
      <c r="B8" s="157">
        <v>14</v>
      </c>
      <c r="C8" s="157">
        <v>17.55</v>
      </c>
      <c r="D8" s="157">
        <v>4</v>
      </c>
      <c r="E8" s="144">
        <v>1149</v>
      </c>
      <c r="F8" s="145" t="str">
        <f>+VLOOKUP(E8,Participants!$A$1:$F$2600,2,FALSE)</f>
        <v>John Norberg</v>
      </c>
      <c r="G8" s="145" t="str">
        <f>+VLOOKUP(E8,Participants!$A$1:$F$2600,4,FALSE)</f>
        <v>JAM</v>
      </c>
      <c r="H8" s="145" t="str">
        <f>+VLOOKUP(E8,Participants!$A$1:$F$2600,5,FALSE)</f>
        <v>M</v>
      </c>
      <c r="I8" s="145">
        <f>+VLOOKUP(E8,Participants!$A$1:$F$2600,3,FALSE)</f>
        <v>4</v>
      </c>
      <c r="J8" s="145" t="str">
        <f>+VLOOKUP(E8,Participants!$A$1:$G$2600,7,FALSE)</f>
        <v>DEV BOYS</v>
      </c>
      <c r="K8" s="145">
        <f t="shared" si="0"/>
        <v>7</v>
      </c>
      <c r="L8" s="145">
        <v>2</v>
      </c>
    </row>
    <row r="9" spans="1:12" ht="14.25" customHeight="1">
      <c r="A9" s="156" t="s">
        <v>1526</v>
      </c>
      <c r="B9" s="157">
        <v>18</v>
      </c>
      <c r="C9" s="157">
        <v>17.760000000000002</v>
      </c>
      <c r="D9" s="157">
        <v>5</v>
      </c>
      <c r="E9" s="144">
        <v>950</v>
      </c>
      <c r="F9" s="145" t="str">
        <f>+VLOOKUP(E9,Participants!$A$1:$F$2600,2,FALSE)</f>
        <v>Noah Bandurski</v>
      </c>
      <c r="G9" s="145" t="str">
        <f>+VLOOKUP(E9,Participants!$A$1:$F$2600,4,FALSE)</f>
        <v>BTA</v>
      </c>
      <c r="H9" s="145" t="str">
        <f>+VLOOKUP(E9,Participants!$A$1:$F$2600,5,FALSE)</f>
        <v>M</v>
      </c>
      <c r="I9" s="145">
        <f>+VLOOKUP(E9,Participants!$A$1:$F$2600,3,FALSE)</f>
        <v>2</v>
      </c>
      <c r="J9" s="145" t="str">
        <f>+VLOOKUP(E9,Participants!$A$1:$G$2600,7,FALSE)</f>
        <v>DEV BOYS</v>
      </c>
      <c r="K9" s="145">
        <f t="shared" si="0"/>
        <v>8</v>
      </c>
      <c r="L9" s="145">
        <v>1</v>
      </c>
    </row>
    <row r="10" spans="1:12" ht="14.25" customHeight="1">
      <c r="A10" s="156" t="s">
        <v>1526</v>
      </c>
      <c r="B10" s="157">
        <v>17</v>
      </c>
      <c r="C10" s="157">
        <v>18.059999999999999</v>
      </c>
      <c r="D10" s="157">
        <v>6</v>
      </c>
      <c r="E10" s="144">
        <v>301</v>
      </c>
      <c r="F10" s="145" t="str">
        <f>+VLOOKUP(E10,Participants!$A$1:$F$2600,2,FALSE)</f>
        <v>Matthew Smith</v>
      </c>
      <c r="G10" s="145" t="str">
        <f>+VLOOKUP(E10,Participants!$A$1:$F$2600,4,FALSE)</f>
        <v>AMA</v>
      </c>
      <c r="H10" s="145" t="str">
        <f>+VLOOKUP(E10,Participants!$A$1:$F$2600,5,FALSE)</f>
        <v>M</v>
      </c>
      <c r="I10" s="145">
        <f>+VLOOKUP(E10,Participants!$A$1:$F$2600,3,FALSE)</f>
        <v>2</v>
      </c>
      <c r="J10" s="145" t="str">
        <f>+VLOOKUP(E10,Participants!$A$1:$G$2600,7,FALSE)</f>
        <v>DEV BOYS</v>
      </c>
      <c r="K10" s="145">
        <f t="shared" si="0"/>
        <v>9</v>
      </c>
      <c r="L10" s="145"/>
    </row>
    <row r="11" spans="1:12" ht="14.25" customHeight="1">
      <c r="A11" s="156" t="s">
        <v>1526</v>
      </c>
      <c r="B11" s="157">
        <v>14</v>
      </c>
      <c r="C11" s="157">
        <v>18.079999999999998</v>
      </c>
      <c r="D11" s="157">
        <v>3</v>
      </c>
      <c r="E11" s="144">
        <v>150</v>
      </c>
      <c r="F11" s="145" t="str">
        <f>+VLOOKUP(E11,Participants!$A$1:$F$2600,2,FALSE)</f>
        <v>Michael Dziezgowski</v>
      </c>
      <c r="G11" s="145" t="str">
        <f>+VLOOKUP(E11,Participants!$A$1:$F$2600,4,FALSE)</f>
        <v>AMA</v>
      </c>
      <c r="H11" s="145" t="str">
        <f>+VLOOKUP(E11,Participants!$A$1:$F$2600,5,FALSE)</f>
        <v>M</v>
      </c>
      <c r="I11" s="145">
        <f>+VLOOKUP(E11,Participants!$A$1:$F$2600,3,FALSE)</f>
        <v>3</v>
      </c>
      <c r="J11" s="145" t="str">
        <f>+VLOOKUP(E11,Participants!$A$1:$G$2600,7,FALSE)</f>
        <v>DEV BOYS</v>
      </c>
      <c r="K11" s="145">
        <f t="shared" si="0"/>
        <v>10</v>
      </c>
      <c r="L11" s="145"/>
    </row>
    <row r="12" spans="1:12" ht="14.25" customHeight="1">
      <c r="A12" s="156" t="s">
        <v>1526</v>
      </c>
      <c r="B12" s="157">
        <v>13</v>
      </c>
      <c r="C12" s="157">
        <v>18.2</v>
      </c>
      <c r="D12" s="157">
        <v>5</v>
      </c>
      <c r="E12" s="144">
        <v>1437</v>
      </c>
      <c r="F12" s="145" t="str">
        <f>+VLOOKUP(E12,Participants!$A$1:$F$2600,2,FALSE)</f>
        <v>lucas Stewart</v>
      </c>
      <c r="G12" s="145" t="str">
        <f>+VLOOKUP(E12,Participants!$A$1:$F$2600,4,FALSE)</f>
        <v>BCS</v>
      </c>
      <c r="H12" s="145" t="str">
        <f>+VLOOKUP(E12,Participants!$A$1:$F$2600,5,FALSE)</f>
        <v>M</v>
      </c>
      <c r="I12" s="145">
        <f>+VLOOKUP(E12,Participants!$A$1:$F$2600,3,FALSE)</f>
        <v>3</v>
      </c>
      <c r="J12" s="145" t="str">
        <f>+VLOOKUP(E12,Participants!$A$1:$G$2600,7,FALSE)</f>
        <v>DEV BOYS</v>
      </c>
      <c r="K12" s="145">
        <f t="shared" si="0"/>
        <v>11</v>
      </c>
      <c r="L12" s="145"/>
    </row>
    <row r="13" spans="1:12" ht="14.25" customHeight="1">
      <c r="A13" s="156" t="s">
        <v>1526</v>
      </c>
      <c r="B13" s="157">
        <v>14</v>
      </c>
      <c r="C13" s="157">
        <v>18.22</v>
      </c>
      <c r="D13" s="157">
        <v>1</v>
      </c>
      <c r="E13" s="144">
        <v>1596</v>
      </c>
      <c r="F13" s="145" t="str">
        <f>+VLOOKUP(E13,Participants!$A$1:$F$2600,2,FALSE)</f>
        <v>Blaise Karlovic</v>
      </c>
      <c r="G13" s="145" t="str">
        <f>+VLOOKUP(E13,Participants!$A$1:$F$2600,4,FALSE)</f>
        <v>GRE</v>
      </c>
      <c r="H13" s="145" t="str">
        <f>+VLOOKUP(E13,Participants!$A$1:$F$2600,5,FALSE)</f>
        <v>M</v>
      </c>
      <c r="I13" s="145">
        <f>+VLOOKUP(E13,Participants!$A$1:$F$2600,3,FALSE)</f>
        <v>0</v>
      </c>
      <c r="J13" s="145" t="str">
        <f>+VLOOKUP(E13,Participants!$A$1:$G$2600,7,FALSE)</f>
        <v>DEV BOYS</v>
      </c>
      <c r="K13" s="145">
        <f t="shared" si="0"/>
        <v>12</v>
      </c>
      <c r="L13" s="145"/>
    </row>
    <row r="14" spans="1:12" ht="14.25" customHeight="1">
      <c r="A14" s="156" t="s">
        <v>1526</v>
      </c>
      <c r="B14" s="157">
        <v>12</v>
      </c>
      <c r="C14" s="157">
        <v>18.350000000000001</v>
      </c>
      <c r="D14" s="157">
        <v>6</v>
      </c>
      <c r="E14" s="144">
        <v>1019</v>
      </c>
      <c r="F14" s="145" t="str">
        <f>+VLOOKUP(E14,Participants!$A$1:$F$2600,2,FALSE)</f>
        <v>Michael Scaltz</v>
      </c>
      <c r="G14" s="145" t="str">
        <f>+VLOOKUP(E14,Participants!$A$1:$F$2600,4,FALSE)</f>
        <v>KIL</v>
      </c>
      <c r="H14" s="145" t="str">
        <f>+VLOOKUP(E14,Participants!$A$1:$F$2600,5,FALSE)</f>
        <v>M</v>
      </c>
      <c r="I14" s="145">
        <f>+VLOOKUP(E14,Participants!$A$1:$F$2600,3,FALSE)</f>
        <v>4</v>
      </c>
      <c r="J14" s="145" t="str">
        <f>+VLOOKUP(E14,Participants!$A$1:$G$2600,7,FALSE)</f>
        <v>DEV BOYS</v>
      </c>
      <c r="K14" s="145">
        <f t="shared" si="0"/>
        <v>13</v>
      </c>
      <c r="L14" s="145"/>
    </row>
    <row r="15" spans="1:12" ht="14.25" customHeight="1">
      <c r="A15" s="156" t="s">
        <v>1526</v>
      </c>
      <c r="B15" s="157">
        <v>17</v>
      </c>
      <c r="C15" s="157">
        <v>18.36</v>
      </c>
      <c r="D15" s="157">
        <v>5</v>
      </c>
      <c r="E15" s="144">
        <v>300</v>
      </c>
      <c r="F15" s="145" t="str">
        <f>+VLOOKUP(E15,Participants!$A$1:$F$2600,2,FALSE)</f>
        <v>Dylan Smith</v>
      </c>
      <c r="G15" s="145" t="str">
        <f>+VLOOKUP(E15,Participants!$A$1:$F$2600,4,FALSE)</f>
        <v>AMA</v>
      </c>
      <c r="H15" s="145" t="str">
        <f>+VLOOKUP(E15,Participants!$A$1:$F$2600,5,FALSE)</f>
        <v>M</v>
      </c>
      <c r="I15" s="145">
        <f>+VLOOKUP(E15,Participants!$A$1:$F$2600,3,FALSE)</f>
        <v>2</v>
      </c>
      <c r="J15" s="145" t="str">
        <f>+VLOOKUP(E15,Participants!$A$1:$G$2600,7,FALSE)</f>
        <v>DEV BOYS</v>
      </c>
      <c r="K15" s="145">
        <f t="shared" si="0"/>
        <v>14</v>
      </c>
      <c r="L15" s="145"/>
    </row>
    <row r="16" spans="1:12" ht="14.25" customHeight="1">
      <c r="A16" s="156" t="s">
        <v>1526</v>
      </c>
      <c r="B16" s="157">
        <v>18</v>
      </c>
      <c r="C16" s="157">
        <v>18.399999999999999</v>
      </c>
      <c r="D16" s="157">
        <v>7</v>
      </c>
      <c r="E16" s="144">
        <v>1574</v>
      </c>
      <c r="F16" s="145" t="str">
        <f>+VLOOKUP(E16,Participants!$A$1:$F$2600,2,FALSE)</f>
        <v>James Urban</v>
      </c>
      <c r="G16" s="145" t="str">
        <f>+VLOOKUP(E16,Participants!$A$1:$F$2600,4,FALSE)</f>
        <v>GRE</v>
      </c>
      <c r="H16" s="145" t="str">
        <f>+VLOOKUP(E16,Participants!$A$1:$F$2600,5,FALSE)</f>
        <v>M</v>
      </c>
      <c r="I16" s="145">
        <f>+VLOOKUP(E16,Participants!$A$1:$F$2600,3,FALSE)</f>
        <v>2</v>
      </c>
      <c r="J16" s="145" t="str">
        <f>+VLOOKUP(E16,Participants!$A$1:$G$2600,7,FALSE)</f>
        <v>DEV BOYS</v>
      </c>
      <c r="K16" s="145">
        <f t="shared" si="0"/>
        <v>15</v>
      </c>
      <c r="L16" s="145"/>
    </row>
    <row r="17" spans="1:12" ht="14.25" customHeight="1">
      <c r="A17" s="156" t="s">
        <v>1526</v>
      </c>
      <c r="B17" s="157">
        <v>11</v>
      </c>
      <c r="C17" s="157">
        <v>18.670000000000002</v>
      </c>
      <c r="D17" s="157">
        <v>8</v>
      </c>
      <c r="E17" s="144">
        <v>877</v>
      </c>
      <c r="F17" s="145" t="str">
        <f>+VLOOKUP(E17,Participants!$A$1:$F$2600,2,FALSE)</f>
        <v>Luke Martin</v>
      </c>
      <c r="G17" s="145" t="str">
        <f>+VLOOKUP(E17,Participants!$A$1:$F$2600,4,FALSE)</f>
        <v>SSPP</v>
      </c>
      <c r="H17" s="145" t="str">
        <f>+VLOOKUP(E17,Participants!$A$1:$F$2600,5,FALSE)</f>
        <v>M</v>
      </c>
      <c r="I17" s="145">
        <f>+VLOOKUP(E17,Participants!$A$1:$F$2600,3,FALSE)</f>
        <v>4</v>
      </c>
      <c r="J17" s="145" t="str">
        <f>+VLOOKUP(E17,Participants!$A$1:$G$2600,7,FALSE)</f>
        <v>DEV BOYS</v>
      </c>
      <c r="K17" s="145">
        <f t="shared" si="0"/>
        <v>16</v>
      </c>
      <c r="L17" s="145"/>
    </row>
    <row r="18" spans="1:12" ht="14.25" customHeight="1">
      <c r="A18" s="156" t="s">
        <v>1526</v>
      </c>
      <c r="B18" s="157">
        <v>12</v>
      </c>
      <c r="C18" s="157">
        <v>18.71</v>
      </c>
      <c r="D18" s="157">
        <v>5</v>
      </c>
      <c r="E18" s="144">
        <v>1144</v>
      </c>
      <c r="F18" s="145" t="str">
        <f>+VLOOKUP(E18,Participants!$A$1:$F$2600,2,FALSE)</f>
        <v>Dominic Gauntner</v>
      </c>
      <c r="G18" s="145" t="str">
        <f>+VLOOKUP(E18,Participants!$A$1:$F$2600,4,FALSE)</f>
        <v>JAM</v>
      </c>
      <c r="H18" s="145" t="str">
        <f>+VLOOKUP(E18,Participants!$A$1:$F$2600,5,FALSE)</f>
        <v>M</v>
      </c>
      <c r="I18" s="145">
        <f>+VLOOKUP(E18,Participants!$A$1:$F$2600,3,FALSE)</f>
        <v>3</v>
      </c>
      <c r="J18" s="145" t="str">
        <f>+VLOOKUP(E18,Participants!$A$1:$G$2600,7,FALSE)</f>
        <v>DEV BOYS</v>
      </c>
      <c r="K18" s="145">
        <f t="shared" si="0"/>
        <v>17</v>
      </c>
      <c r="L18" s="145"/>
    </row>
    <row r="19" spans="1:12" ht="14.25" customHeight="1">
      <c r="A19" s="156" t="s">
        <v>1526</v>
      </c>
      <c r="B19" s="157">
        <v>15</v>
      </c>
      <c r="C19" s="157">
        <v>18.72</v>
      </c>
      <c r="D19" s="157">
        <v>7</v>
      </c>
      <c r="E19" s="144">
        <v>868</v>
      </c>
      <c r="F19" s="145" t="str">
        <f>+VLOOKUP(E19,Participants!$A$1:$F$2600,2,FALSE)</f>
        <v>Connor Cummings</v>
      </c>
      <c r="G19" s="145" t="str">
        <f>+VLOOKUP(E19,Participants!$A$1:$F$2600,4,FALSE)</f>
        <v>SSPP</v>
      </c>
      <c r="H19" s="145" t="str">
        <f>+VLOOKUP(E19,Participants!$A$1:$F$2600,5,FALSE)</f>
        <v>M</v>
      </c>
      <c r="I19" s="145">
        <f>+VLOOKUP(E19,Participants!$A$1:$F$2600,3,FALSE)</f>
        <v>1</v>
      </c>
      <c r="J19" s="145" t="str">
        <f>+VLOOKUP(E19,Participants!$A$1:$G$2600,7,FALSE)</f>
        <v>DEV BOYS</v>
      </c>
      <c r="K19" s="145">
        <f t="shared" si="0"/>
        <v>18</v>
      </c>
      <c r="L19" s="145"/>
    </row>
    <row r="20" spans="1:12" ht="14.25" customHeight="1">
      <c r="A20" s="156" t="s">
        <v>1526</v>
      </c>
      <c r="B20" s="157">
        <v>12</v>
      </c>
      <c r="C20" s="157">
        <v>19.010000000000002</v>
      </c>
      <c r="D20" s="157">
        <v>1</v>
      </c>
      <c r="E20" s="144">
        <v>1575</v>
      </c>
      <c r="F20" s="145" t="str">
        <f>+VLOOKUP(E20,Participants!$A$1:$F$2600,2,FALSE)</f>
        <v>Lucas Porter</v>
      </c>
      <c r="G20" s="145" t="str">
        <f>+VLOOKUP(E20,Participants!$A$1:$F$2600,4,FALSE)</f>
        <v>GRE</v>
      </c>
      <c r="H20" s="145" t="str">
        <f>+VLOOKUP(E20,Participants!$A$1:$F$2600,5,FALSE)</f>
        <v>M</v>
      </c>
      <c r="I20" s="145">
        <f>+VLOOKUP(E20,Participants!$A$1:$F$2600,3,FALSE)</f>
        <v>3</v>
      </c>
      <c r="J20" s="145" t="str">
        <f>+VLOOKUP(E20,Participants!$A$1:$G$2600,7,FALSE)</f>
        <v>DEV BOYS</v>
      </c>
      <c r="K20" s="145">
        <f t="shared" si="0"/>
        <v>19</v>
      </c>
      <c r="L20" s="145"/>
    </row>
    <row r="21" spans="1:12" ht="14.25" customHeight="1">
      <c r="A21" s="156" t="s">
        <v>1526</v>
      </c>
      <c r="B21" s="157">
        <v>15</v>
      </c>
      <c r="C21" s="157">
        <v>19.059999999999999</v>
      </c>
      <c r="D21" s="157">
        <v>8</v>
      </c>
      <c r="E21" s="144">
        <v>871</v>
      </c>
      <c r="F21" s="145" t="str">
        <f>+VLOOKUP(E21,Participants!$A$1:$F$2600,2,FALSE)</f>
        <v>Ryan Kunselman</v>
      </c>
      <c r="G21" s="145" t="str">
        <f>+VLOOKUP(E21,Participants!$A$1:$F$2600,4,FALSE)</f>
        <v>SSPP</v>
      </c>
      <c r="H21" s="145" t="str">
        <f>+VLOOKUP(E21,Participants!$A$1:$F$2600,5,FALSE)</f>
        <v>M</v>
      </c>
      <c r="I21" s="145">
        <f>+VLOOKUP(E21,Participants!$A$1:$F$2600,3,FALSE)</f>
        <v>2</v>
      </c>
      <c r="J21" s="145" t="str">
        <f>+VLOOKUP(E21,Participants!$A$1:$G$2600,7,FALSE)</f>
        <v>DEV BOYS</v>
      </c>
      <c r="K21" s="145">
        <f t="shared" si="0"/>
        <v>20</v>
      </c>
      <c r="L21" s="145"/>
    </row>
    <row r="22" spans="1:12" ht="14.25" customHeight="1">
      <c r="A22" s="156" t="s">
        <v>1526</v>
      </c>
      <c r="B22" s="157">
        <v>15</v>
      </c>
      <c r="C22" s="157">
        <v>19.13</v>
      </c>
      <c r="D22" s="157">
        <v>3</v>
      </c>
      <c r="E22" s="144">
        <v>1571</v>
      </c>
      <c r="F22" s="145" t="str">
        <f>+VLOOKUP(E22,Participants!$A$1:$F$2600,2,FALSE)</f>
        <v>Luke Lariviere</v>
      </c>
      <c r="G22" s="145" t="str">
        <f>+VLOOKUP(E22,Participants!$A$1:$F$2600,4,FALSE)</f>
        <v>GRE</v>
      </c>
      <c r="H22" s="145" t="str">
        <f>+VLOOKUP(E22,Participants!$A$1:$F$2600,5,FALSE)</f>
        <v>M</v>
      </c>
      <c r="I22" s="145">
        <f>+VLOOKUP(E22,Participants!$A$1:$F$2600,3,FALSE)</f>
        <v>1</v>
      </c>
      <c r="J22" s="145" t="str">
        <f>+VLOOKUP(E22,Participants!$A$1:$G$2600,7,FALSE)</f>
        <v>DEV BOYS</v>
      </c>
      <c r="K22" s="145">
        <f t="shared" si="0"/>
        <v>21</v>
      </c>
      <c r="L22" s="145"/>
    </row>
    <row r="23" spans="1:12" ht="14.25" customHeight="1">
      <c r="A23" s="156" t="s">
        <v>1526</v>
      </c>
      <c r="B23" s="157">
        <v>11</v>
      </c>
      <c r="C23" s="157">
        <v>19.14</v>
      </c>
      <c r="D23" s="157">
        <v>2</v>
      </c>
      <c r="E23" s="144">
        <v>564</v>
      </c>
      <c r="F23" s="145" t="str">
        <f>+VLOOKUP(E23,Participants!$A$1:$F$2600,2,FALSE)</f>
        <v>Jackson Hawes</v>
      </c>
      <c r="G23" s="145" t="str">
        <f>+VLOOKUP(E23,Participants!$A$1:$F$2600,4,FALSE)</f>
        <v>BFS</v>
      </c>
      <c r="H23" s="145" t="str">
        <f>+VLOOKUP(E23,Participants!$A$1:$F$2600,5,FALSE)</f>
        <v>M</v>
      </c>
      <c r="I23" s="145">
        <f>+VLOOKUP(E23,Participants!$A$1:$F$2600,3,FALSE)</f>
        <v>3</v>
      </c>
      <c r="J23" s="145" t="str">
        <f>+VLOOKUP(E23,Participants!$A$1:$G$2600,7,FALSE)</f>
        <v>DEV BOYS</v>
      </c>
      <c r="K23" s="145">
        <f t="shared" si="0"/>
        <v>22</v>
      </c>
      <c r="L23" s="145"/>
    </row>
    <row r="24" spans="1:12" ht="14.25" customHeight="1">
      <c r="A24" s="156" t="s">
        <v>1526</v>
      </c>
      <c r="B24" s="157">
        <v>15</v>
      </c>
      <c r="C24" s="157">
        <v>19.16</v>
      </c>
      <c r="D24" s="157">
        <v>2</v>
      </c>
      <c r="E24" s="144">
        <v>1194</v>
      </c>
      <c r="F24" s="145" t="str">
        <f>+VLOOKUP(E24,Participants!$A$1:$F$2600,2,FALSE)</f>
        <v>Joseph Giuffre</v>
      </c>
      <c r="G24" s="145" t="str">
        <f>+VLOOKUP(E24,Participants!$A$1:$F$2600,4,FALSE)</f>
        <v>CDT</v>
      </c>
      <c r="H24" s="145" t="str">
        <f>+VLOOKUP(E24,Participants!$A$1:$F$2600,5,FALSE)</f>
        <v>M</v>
      </c>
      <c r="I24" s="145">
        <f>+VLOOKUP(E24,Participants!$A$1:$F$2600,3,FALSE)</f>
        <v>1</v>
      </c>
      <c r="J24" s="145" t="str">
        <f>+VLOOKUP(E24,Participants!$A$1:$G$2600,7,FALSE)</f>
        <v>DEV BOYS</v>
      </c>
      <c r="K24" s="145">
        <f t="shared" si="0"/>
        <v>23</v>
      </c>
      <c r="L24" s="145"/>
    </row>
    <row r="25" spans="1:12" ht="14.25" customHeight="1">
      <c r="A25" s="156" t="s">
        <v>1526</v>
      </c>
      <c r="B25" s="157">
        <v>15</v>
      </c>
      <c r="C25" s="157">
        <v>19.38</v>
      </c>
      <c r="D25" s="157">
        <v>4</v>
      </c>
      <c r="E25" s="144">
        <v>813</v>
      </c>
      <c r="F25" s="145" t="str">
        <f>+VLOOKUP(E25,Participants!$A$1:$F$2600,2,FALSE)</f>
        <v>Danny Austin</v>
      </c>
      <c r="G25" s="145" t="str">
        <f>+VLOOKUP(E25,Participants!$A$1:$F$2600,4,FALSE)</f>
        <v>AAC</v>
      </c>
      <c r="H25" s="145" t="str">
        <f>+VLOOKUP(E25,Participants!$A$1:$F$2600,5,FALSE)</f>
        <v>M</v>
      </c>
      <c r="I25" s="145">
        <f>+VLOOKUP(E25,Participants!$A$1:$F$2600,3,FALSE)</f>
        <v>0</v>
      </c>
      <c r="J25" s="145" t="str">
        <f>+VLOOKUP(E25,Participants!$A$1:$G$2600,7,FALSE)</f>
        <v>DEV BOYS</v>
      </c>
      <c r="K25" s="145">
        <f t="shared" si="0"/>
        <v>24</v>
      </c>
      <c r="L25" s="145"/>
    </row>
    <row r="26" spans="1:12" ht="14.25" customHeight="1">
      <c r="A26" s="156" t="s">
        <v>1526</v>
      </c>
      <c r="B26" s="157">
        <v>13</v>
      </c>
      <c r="C26" s="157">
        <v>19.489999999999998</v>
      </c>
      <c r="D26" s="157">
        <v>3</v>
      </c>
      <c r="E26" s="144">
        <v>757</v>
      </c>
      <c r="F26" s="145" t="str">
        <f>+VLOOKUP(E26,Participants!$A$1:$F$2600,2,FALSE)</f>
        <v>Regan Carroll</v>
      </c>
      <c r="G26" s="145" t="str">
        <f>+VLOOKUP(E26,Participants!$A$1:$F$2600,4,FALSE)</f>
        <v>AAC</v>
      </c>
      <c r="H26" s="145" t="str">
        <f>+VLOOKUP(E26,Participants!$A$1:$F$2600,5,FALSE)</f>
        <v>M</v>
      </c>
      <c r="I26" s="145">
        <f>+VLOOKUP(E26,Participants!$A$1:$F$2600,3,FALSE)</f>
        <v>4</v>
      </c>
      <c r="J26" s="145" t="str">
        <f>+VLOOKUP(E26,Participants!$A$1:$G$2600,7,FALSE)</f>
        <v>DEV BOYS</v>
      </c>
      <c r="K26" s="145">
        <f t="shared" si="0"/>
        <v>25</v>
      </c>
      <c r="L26" s="145"/>
    </row>
    <row r="27" spans="1:12" ht="14.25" customHeight="1">
      <c r="A27" s="156" t="s">
        <v>1526</v>
      </c>
      <c r="B27" s="157">
        <v>12</v>
      </c>
      <c r="C27" s="157">
        <v>19.5</v>
      </c>
      <c r="D27" s="157">
        <v>7</v>
      </c>
      <c r="E27" s="144">
        <v>1431</v>
      </c>
      <c r="F27" s="145" t="str">
        <f>+VLOOKUP(E27,Participants!$A$1:$F$2600,2,FALSE)</f>
        <v>Gavin Graff</v>
      </c>
      <c r="G27" s="145" t="str">
        <f>+VLOOKUP(E27,Participants!$A$1:$F$2600,4,FALSE)</f>
        <v>BCS</v>
      </c>
      <c r="H27" s="145" t="str">
        <f>+VLOOKUP(E27,Participants!$A$1:$F$2600,5,FALSE)</f>
        <v>M</v>
      </c>
      <c r="I27" s="145">
        <f>+VLOOKUP(E27,Participants!$A$1:$F$2600,3,FALSE)</f>
        <v>3</v>
      </c>
      <c r="J27" s="145" t="str">
        <f>+VLOOKUP(E27,Participants!$A$1:$G$2600,7,FALSE)</f>
        <v>DEV BOYS</v>
      </c>
      <c r="K27" s="145">
        <f t="shared" si="0"/>
        <v>26</v>
      </c>
      <c r="L27" s="145"/>
    </row>
    <row r="28" spans="1:12" ht="14.25" customHeight="1">
      <c r="A28" s="156" t="s">
        <v>1526</v>
      </c>
      <c r="B28" s="157">
        <v>11</v>
      </c>
      <c r="C28" s="157">
        <v>19.579999999999998</v>
      </c>
      <c r="D28" s="157">
        <v>5</v>
      </c>
      <c r="E28" s="144">
        <v>1151</v>
      </c>
      <c r="F28" s="145" t="str">
        <f>+VLOOKUP(E28,Participants!$A$1:$F$2600,2,FALSE)</f>
        <v>Nate Tottenham</v>
      </c>
      <c r="G28" s="145" t="str">
        <f>+VLOOKUP(E28,Participants!$A$1:$F$2600,4,FALSE)</f>
        <v>JAM</v>
      </c>
      <c r="H28" s="145" t="str">
        <f>+VLOOKUP(E28,Participants!$A$1:$F$2600,5,FALSE)</f>
        <v>M</v>
      </c>
      <c r="I28" s="145">
        <f>+VLOOKUP(E28,Participants!$A$1:$F$2600,3,FALSE)</f>
        <v>4</v>
      </c>
      <c r="J28" s="145" t="str">
        <f>+VLOOKUP(E28,Participants!$A$1:$G$2600,7,FALSE)</f>
        <v>DEV BOYS</v>
      </c>
      <c r="K28" s="145">
        <f t="shared" si="0"/>
        <v>27</v>
      </c>
      <c r="L28" s="145"/>
    </row>
    <row r="29" spans="1:12" ht="14.25" customHeight="1">
      <c r="A29" s="156" t="s">
        <v>1526</v>
      </c>
      <c r="B29" s="157">
        <v>12</v>
      </c>
      <c r="C29" s="157">
        <v>19.670000000000002</v>
      </c>
      <c r="D29" s="157">
        <v>8</v>
      </c>
      <c r="E29" s="144">
        <v>895</v>
      </c>
      <c r="F29" s="145" t="str">
        <f>+VLOOKUP(E29,Participants!$A$1:$F$2600,2,FALSE)</f>
        <v>Jake Liller</v>
      </c>
      <c r="G29" s="145" t="str">
        <f>+VLOOKUP(E29,Participants!$A$1:$F$2600,4,FALSE)</f>
        <v>SSPP</v>
      </c>
      <c r="H29" s="145" t="str">
        <f>+VLOOKUP(E29,Participants!$A$1:$F$2600,5,FALSE)</f>
        <v>M</v>
      </c>
      <c r="I29" s="145">
        <f>+VLOOKUP(E29,Participants!$A$1:$F$2600,3,FALSE)</f>
        <v>4</v>
      </c>
      <c r="J29" s="145" t="str">
        <f>+VLOOKUP(E29,Participants!$A$1:$G$2600,7,FALSE)</f>
        <v>DEV BOYS</v>
      </c>
      <c r="K29" s="145">
        <f t="shared" si="0"/>
        <v>28</v>
      </c>
      <c r="L29" s="145"/>
    </row>
    <row r="30" spans="1:12" ht="14.25" customHeight="1">
      <c r="A30" s="156" t="s">
        <v>1526</v>
      </c>
      <c r="B30" s="157">
        <v>16</v>
      </c>
      <c r="C30" s="157">
        <v>19.71</v>
      </c>
      <c r="D30" s="157">
        <v>2</v>
      </c>
      <c r="E30" s="144">
        <v>292</v>
      </c>
      <c r="F30" s="145" t="str">
        <f>+VLOOKUP(E30,Participants!$A$1:$F$2600,2,FALSE)</f>
        <v>Jace Mooney</v>
      </c>
      <c r="G30" s="145" t="str">
        <f>+VLOOKUP(E30,Participants!$A$1:$F$2600,4,FALSE)</f>
        <v>AMA</v>
      </c>
      <c r="H30" s="145" t="str">
        <f>+VLOOKUP(E30,Participants!$A$1:$F$2600,5,FALSE)</f>
        <v>M</v>
      </c>
      <c r="I30" s="145" t="str">
        <f>+VLOOKUP(E30,Participants!$A$1:$F$2600,3,FALSE)</f>
        <v>K</v>
      </c>
      <c r="J30" s="145" t="str">
        <f>+VLOOKUP(E30,Participants!$A$1:$G$2600,7,FALSE)</f>
        <v>DEV BOYS</v>
      </c>
      <c r="K30" s="145">
        <f t="shared" si="0"/>
        <v>29</v>
      </c>
      <c r="L30" s="145"/>
    </row>
    <row r="31" spans="1:12" ht="14.25" customHeight="1">
      <c r="A31" s="156" t="s">
        <v>1526</v>
      </c>
      <c r="B31" s="157">
        <v>17</v>
      </c>
      <c r="C31" s="157">
        <v>19.78</v>
      </c>
      <c r="D31" s="157">
        <v>4</v>
      </c>
      <c r="E31" s="144">
        <v>1572</v>
      </c>
      <c r="F31" s="145" t="str">
        <f>+VLOOKUP(E31,Participants!$A$1:$F$2600,2,FALSE)</f>
        <v>Levi Buchanan</v>
      </c>
      <c r="G31" s="145" t="str">
        <f>+VLOOKUP(E31,Participants!$A$1:$F$2600,4,FALSE)</f>
        <v>GRE</v>
      </c>
      <c r="H31" s="145" t="str">
        <f>+VLOOKUP(E31,Participants!$A$1:$F$2600,5,FALSE)</f>
        <v>M</v>
      </c>
      <c r="I31" s="145">
        <f>+VLOOKUP(E31,Participants!$A$1:$F$2600,3,FALSE)</f>
        <v>2</v>
      </c>
      <c r="J31" s="145" t="str">
        <f>+VLOOKUP(E31,Participants!$A$1:$G$2600,7,FALSE)</f>
        <v>DEV BOYS</v>
      </c>
      <c r="K31" s="145">
        <f t="shared" si="0"/>
        <v>30</v>
      </c>
      <c r="L31" s="145"/>
    </row>
    <row r="32" spans="1:12" ht="14.25" customHeight="1">
      <c r="A32" s="156" t="s">
        <v>1526</v>
      </c>
      <c r="B32" s="157">
        <v>14</v>
      </c>
      <c r="C32" s="157">
        <v>19.82</v>
      </c>
      <c r="D32" s="157">
        <v>2</v>
      </c>
      <c r="E32" s="144">
        <v>573</v>
      </c>
      <c r="F32" s="145" t="str">
        <f>+VLOOKUP(E32,Participants!$A$1:$F$2600,2,FALSE)</f>
        <v>Matthew Kennedy</v>
      </c>
      <c r="G32" s="145" t="str">
        <f>+VLOOKUP(E32,Participants!$A$1:$F$2600,4,FALSE)</f>
        <v>BFS</v>
      </c>
      <c r="H32" s="145" t="str">
        <f>+VLOOKUP(E32,Participants!$A$1:$F$2600,5,FALSE)</f>
        <v>M</v>
      </c>
      <c r="I32" s="145">
        <f>+VLOOKUP(E32,Participants!$A$1:$F$2600,3,FALSE)</f>
        <v>4</v>
      </c>
      <c r="J32" s="145" t="str">
        <f>+VLOOKUP(E32,Participants!$A$1:$G$2600,7,FALSE)</f>
        <v>DEV BOYS</v>
      </c>
      <c r="K32" s="145">
        <f t="shared" si="0"/>
        <v>31</v>
      </c>
      <c r="L32" s="145"/>
    </row>
    <row r="33" spans="1:12" ht="14.25" customHeight="1">
      <c r="A33" s="156" t="s">
        <v>1526</v>
      </c>
      <c r="B33" s="157">
        <v>15</v>
      </c>
      <c r="C33" s="157">
        <v>19.95</v>
      </c>
      <c r="D33" s="157">
        <v>1</v>
      </c>
      <c r="E33" s="144">
        <v>556</v>
      </c>
      <c r="F33" s="145" t="str">
        <f>+VLOOKUP(E33,Participants!$A$1:$F$2600,2,FALSE)</f>
        <v>Isaac White</v>
      </c>
      <c r="G33" s="145" t="str">
        <f>+VLOOKUP(E33,Participants!$A$1:$F$2600,4,FALSE)</f>
        <v>BFS</v>
      </c>
      <c r="H33" s="145" t="str">
        <f>+VLOOKUP(E33,Participants!$A$1:$F$2600,5,FALSE)</f>
        <v>M</v>
      </c>
      <c r="I33" s="145">
        <f>+VLOOKUP(E33,Participants!$A$1:$F$2600,3,FALSE)</f>
        <v>1</v>
      </c>
      <c r="J33" s="145" t="str">
        <f>+VLOOKUP(E33,Participants!$A$1:$G$2600,7,FALSE)</f>
        <v>DEV BOYS</v>
      </c>
      <c r="K33" s="145">
        <f t="shared" si="0"/>
        <v>32</v>
      </c>
      <c r="L33" s="145"/>
    </row>
    <row r="34" spans="1:12" ht="14.25" customHeight="1">
      <c r="A34" s="156" t="s">
        <v>1526</v>
      </c>
      <c r="B34" s="157">
        <v>13</v>
      </c>
      <c r="C34" s="157">
        <v>20</v>
      </c>
      <c r="D34" s="157">
        <v>1</v>
      </c>
      <c r="E34" s="144">
        <v>156</v>
      </c>
      <c r="F34" s="145" t="str">
        <f>+VLOOKUP(E34,Participants!$A$1:$F$2600,2,FALSE)</f>
        <v>Wyatt Nanz</v>
      </c>
      <c r="G34" s="145" t="str">
        <f>+VLOOKUP(E34,Participants!$A$1:$F$2600,4,FALSE)</f>
        <v>AMA</v>
      </c>
      <c r="H34" s="145" t="str">
        <f>+VLOOKUP(E34,Participants!$A$1:$F$2600,5,FALSE)</f>
        <v>M</v>
      </c>
      <c r="I34" s="145">
        <f>+VLOOKUP(E34,Participants!$A$1:$F$2600,3,FALSE)</f>
        <v>3</v>
      </c>
      <c r="J34" s="145" t="str">
        <f>+VLOOKUP(E34,Participants!$A$1:$G$2600,7,FALSE)</f>
        <v>DEV BOYS</v>
      </c>
      <c r="K34" s="145">
        <f t="shared" si="0"/>
        <v>33</v>
      </c>
      <c r="L34" s="145"/>
    </row>
    <row r="35" spans="1:12" ht="14.25" customHeight="1">
      <c r="A35" s="156" t="s">
        <v>1526</v>
      </c>
      <c r="B35" s="157">
        <v>13</v>
      </c>
      <c r="C35" s="157">
        <v>20.09</v>
      </c>
      <c r="D35" s="157">
        <v>4</v>
      </c>
      <c r="E35" s="144">
        <v>767</v>
      </c>
      <c r="F35" s="145" t="str">
        <f>+VLOOKUP(E35,Participants!$A$1:$F$2600,2,FALSE)</f>
        <v>Marek Paull</v>
      </c>
      <c r="G35" s="145" t="str">
        <f>+VLOOKUP(E35,Participants!$A$1:$F$2600,4,FALSE)</f>
        <v>AAC</v>
      </c>
      <c r="H35" s="145" t="str">
        <f>+VLOOKUP(E35,Participants!$A$1:$F$2600,5,FALSE)</f>
        <v>M</v>
      </c>
      <c r="I35" s="145">
        <f>+VLOOKUP(E35,Participants!$A$1:$F$2600,3,FALSE)</f>
        <v>4</v>
      </c>
      <c r="J35" s="145" t="str">
        <f>+VLOOKUP(E35,Participants!$A$1:$G$2600,7,FALSE)</f>
        <v>DEV BOYS</v>
      </c>
      <c r="K35" s="145">
        <f t="shared" si="0"/>
        <v>34</v>
      </c>
      <c r="L35" s="145"/>
    </row>
    <row r="36" spans="1:12" ht="14.25" customHeight="1">
      <c r="A36" s="156" t="s">
        <v>1526</v>
      </c>
      <c r="B36" s="157">
        <v>13</v>
      </c>
      <c r="C36" s="157">
        <v>20.11</v>
      </c>
      <c r="D36" s="157">
        <v>2</v>
      </c>
      <c r="E36" s="144">
        <v>151</v>
      </c>
      <c r="F36" s="145" t="str">
        <f>+VLOOKUP(E36,Participants!$A$1:$F$2600,2,FALSE)</f>
        <v>Maximus Gerber</v>
      </c>
      <c r="G36" s="145" t="str">
        <f>+VLOOKUP(E36,Participants!$A$1:$F$2600,4,FALSE)</f>
        <v>AMA</v>
      </c>
      <c r="H36" s="145" t="str">
        <f>+VLOOKUP(E36,Participants!$A$1:$F$2600,5,FALSE)</f>
        <v>M</v>
      </c>
      <c r="I36" s="145">
        <f>+VLOOKUP(E36,Participants!$A$1:$F$2600,3,FALSE)</f>
        <v>3</v>
      </c>
      <c r="J36" s="145" t="str">
        <f>+VLOOKUP(E36,Participants!$A$1:$G$2600,7,FALSE)</f>
        <v>DEV BOYS</v>
      </c>
      <c r="K36" s="145">
        <f t="shared" si="0"/>
        <v>35</v>
      </c>
      <c r="L36" s="145"/>
    </row>
    <row r="37" spans="1:12" ht="14.25" customHeight="1">
      <c r="A37" s="156" t="s">
        <v>1526</v>
      </c>
      <c r="B37" s="157">
        <v>18</v>
      </c>
      <c r="C37" s="157">
        <v>20.28</v>
      </c>
      <c r="D37" s="157">
        <v>6</v>
      </c>
      <c r="E37" s="144">
        <v>951</v>
      </c>
      <c r="F37" s="145" t="str">
        <f>+VLOOKUP(E37,Participants!$A$1:$F$2600,2,FALSE)</f>
        <v>James Church</v>
      </c>
      <c r="G37" s="145" t="str">
        <f>+VLOOKUP(E37,Participants!$A$1:$F$2600,4,FALSE)</f>
        <v>BTA</v>
      </c>
      <c r="H37" s="145" t="str">
        <f>+VLOOKUP(E37,Participants!$A$1:$F$2600,5,FALSE)</f>
        <v>M</v>
      </c>
      <c r="I37" s="145">
        <f>+VLOOKUP(E37,Participants!$A$1:$F$2600,3,FALSE)</f>
        <v>2</v>
      </c>
      <c r="J37" s="145" t="str">
        <f>+VLOOKUP(E37,Participants!$A$1:$G$2600,7,FALSE)</f>
        <v>DEV BOYS</v>
      </c>
      <c r="K37" s="145">
        <f t="shared" si="0"/>
        <v>36</v>
      </c>
      <c r="L37" s="145"/>
    </row>
    <row r="38" spans="1:12" ht="14.25" customHeight="1">
      <c r="A38" s="156" t="s">
        <v>1526</v>
      </c>
      <c r="B38" s="157">
        <v>17</v>
      </c>
      <c r="C38" s="157">
        <v>20.309999999999999</v>
      </c>
      <c r="D38" s="157">
        <v>7</v>
      </c>
      <c r="E38" s="144">
        <v>761</v>
      </c>
      <c r="F38" s="145" t="str">
        <f>+VLOOKUP(E38,Participants!$A$1:$F$2600,2,FALSE)</f>
        <v>Eamonn Erdley</v>
      </c>
      <c r="G38" s="145" t="str">
        <f>+VLOOKUP(E38,Participants!$A$1:$F$2600,4,FALSE)</f>
        <v>AAC</v>
      </c>
      <c r="H38" s="145" t="str">
        <f>+VLOOKUP(E38,Participants!$A$1:$F$2600,5,FALSE)</f>
        <v>M</v>
      </c>
      <c r="I38" s="145">
        <f>+VLOOKUP(E38,Participants!$A$1:$F$2600,3,FALSE)</f>
        <v>2</v>
      </c>
      <c r="J38" s="145" t="str">
        <f>+VLOOKUP(E38,Participants!$A$1:$G$2600,7,FALSE)</f>
        <v>DEV BOYS</v>
      </c>
      <c r="K38" s="145">
        <f t="shared" si="0"/>
        <v>37</v>
      </c>
      <c r="L38" s="145"/>
    </row>
    <row r="39" spans="1:12" ht="14.25" customHeight="1">
      <c r="A39" s="156" t="s">
        <v>1526</v>
      </c>
      <c r="B39" s="157">
        <v>17</v>
      </c>
      <c r="C39" s="157">
        <v>20.45</v>
      </c>
      <c r="D39" s="157">
        <v>8</v>
      </c>
      <c r="E39" s="144">
        <v>1201</v>
      </c>
      <c r="F39" s="145" t="str">
        <f>+VLOOKUP(E39,Participants!$A$1:$F$2600,2,FALSE)</f>
        <v>William Redd</v>
      </c>
      <c r="G39" s="145" t="str">
        <f>+VLOOKUP(E39,Participants!$A$1:$F$2600,4,FALSE)</f>
        <v>CDT</v>
      </c>
      <c r="H39" s="145" t="str">
        <f>+VLOOKUP(E39,Participants!$A$1:$F$2600,5,FALSE)</f>
        <v>M</v>
      </c>
      <c r="I39" s="145">
        <f>+VLOOKUP(E39,Participants!$A$1:$F$2600,3,FALSE)</f>
        <v>2</v>
      </c>
      <c r="J39" s="145" t="str">
        <f>+VLOOKUP(E39,Participants!$A$1:$G$2600,7,FALSE)</f>
        <v>DEV BOYS</v>
      </c>
      <c r="K39" s="145">
        <f t="shared" si="0"/>
        <v>38</v>
      </c>
      <c r="L39" s="145"/>
    </row>
    <row r="40" spans="1:12" ht="14.25" customHeight="1">
      <c r="A40" s="156" t="s">
        <v>1526</v>
      </c>
      <c r="B40" s="157">
        <v>16</v>
      </c>
      <c r="C40" s="157">
        <v>20.72</v>
      </c>
      <c r="D40" s="157">
        <v>3</v>
      </c>
      <c r="E40" s="144">
        <v>304</v>
      </c>
      <c r="F40" s="145" t="str">
        <f>+VLOOKUP(E40,Participants!$A$1:$F$2600,2,FALSE)</f>
        <v>Andrew Yester</v>
      </c>
      <c r="G40" s="145" t="str">
        <f>+VLOOKUP(E40,Participants!$A$1:$F$2600,4,FALSE)</f>
        <v>AMA</v>
      </c>
      <c r="H40" s="145" t="str">
        <f>+VLOOKUP(E40,Participants!$A$1:$F$2600,5,FALSE)</f>
        <v>M</v>
      </c>
      <c r="I40" s="145" t="str">
        <f>+VLOOKUP(E40,Participants!$A$1:$F$2600,3,FALSE)</f>
        <v>K</v>
      </c>
      <c r="J40" s="145" t="str">
        <f>+VLOOKUP(E40,Participants!$A$1:$G$2600,7,FALSE)</f>
        <v>DEV BOYS</v>
      </c>
      <c r="K40" s="145">
        <f t="shared" si="0"/>
        <v>39</v>
      </c>
      <c r="L40" s="145"/>
    </row>
    <row r="41" spans="1:12" ht="14.25" customHeight="1">
      <c r="A41" s="156" t="s">
        <v>1526</v>
      </c>
      <c r="B41" s="157">
        <v>16</v>
      </c>
      <c r="C41" s="157">
        <v>20.79</v>
      </c>
      <c r="D41" s="157">
        <v>1</v>
      </c>
      <c r="E41" s="144">
        <v>306</v>
      </c>
      <c r="F41" s="145" t="str">
        <f>+VLOOKUP(E41,Participants!$A$1:$F$2600,2,FALSE)</f>
        <v>Gino Yohe</v>
      </c>
      <c r="G41" s="145" t="str">
        <f>+VLOOKUP(E41,Participants!$A$1:$F$2600,4,FALSE)</f>
        <v>AMA</v>
      </c>
      <c r="H41" s="145" t="str">
        <f>+VLOOKUP(E41,Participants!$A$1:$F$2600,5,FALSE)</f>
        <v>M</v>
      </c>
      <c r="I41" s="145">
        <f>+VLOOKUP(E41,Participants!$A$1:$F$2600,3,FALSE)</f>
        <v>1</v>
      </c>
      <c r="J41" s="145" t="str">
        <f>+VLOOKUP(E41,Participants!$A$1:$G$2600,7,FALSE)</f>
        <v>DEV BOYS</v>
      </c>
      <c r="K41" s="145">
        <f t="shared" si="0"/>
        <v>40</v>
      </c>
      <c r="L41" s="145"/>
    </row>
    <row r="42" spans="1:12" ht="14.25" customHeight="1">
      <c r="A42" s="156" t="s">
        <v>1526</v>
      </c>
      <c r="B42" s="157">
        <v>18</v>
      </c>
      <c r="C42" s="157">
        <v>20.97</v>
      </c>
      <c r="D42" s="157">
        <v>8</v>
      </c>
      <c r="E42" s="144">
        <v>559</v>
      </c>
      <c r="F42" s="145" t="str">
        <f>+VLOOKUP(E42,Participants!$A$1:$F$2600,2,FALSE)</f>
        <v>Nicholas Stockmal</v>
      </c>
      <c r="G42" s="145" t="str">
        <f>+VLOOKUP(E42,Participants!$A$1:$F$2600,4,FALSE)</f>
        <v>BFS</v>
      </c>
      <c r="H42" s="145" t="str">
        <f>+VLOOKUP(E42,Participants!$A$1:$F$2600,5,FALSE)</f>
        <v>M</v>
      </c>
      <c r="I42" s="145">
        <f>+VLOOKUP(E42,Participants!$A$1:$F$2600,3,FALSE)</f>
        <v>2</v>
      </c>
      <c r="J42" s="145" t="str">
        <f>+VLOOKUP(E42,Participants!$A$1:$G$2600,7,FALSE)</f>
        <v>DEV BOYS</v>
      </c>
      <c r="K42" s="145">
        <f t="shared" si="0"/>
        <v>41</v>
      </c>
      <c r="L42" s="145"/>
    </row>
    <row r="43" spans="1:12" ht="14.25" customHeight="1">
      <c r="A43" s="156" t="s">
        <v>1526</v>
      </c>
      <c r="B43" s="157">
        <v>11</v>
      </c>
      <c r="C43" s="157">
        <v>21.44</v>
      </c>
      <c r="D43" s="157">
        <v>3</v>
      </c>
      <c r="E43" s="144">
        <v>157</v>
      </c>
      <c r="F43" s="145" t="str">
        <f>+VLOOKUP(E43,Participants!$A$1:$F$2600,2,FALSE)</f>
        <v>Bubba O'Keefe</v>
      </c>
      <c r="G43" s="145" t="str">
        <f>+VLOOKUP(E43,Participants!$A$1:$F$2600,4,FALSE)</f>
        <v>AMA</v>
      </c>
      <c r="H43" s="145" t="str">
        <f>+VLOOKUP(E43,Participants!$A$1:$F$2600,5,FALSE)</f>
        <v>M</v>
      </c>
      <c r="I43" s="145">
        <f>+VLOOKUP(E43,Participants!$A$1:$F$2600,3,FALSE)</f>
        <v>3</v>
      </c>
      <c r="J43" s="145" t="str">
        <f>+VLOOKUP(E43,Participants!$A$1:$G$2600,7,FALSE)</f>
        <v>DEV BOYS</v>
      </c>
      <c r="K43" s="145">
        <f t="shared" si="0"/>
        <v>42</v>
      </c>
      <c r="L43" s="145"/>
    </row>
    <row r="44" spans="1:12" ht="14.25" customHeight="1">
      <c r="A44" s="156" t="s">
        <v>1526</v>
      </c>
      <c r="B44" s="157">
        <v>16</v>
      </c>
      <c r="C44" s="157">
        <v>22</v>
      </c>
      <c r="D44" s="157">
        <v>8</v>
      </c>
      <c r="E44" s="144">
        <v>305</v>
      </c>
      <c r="F44" s="145" t="str">
        <f>+VLOOKUP(E44,Participants!$A$1:$F$2600,2,FALSE)</f>
        <v>Jackson Yester</v>
      </c>
      <c r="G44" s="145" t="str">
        <f>+VLOOKUP(E44,Participants!$A$1:$F$2600,4,FALSE)</f>
        <v>AMA</v>
      </c>
      <c r="H44" s="145" t="str">
        <f>+VLOOKUP(E44,Participants!$A$1:$F$2600,5,FALSE)</f>
        <v>M</v>
      </c>
      <c r="I44" s="145">
        <f>+VLOOKUP(E44,Participants!$A$1:$F$2600,3,FALSE)</f>
        <v>2</v>
      </c>
      <c r="J44" s="145" t="str">
        <f>+VLOOKUP(E44,Participants!$A$1:$G$2600,7,FALSE)</f>
        <v>DEV BOYS</v>
      </c>
      <c r="K44" s="145">
        <f t="shared" si="0"/>
        <v>43</v>
      </c>
      <c r="L44" s="145"/>
    </row>
    <row r="45" spans="1:12" ht="14.25" customHeight="1">
      <c r="A45" s="156" t="s">
        <v>1526</v>
      </c>
      <c r="B45" s="157">
        <v>11</v>
      </c>
      <c r="C45" s="157">
        <v>22.54</v>
      </c>
      <c r="D45" s="157">
        <v>7</v>
      </c>
      <c r="E45" s="144">
        <v>1430</v>
      </c>
      <c r="F45" s="145" t="str">
        <f>+VLOOKUP(E45,Participants!$A$1:$F$2600,2,FALSE)</f>
        <v>Matthew Yeager</v>
      </c>
      <c r="G45" s="145" t="str">
        <f>+VLOOKUP(E45,Participants!$A$1:$F$2600,4,FALSE)</f>
        <v>BCS</v>
      </c>
      <c r="H45" s="145" t="str">
        <f>+VLOOKUP(E45,Participants!$A$1:$F$2600,5,FALSE)</f>
        <v>M</v>
      </c>
      <c r="I45" s="145">
        <f>+VLOOKUP(E45,Participants!$A$1:$F$2600,3,FALSE)</f>
        <v>3</v>
      </c>
      <c r="J45" s="145" t="str">
        <f>+VLOOKUP(E45,Participants!$A$1:$G$2600,7,FALSE)</f>
        <v>DEV BOYS</v>
      </c>
      <c r="K45" s="145">
        <f t="shared" si="0"/>
        <v>44</v>
      </c>
      <c r="L45" s="145"/>
    </row>
    <row r="46" spans="1:12" ht="14.25" customHeight="1">
      <c r="A46" s="156" t="s">
        <v>1526</v>
      </c>
      <c r="B46" s="157">
        <v>12</v>
      </c>
      <c r="C46" s="157">
        <v>22.73</v>
      </c>
      <c r="D46" s="157">
        <v>2</v>
      </c>
      <c r="E46" s="144">
        <v>562</v>
      </c>
      <c r="F46" s="145" t="str">
        <f>+VLOOKUP(E46,Participants!$A$1:$F$2600,2,FALSE)</f>
        <v>Enzo Urso</v>
      </c>
      <c r="G46" s="145" t="str">
        <f>+VLOOKUP(E46,Participants!$A$1:$F$2600,4,FALSE)</f>
        <v>BFS</v>
      </c>
      <c r="H46" s="145" t="str">
        <f>+VLOOKUP(E46,Participants!$A$1:$F$2600,5,FALSE)</f>
        <v>M</v>
      </c>
      <c r="I46" s="145">
        <f>+VLOOKUP(E46,Participants!$A$1:$F$2600,3,FALSE)</f>
        <v>3</v>
      </c>
      <c r="J46" s="145" t="str">
        <f>+VLOOKUP(E46,Participants!$A$1:$G$2600,7,FALSE)</f>
        <v>DEV BOYS</v>
      </c>
      <c r="K46" s="145">
        <f t="shared" si="0"/>
        <v>45</v>
      </c>
      <c r="L46" s="145"/>
    </row>
    <row r="47" spans="1:12" ht="14.25" customHeight="1">
      <c r="A47" s="156" t="s">
        <v>1526</v>
      </c>
      <c r="B47" s="157">
        <v>16</v>
      </c>
      <c r="C47" s="157">
        <v>23.11</v>
      </c>
      <c r="D47" s="157">
        <v>6</v>
      </c>
      <c r="E47" s="144">
        <v>294</v>
      </c>
      <c r="F47" s="145" t="str">
        <f>+VLOOKUP(E47,Participants!$A$1:$F$2600,2,FALSE)</f>
        <v>Gavin Phillips</v>
      </c>
      <c r="G47" s="145" t="str">
        <f>+VLOOKUP(E47,Participants!$A$1:$F$2600,4,FALSE)</f>
        <v>AMA</v>
      </c>
      <c r="H47" s="145" t="str">
        <f>+VLOOKUP(E47,Participants!$A$1:$F$2600,5,FALSE)</f>
        <v>M</v>
      </c>
      <c r="I47" s="145">
        <f>+VLOOKUP(E47,Participants!$A$1:$F$2600,3,FALSE)</f>
        <v>1</v>
      </c>
      <c r="J47" s="145" t="str">
        <f>+VLOOKUP(E47,Participants!$A$1:$G$2600,7,FALSE)</f>
        <v>DEV BOYS</v>
      </c>
      <c r="K47" s="145">
        <f t="shared" si="0"/>
        <v>46</v>
      </c>
      <c r="L47" s="145"/>
    </row>
    <row r="48" spans="1:12" ht="14.25" customHeight="1">
      <c r="A48" s="156" t="s">
        <v>1526</v>
      </c>
      <c r="B48" s="157">
        <v>15</v>
      </c>
      <c r="C48" s="157">
        <v>23.29</v>
      </c>
      <c r="D48" s="157">
        <v>6</v>
      </c>
      <c r="E48" s="144">
        <v>1191</v>
      </c>
      <c r="F48" s="145" t="str">
        <f>+VLOOKUP(E48,Participants!$A$1:$F$2600,2,FALSE)</f>
        <v>Jacob Redd</v>
      </c>
      <c r="G48" s="145" t="str">
        <f>+VLOOKUP(E48,Participants!$A$1:$F$2600,4,FALSE)</f>
        <v>CDT</v>
      </c>
      <c r="H48" s="145" t="str">
        <f>+VLOOKUP(E48,Participants!$A$1:$F$2600,5,FALSE)</f>
        <v>M</v>
      </c>
      <c r="I48" s="145" t="str">
        <f>+VLOOKUP(E48,Participants!$A$1:$F$2600,3,FALSE)</f>
        <v>K</v>
      </c>
      <c r="J48" s="145" t="str">
        <f>+VLOOKUP(E48,Participants!$A$1:$G$2600,7,FALSE)</f>
        <v>DEV BOYS</v>
      </c>
      <c r="K48" s="145">
        <f t="shared" si="0"/>
        <v>47</v>
      </c>
      <c r="L48" s="145"/>
    </row>
    <row r="49" spans="1:12" ht="15" customHeight="1">
      <c r="A49" s="156" t="s">
        <v>1526</v>
      </c>
      <c r="B49" s="157">
        <v>16</v>
      </c>
      <c r="C49" s="157">
        <v>23.3</v>
      </c>
      <c r="D49" s="157">
        <v>5</v>
      </c>
      <c r="E49" s="144">
        <v>308</v>
      </c>
      <c r="F49" s="145" t="str">
        <f>+VLOOKUP(E49,Participants!$A$1:$F$2600,2,FALSE)</f>
        <v>Luca Zuri</v>
      </c>
      <c r="G49" s="145" t="str">
        <f>+VLOOKUP(E49,Participants!$A$1:$F$2600,4,FALSE)</f>
        <v>AMA</v>
      </c>
      <c r="H49" s="145" t="str">
        <f>+VLOOKUP(E49,Participants!$A$1:$F$2600,5,FALSE)</f>
        <v>M</v>
      </c>
      <c r="I49" s="145" t="str">
        <f>+VLOOKUP(E49,Participants!$A$1:$F$2600,3,FALSE)</f>
        <v>K</v>
      </c>
      <c r="J49" s="145" t="str">
        <f>+VLOOKUP(E49,Participants!$A$1:$G$2600,7,FALSE)</f>
        <v>DEV BOYS</v>
      </c>
      <c r="K49" s="145">
        <f t="shared" si="0"/>
        <v>48</v>
      </c>
      <c r="L49" s="145"/>
    </row>
    <row r="50" spans="1:12" ht="14.25" customHeight="1">
      <c r="A50" s="156" t="s">
        <v>1526</v>
      </c>
      <c r="B50" s="157">
        <v>16</v>
      </c>
      <c r="C50" s="157">
        <v>23.97</v>
      </c>
      <c r="D50" s="157">
        <v>4</v>
      </c>
      <c r="E50" s="144">
        <v>1192</v>
      </c>
      <c r="F50" s="145" t="str">
        <f>+VLOOKUP(E50,Participants!$A$1:$F$2600,2,FALSE)</f>
        <v>Liam Lewis</v>
      </c>
      <c r="G50" s="145" t="str">
        <f>+VLOOKUP(E50,Participants!$A$1:$F$2600,4,FALSE)</f>
        <v>CDT</v>
      </c>
      <c r="H50" s="145" t="str">
        <f>+VLOOKUP(E50,Participants!$A$1:$F$2600,5,FALSE)</f>
        <v>M</v>
      </c>
      <c r="I50" s="145" t="str">
        <f>+VLOOKUP(E50,Participants!$A$1:$F$2600,3,FALSE)</f>
        <v>K</v>
      </c>
      <c r="J50" s="145" t="str">
        <f>+VLOOKUP(E50,Participants!$A$1:$G$2600,7,FALSE)</f>
        <v>DEV BOYS</v>
      </c>
      <c r="K50" s="145">
        <f t="shared" si="0"/>
        <v>49</v>
      </c>
      <c r="L50" s="145"/>
    </row>
    <row r="51" spans="1:12" ht="14.25" customHeight="1">
      <c r="A51" s="156" t="s">
        <v>1526</v>
      </c>
      <c r="B51" s="157">
        <v>15</v>
      </c>
      <c r="C51" s="157">
        <v>24.29</v>
      </c>
      <c r="D51" s="157">
        <v>5</v>
      </c>
      <c r="E51" s="144">
        <v>1570</v>
      </c>
      <c r="F51" s="145" t="str">
        <f>+VLOOKUP(E51,Participants!$A$1:$F$2600,2,FALSE)</f>
        <v>Jack Boosel</v>
      </c>
      <c r="G51" s="145" t="str">
        <f>+VLOOKUP(E51,Participants!$A$1:$F$2600,4,FALSE)</f>
        <v>GRE</v>
      </c>
      <c r="H51" s="145" t="str">
        <f>+VLOOKUP(E51,Participants!$A$1:$F$2600,5,FALSE)</f>
        <v>M</v>
      </c>
      <c r="I51" s="145">
        <f>+VLOOKUP(E51,Participants!$A$1:$F$2600,3,FALSE)</f>
        <v>0</v>
      </c>
      <c r="J51" s="145" t="str">
        <f>+VLOOKUP(E51,Participants!$A$1:$G$2600,7,FALSE)</f>
        <v>DEV BOYS</v>
      </c>
      <c r="K51" s="145">
        <f t="shared" si="0"/>
        <v>50</v>
      </c>
      <c r="L51" s="145"/>
    </row>
    <row r="52" spans="1:12" ht="14.25" customHeight="1">
      <c r="A52" s="156" t="s">
        <v>1526</v>
      </c>
      <c r="B52" s="157">
        <v>16</v>
      </c>
      <c r="C52" s="157">
        <v>27.49</v>
      </c>
      <c r="D52" s="157">
        <v>7</v>
      </c>
      <c r="E52" s="144">
        <v>288</v>
      </c>
      <c r="F52" s="145" t="str">
        <f>+VLOOKUP(E52,Participants!$A$1:$F$2600,2,FALSE)</f>
        <v>Bracken Graves</v>
      </c>
      <c r="G52" s="145" t="str">
        <f>+VLOOKUP(E52,Participants!$A$1:$F$2600,4,FALSE)</f>
        <v>AMA</v>
      </c>
      <c r="H52" s="145" t="str">
        <f>+VLOOKUP(E52,Participants!$A$1:$F$2600,5,FALSE)</f>
        <v>M</v>
      </c>
      <c r="I52" s="145">
        <f>+VLOOKUP(E52,Participants!$A$1:$F$2600,3,FALSE)</f>
        <v>1</v>
      </c>
      <c r="J52" s="145" t="str">
        <f>+VLOOKUP(E52,Participants!$A$1:$G$2600,7,FALSE)</f>
        <v>DEV BOYS</v>
      </c>
      <c r="K52" s="145">
        <f t="shared" si="0"/>
        <v>51</v>
      </c>
      <c r="L52" s="145"/>
    </row>
    <row r="53" spans="1:12" ht="14.25" customHeight="1">
      <c r="A53" s="156"/>
      <c r="B53" s="157"/>
      <c r="C53" s="157"/>
      <c r="D53" s="157"/>
      <c r="E53" s="144"/>
      <c r="F53" s="145"/>
      <c r="G53" s="145"/>
      <c r="H53" s="145"/>
      <c r="I53" s="145"/>
      <c r="J53" s="145"/>
      <c r="K53" s="145"/>
      <c r="L53" s="145"/>
    </row>
    <row r="54" spans="1:12" ht="14.25" customHeight="1">
      <c r="A54" s="156" t="s">
        <v>1526</v>
      </c>
      <c r="B54" s="157">
        <v>8</v>
      </c>
      <c r="C54" s="157">
        <v>15.63</v>
      </c>
      <c r="D54" s="157">
        <v>2</v>
      </c>
      <c r="E54" s="144">
        <v>546</v>
      </c>
      <c r="F54" s="145" t="str">
        <f>+VLOOKUP(E54,Participants!$A$1:$F$2600,2,FALSE)</f>
        <v>Kaitlyn Lindenfelser</v>
      </c>
      <c r="G54" s="145" t="str">
        <f>+VLOOKUP(E54,Participants!$A$1:$F$2600,4,FALSE)</f>
        <v>BFS</v>
      </c>
      <c r="H54" s="145" t="str">
        <f>+VLOOKUP(E54,Participants!$A$1:$F$2600,5,FALSE)</f>
        <v>F</v>
      </c>
      <c r="I54" s="145">
        <f>+VLOOKUP(E54,Participants!$A$1:$F$2600,3,FALSE)</f>
        <v>4</v>
      </c>
      <c r="J54" s="145" t="str">
        <f>+VLOOKUP(E54,Participants!$A$1:$G$2600,7,FALSE)</f>
        <v>DEV GIRLS</v>
      </c>
      <c r="K54" s="145">
        <v>1</v>
      </c>
      <c r="L54" s="145">
        <v>10</v>
      </c>
    </row>
    <row r="55" spans="1:12" ht="14.25" customHeight="1">
      <c r="A55" s="156" t="s">
        <v>1526</v>
      </c>
      <c r="B55" s="157">
        <v>7</v>
      </c>
      <c r="C55" s="157">
        <v>16.43</v>
      </c>
      <c r="D55" s="157">
        <v>7</v>
      </c>
      <c r="E55" s="144">
        <v>1439</v>
      </c>
      <c r="F55" s="145" t="str">
        <f>+VLOOKUP(E55,Participants!$A$1:$F$2600,2,FALSE)</f>
        <v>Aspen Viehmann</v>
      </c>
      <c r="G55" s="145" t="str">
        <f>+VLOOKUP(E55,Participants!$A$1:$F$2600,4,FALSE)</f>
        <v>BCS</v>
      </c>
      <c r="H55" s="145" t="str">
        <f>+VLOOKUP(E55,Participants!$A$1:$F$2600,5,FALSE)</f>
        <v>F</v>
      </c>
      <c r="I55" s="145">
        <f>+VLOOKUP(E55,Participants!$A$1:$F$2600,3,FALSE)</f>
        <v>4</v>
      </c>
      <c r="J55" s="145" t="str">
        <f>+VLOOKUP(E55,Participants!$A$1:$G$2600,7,FALSE)</f>
        <v>DEV GIRLS</v>
      </c>
      <c r="K55" s="145">
        <f>K54+1</f>
        <v>2</v>
      </c>
      <c r="L55" s="145">
        <v>8</v>
      </c>
    </row>
    <row r="56" spans="1:12" ht="14.25" customHeight="1">
      <c r="A56" s="156" t="s">
        <v>1526</v>
      </c>
      <c r="B56" s="157">
        <v>2</v>
      </c>
      <c r="C56" s="157">
        <v>16.440000000000001</v>
      </c>
      <c r="D56" s="157">
        <v>7</v>
      </c>
      <c r="E56" s="144">
        <v>874</v>
      </c>
      <c r="F56" s="145" t="str">
        <f>+VLOOKUP(E56,Participants!$A$1:$F$2600,2,FALSE)</f>
        <v>Claire Cummings</v>
      </c>
      <c r="G56" s="145" t="str">
        <f>+VLOOKUP(E56,Participants!$A$1:$F$2600,4,FALSE)</f>
        <v>SSPP</v>
      </c>
      <c r="H56" s="145" t="str">
        <f>+VLOOKUP(E56,Participants!$A$1:$F$2600,5,FALSE)</f>
        <v>F</v>
      </c>
      <c r="I56" s="145">
        <f>+VLOOKUP(E56,Participants!$A$1:$F$2600,3,FALSE)</f>
        <v>3</v>
      </c>
      <c r="J56" s="145" t="str">
        <f>+VLOOKUP(E56,Participants!$A$1:$G$2600,7,FALSE)</f>
        <v>DEV GIRLS</v>
      </c>
      <c r="K56" s="145">
        <f t="shared" ref="K56:K118" si="1">K55+1</f>
        <v>3</v>
      </c>
      <c r="L56" s="145">
        <v>6</v>
      </c>
    </row>
    <row r="57" spans="1:12" ht="14.25" customHeight="1">
      <c r="A57" s="156" t="s">
        <v>1526</v>
      </c>
      <c r="B57" s="157">
        <v>6</v>
      </c>
      <c r="C57" s="157">
        <v>16.5</v>
      </c>
      <c r="D57" s="157">
        <v>4</v>
      </c>
      <c r="E57" s="144">
        <v>161</v>
      </c>
      <c r="F57" s="145" t="str">
        <f>+VLOOKUP(E57,Participants!$A$1:$F$2600,2,FALSE)</f>
        <v>Lauren Daley</v>
      </c>
      <c r="G57" s="145" t="str">
        <f>+VLOOKUP(E57,Participants!$A$1:$F$2600,4,FALSE)</f>
        <v>AMA</v>
      </c>
      <c r="H57" s="145" t="str">
        <f>+VLOOKUP(E57,Participants!$A$1:$F$2600,5,FALSE)</f>
        <v>F</v>
      </c>
      <c r="I57" s="145">
        <f>+VLOOKUP(E57,Participants!$A$1:$F$2600,3,FALSE)</f>
        <v>4</v>
      </c>
      <c r="J57" s="145" t="str">
        <f>+VLOOKUP(E57,Participants!$A$1:$G$2600,7,FALSE)</f>
        <v>DEV GIRLS</v>
      </c>
      <c r="K57" s="145">
        <f t="shared" si="1"/>
        <v>4</v>
      </c>
      <c r="L57" s="145">
        <v>5</v>
      </c>
    </row>
    <row r="58" spans="1:12" ht="14.25" customHeight="1">
      <c r="A58" s="156" t="s">
        <v>1526</v>
      </c>
      <c r="B58" s="157">
        <v>4</v>
      </c>
      <c r="C58" s="157">
        <v>16.57</v>
      </c>
      <c r="D58" s="157">
        <v>4</v>
      </c>
      <c r="E58" s="144">
        <v>174</v>
      </c>
      <c r="F58" s="145" t="str">
        <f>+VLOOKUP(E58,Participants!$A$1:$F$2600,2,FALSE)</f>
        <v>Gemma Silvis</v>
      </c>
      <c r="G58" s="145" t="str">
        <f>+VLOOKUP(E58,Participants!$A$1:$F$2600,4,FALSE)</f>
        <v>AMA</v>
      </c>
      <c r="H58" s="145" t="str">
        <f>+VLOOKUP(E58,Participants!$A$1:$F$2600,5,FALSE)</f>
        <v>F</v>
      </c>
      <c r="I58" s="145">
        <f>+VLOOKUP(E58,Participants!$A$1:$F$2600,3,FALSE)</f>
        <v>3</v>
      </c>
      <c r="J58" s="145" t="str">
        <f>+VLOOKUP(E58,Participants!$A$1:$G$2600,7,FALSE)</f>
        <v>DEV GIRLS</v>
      </c>
      <c r="K58" s="145">
        <f t="shared" si="1"/>
        <v>5</v>
      </c>
      <c r="L58" s="145">
        <v>4</v>
      </c>
    </row>
    <row r="59" spans="1:12" ht="14.25" customHeight="1">
      <c r="A59" s="156" t="s">
        <v>1526</v>
      </c>
      <c r="B59" s="157">
        <v>7</v>
      </c>
      <c r="C59" s="157">
        <v>16.649999999999999</v>
      </c>
      <c r="D59" s="157">
        <v>4</v>
      </c>
      <c r="E59" s="144">
        <v>540</v>
      </c>
      <c r="F59" s="145" t="str">
        <f>+VLOOKUP(E59,Participants!$A$1:$F$2600,2,FALSE)</f>
        <v>Avery Arendosh</v>
      </c>
      <c r="G59" s="145" t="str">
        <f>+VLOOKUP(E59,Participants!$A$1:$F$2600,4,FALSE)</f>
        <v>BFS</v>
      </c>
      <c r="H59" s="145" t="str">
        <f>+VLOOKUP(E59,Participants!$A$1:$F$2600,5,FALSE)</f>
        <v>F</v>
      </c>
      <c r="I59" s="145">
        <f>+VLOOKUP(E59,Participants!$A$1:$F$2600,3,FALSE)</f>
        <v>4</v>
      </c>
      <c r="J59" s="145" t="str">
        <f>+VLOOKUP(E59,Participants!$A$1:$G$2600,7,FALSE)</f>
        <v>DEV GIRLS</v>
      </c>
      <c r="K59" s="145">
        <f t="shared" si="1"/>
        <v>6</v>
      </c>
      <c r="L59" s="145">
        <v>3</v>
      </c>
    </row>
    <row r="60" spans="1:12" ht="14.25" customHeight="1">
      <c r="A60" s="156" t="s">
        <v>1526</v>
      </c>
      <c r="B60" s="157">
        <v>3</v>
      </c>
      <c r="C60" s="157">
        <v>16.670000000000002</v>
      </c>
      <c r="D60" s="157">
        <v>4</v>
      </c>
      <c r="E60" s="144">
        <v>776</v>
      </c>
      <c r="F60" s="145" t="str">
        <f>+VLOOKUP(E60,Participants!$A$1:$F$2600,2,FALSE)</f>
        <v>Rosa Yuo</v>
      </c>
      <c r="G60" s="145" t="str">
        <f>+VLOOKUP(E60,Participants!$A$1:$F$2600,4,FALSE)</f>
        <v>AAC</v>
      </c>
      <c r="H60" s="145" t="str">
        <f>+VLOOKUP(E60,Participants!$A$1:$F$2600,5,FALSE)</f>
        <v>F</v>
      </c>
      <c r="I60" s="145">
        <f>+VLOOKUP(E60,Participants!$A$1:$F$2600,3,FALSE)</f>
        <v>3</v>
      </c>
      <c r="J60" s="145" t="str">
        <f>+VLOOKUP(E60,Participants!$A$1:$G$2600,7,FALSE)</f>
        <v>DEV GIRLS</v>
      </c>
      <c r="K60" s="145">
        <f t="shared" si="1"/>
        <v>7</v>
      </c>
      <c r="L60" s="145">
        <v>2</v>
      </c>
    </row>
    <row r="61" spans="1:12" ht="14.25" customHeight="1">
      <c r="A61" s="156" t="s">
        <v>1526</v>
      </c>
      <c r="B61" s="157">
        <v>4</v>
      </c>
      <c r="C61" s="157">
        <v>16.670000000000002</v>
      </c>
      <c r="D61" s="157">
        <v>1</v>
      </c>
      <c r="E61" s="144">
        <v>1566</v>
      </c>
      <c r="F61" s="145" t="str">
        <f>+VLOOKUP(E61,Participants!$A$1:$F$2600,2,FALSE)</f>
        <v>Evie Pierro</v>
      </c>
      <c r="G61" s="145" t="str">
        <f>+VLOOKUP(E61,Participants!$A$1:$F$2600,4,FALSE)</f>
        <v>GRE</v>
      </c>
      <c r="H61" s="145" t="str">
        <f>+VLOOKUP(E61,Participants!$A$1:$F$2600,5,FALSE)</f>
        <v>F</v>
      </c>
      <c r="I61" s="145">
        <f>+VLOOKUP(E61,Participants!$A$1:$F$2600,3,FALSE)</f>
        <v>3</v>
      </c>
      <c r="J61" s="145" t="str">
        <f>+VLOOKUP(E61,Participants!$A$1:$G$2600,7,FALSE)</f>
        <v>DEV GIRLS</v>
      </c>
      <c r="K61" s="145">
        <f t="shared" si="1"/>
        <v>8</v>
      </c>
      <c r="L61" s="145">
        <v>1</v>
      </c>
    </row>
    <row r="62" spans="1:12" ht="14.25" customHeight="1">
      <c r="A62" s="156" t="s">
        <v>1526</v>
      </c>
      <c r="B62" s="157">
        <v>5</v>
      </c>
      <c r="C62" s="157">
        <v>16.93</v>
      </c>
      <c r="D62" s="157">
        <v>3</v>
      </c>
      <c r="E62" s="144">
        <v>162</v>
      </c>
      <c r="F62" s="145" t="str">
        <f>+VLOOKUP(E62,Participants!$A$1:$F$2600,2,FALSE)</f>
        <v>Esther DeFilippo</v>
      </c>
      <c r="G62" s="145" t="str">
        <f>+VLOOKUP(E62,Participants!$A$1:$F$2600,4,FALSE)</f>
        <v>AMA</v>
      </c>
      <c r="H62" s="145" t="str">
        <f>+VLOOKUP(E62,Participants!$A$1:$F$2600,5,FALSE)</f>
        <v>F</v>
      </c>
      <c r="I62" s="145">
        <f>+VLOOKUP(E62,Participants!$A$1:$F$2600,3,FALSE)</f>
        <v>4</v>
      </c>
      <c r="J62" s="145" t="str">
        <f>+VLOOKUP(E62,Participants!$A$1:$G$2600,7,FALSE)</f>
        <v>DEV GIRLS</v>
      </c>
      <c r="K62" s="145">
        <f t="shared" si="1"/>
        <v>9</v>
      </c>
      <c r="L62" s="145"/>
    </row>
    <row r="63" spans="1:12" ht="14.25" customHeight="1">
      <c r="A63" s="156" t="s">
        <v>1526</v>
      </c>
      <c r="B63" s="157">
        <v>8</v>
      </c>
      <c r="C63" s="157">
        <v>16.95</v>
      </c>
      <c r="D63" s="157">
        <v>3</v>
      </c>
      <c r="E63" s="144">
        <v>1440</v>
      </c>
      <c r="F63" s="145" t="str">
        <f>+VLOOKUP(E63,Participants!$A$1:$F$2600,2,FALSE)</f>
        <v>Emily Graff</v>
      </c>
      <c r="G63" s="145" t="str">
        <f>+VLOOKUP(E63,Participants!$A$1:$F$2600,4,FALSE)</f>
        <v>BCS</v>
      </c>
      <c r="H63" s="145" t="str">
        <f>+VLOOKUP(E63,Participants!$A$1:$F$2600,5,FALSE)</f>
        <v>F</v>
      </c>
      <c r="I63" s="145">
        <f>+VLOOKUP(E63,Participants!$A$1:$F$2600,3,FALSE)</f>
        <v>4</v>
      </c>
      <c r="J63" s="145" t="str">
        <f>+VLOOKUP(E63,Participants!$A$1:$G$2600,7,FALSE)</f>
        <v>DEV GIRLS</v>
      </c>
      <c r="K63" s="145">
        <f t="shared" si="1"/>
        <v>10</v>
      </c>
      <c r="L63" s="145"/>
    </row>
    <row r="64" spans="1:12" ht="14.25" customHeight="1">
      <c r="A64" s="156" t="s">
        <v>1526</v>
      </c>
      <c r="B64" s="157">
        <v>7</v>
      </c>
      <c r="C64" s="157">
        <v>17.09</v>
      </c>
      <c r="D64" s="157">
        <v>6</v>
      </c>
      <c r="E64" s="144">
        <v>1011</v>
      </c>
      <c r="F64" s="145" t="str">
        <f>+VLOOKUP(E64,Participants!$A$1:$F$2600,2,FALSE)</f>
        <v>Olivia Menz</v>
      </c>
      <c r="G64" s="145" t="str">
        <f>+VLOOKUP(E64,Participants!$A$1:$F$2600,4,FALSE)</f>
        <v>KIL</v>
      </c>
      <c r="H64" s="145" t="str">
        <f>+VLOOKUP(E64,Participants!$A$1:$F$2600,5,FALSE)</f>
        <v>F</v>
      </c>
      <c r="I64" s="145">
        <f>+VLOOKUP(E64,Participants!$A$1:$F$2600,3,FALSE)</f>
        <v>4</v>
      </c>
      <c r="J64" s="145" t="str">
        <f>+VLOOKUP(E64,Participants!$A$1:$G$2600,7,FALSE)</f>
        <v>DEV GIRLS</v>
      </c>
      <c r="K64" s="145">
        <f t="shared" si="1"/>
        <v>11</v>
      </c>
      <c r="L64" s="145"/>
    </row>
    <row r="65" spans="1:12" ht="14.25" customHeight="1">
      <c r="A65" s="156" t="s">
        <v>1526</v>
      </c>
      <c r="B65" s="157">
        <v>3</v>
      </c>
      <c r="C65" s="157">
        <v>17.11</v>
      </c>
      <c r="D65" s="157">
        <v>7</v>
      </c>
      <c r="E65" s="144">
        <v>873</v>
      </c>
      <c r="F65" s="145" t="str">
        <f>+VLOOKUP(E65,Participants!$A$1:$F$2600,2,FALSE)</f>
        <v>Joelle Berringer</v>
      </c>
      <c r="G65" s="145" t="str">
        <f>+VLOOKUP(E65,Participants!$A$1:$F$2600,4,FALSE)</f>
        <v>SSPP</v>
      </c>
      <c r="H65" s="145" t="str">
        <f>+VLOOKUP(E65,Participants!$A$1:$F$2600,5,FALSE)</f>
        <v>F</v>
      </c>
      <c r="I65" s="145">
        <f>+VLOOKUP(E65,Participants!$A$1:$F$2600,3,FALSE)</f>
        <v>3</v>
      </c>
      <c r="J65" s="145" t="str">
        <f>+VLOOKUP(E65,Participants!$A$1:$G$2600,7,FALSE)</f>
        <v>DEV GIRLS</v>
      </c>
      <c r="K65" s="145">
        <f t="shared" si="1"/>
        <v>12</v>
      </c>
      <c r="L65" s="145"/>
    </row>
    <row r="66" spans="1:12" ht="14.25" customHeight="1">
      <c r="A66" s="156" t="s">
        <v>1526</v>
      </c>
      <c r="B66" s="157">
        <v>5</v>
      </c>
      <c r="C66" s="157">
        <v>17.190000000000001</v>
      </c>
      <c r="D66" s="157">
        <v>5</v>
      </c>
      <c r="E66" s="144">
        <v>1008</v>
      </c>
      <c r="F66" s="145" t="str">
        <f>+VLOOKUP(E66,Participants!$A$1:$F$2600,2,FALSE)</f>
        <v>Sophia Colangelo</v>
      </c>
      <c r="G66" s="145" t="str">
        <f>+VLOOKUP(E66,Participants!$A$1:$F$2600,4,FALSE)</f>
        <v>KIL</v>
      </c>
      <c r="H66" s="145" t="str">
        <f>+VLOOKUP(E66,Participants!$A$1:$F$2600,5,FALSE)</f>
        <v>F</v>
      </c>
      <c r="I66" s="145">
        <f>+VLOOKUP(E66,Participants!$A$1:$F$2600,3,FALSE)</f>
        <v>3</v>
      </c>
      <c r="J66" s="145" t="str">
        <f>+VLOOKUP(E66,Participants!$A$1:$G$2600,7,FALSE)</f>
        <v>DEV GIRLS</v>
      </c>
      <c r="K66" s="145">
        <f t="shared" si="1"/>
        <v>13</v>
      </c>
      <c r="L66" s="145"/>
    </row>
    <row r="67" spans="1:12" ht="14.25" customHeight="1">
      <c r="A67" s="156" t="s">
        <v>1526</v>
      </c>
      <c r="B67" s="157">
        <v>6</v>
      </c>
      <c r="C67" s="157">
        <v>17.22</v>
      </c>
      <c r="D67" s="157">
        <v>3</v>
      </c>
      <c r="E67" s="144">
        <v>543</v>
      </c>
      <c r="F67" s="145" t="str">
        <f>+VLOOKUP(E67,Participants!$A$1:$F$2600,2,FALSE)</f>
        <v>Ella Schweikert</v>
      </c>
      <c r="G67" s="145" t="str">
        <f>+VLOOKUP(E67,Participants!$A$1:$F$2600,4,FALSE)</f>
        <v>BFS</v>
      </c>
      <c r="H67" s="145" t="str">
        <f>+VLOOKUP(E67,Participants!$A$1:$F$2600,5,FALSE)</f>
        <v>F</v>
      </c>
      <c r="I67" s="145">
        <f>+VLOOKUP(E67,Participants!$A$1:$F$2600,3,FALSE)</f>
        <v>4</v>
      </c>
      <c r="J67" s="145" t="str">
        <f>+VLOOKUP(E67,Participants!$A$1:$G$2600,7,FALSE)</f>
        <v>DEV GIRLS</v>
      </c>
      <c r="K67" s="145">
        <f t="shared" si="1"/>
        <v>14</v>
      </c>
      <c r="L67" s="145"/>
    </row>
    <row r="68" spans="1:12" ht="14.25" customHeight="1">
      <c r="A68" s="156" t="s">
        <v>1526</v>
      </c>
      <c r="B68" s="157">
        <v>7</v>
      </c>
      <c r="C68" s="157">
        <v>17.29</v>
      </c>
      <c r="D68" s="157">
        <v>8</v>
      </c>
      <c r="E68" s="144">
        <v>1438</v>
      </c>
      <c r="F68" s="145" t="str">
        <f>+VLOOKUP(E68,Participants!$A$1:$F$2600,2,FALSE)</f>
        <v>Sierra Viehmann</v>
      </c>
      <c r="G68" s="145" t="str">
        <f>+VLOOKUP(E68,Participants!$A$1:$F$2600,4,FALSE)</f>
        <v>BCS</v>
      </c>
      <c r="H68" s="145" t="str">
        <f>+VLOOKUP(E68,Participants!$A$1:$F$2600,5,FALSE)</f>
        <v>F</v>
      </c>
      <c r="I68" s="145">
        <f>+VLOOKUP(E68,Participants!$A$1:$F$2600,3,FALSE)</f>
        <v>4</v>
      </c>
      <c r="J68" s="145" t="str">
        <f>+VLOOKUP(E68,Participants!$A$1:$G$2600,7,FALSE)</f>
        <v>DEV GIRLS</v>
      </c>
      <c r="K68" s="145">
        <f t="shared" si="1"/>
        <v>15</v>
      </c>
      <c r="L68" s="145"/>
    </row>
    <row r="69" spans="1:12" ht="14.25" customHeight="1">
      <c r="A69" s="156" t="s">
        <v>1526</v>
      </c>
      <c r="B69" s="157">
        <v>4</v>
      </c>
      <c r="C69" s="157">
        <v>17.36</v>
      </c>
      <c r="D69" s="157">
        <v>5</v>
      </c>
      <c r="E69" s="144">
        <v>750</v>
      </c>
      <c r="F69" s="145" t="str">
        <f>+VLOOKUP(E69,Participants!$A$1:$F$2600,2,FALSE)</f>
        <v>Charlotte Austin</v>
      </c>
      <c r="G69" s="145" t="str">
        <f>+VLOOKUP(E69,Participants!$A$1:$F$2600,4,FALSE)</f>
        <v>AAC</v>
      </c>
      <c r="H69" s="145" t="str">
        <f>+VLOOKUP(E69,Participants!$A$1:$F$2600,5,FALSE)</f>
        <v>F</v>
      </c>
      <c r="I69" s="145">
        <f>+VLOOKUP(E69,Participants!$A$1:$F$2600,3,FALSE)</f>
        <v>3</v>
      </c>
      <c r="J69" s="145" t="str">
        <f>+VLOOKUP(E69,Participants!$A$1:$G$2600,7,FALSE)</f>
        <v>DEV GIRLS</v>
      </c>
      <c r="K69" s="145">
        <f t="shared" si="1"/>
        <v>16</v>
      </c>
      <c r="L69" s="145"/>
    </row>
    <row r="70" spans="1:12" ht="14.25" customHeight="1">
      <c r="A70" s="156" t="s">
        <v>1526</v>
      </c>
      <c r="B70" s="157">
        <v>5</v>
      </c>
      <c r="C70" s="157">
        <v>17.52</v>
      </c>
      <c r="D70" s="157">
        <v>7</v>
      </c>
      <c r="E70" s="144">
        <v>1444</v>
      </c>
      <c r="F70" s="145" t="str">
        <f>+VLOOKUP(E70,Participants!$A$1:$F$2600,2,FALSE)</f>
        <v>Gabrielle Weiland</v>
      </c>
      <c r="G70" s="145" t="str">
        <f>+VLOOKUP(E70,Participants!$A$1:$F$2600,4,FALSE)</f>
        <v>BCS</v>
      </c>
      <c r="H70" s="145" t="str">
        <f>+VLOOKUP(E70,Participants!$A$1:$F$2600,5,FALSE)</f>
        <v>F</v>
      </c>
      <c r="I70" s="145">
        <f>+VLOOKUP(E70,Participants!$A$1:$F$2600,3,FALSE)</f>
        <v>4</v>
      </c>
      <c r="J70" s="145" t="str">
        <f>+VLOOKUP(E70,Participants!$A$1:$G$2600,7,FALSE)</f>
        <v>DEV GIRLS</v>
      </c>
      <c r="K70" s="145">
        <f t="shared" si="1"/>
        <v>17</v>
      </c>
      <c r="L70" s="145"/>
    </row>
    <row r="71" spans="1:12" ht="14.25" customHeight="1">
      <c r="A71" s="156" t="s">
        <v>1526</v>
      </c>
      <c r="B71" s="157">
        <v>2</v>
      </c>
      <c r="C71" s="157">
        <v>17.600000000000001</v>
      </c>
      <c r="D71" s="157">
        <v>1</v>
      </c>
      <c r="E71" s="144">
        <v>535</v>
      </c>
      <c r="F71" s="145" t="str">
        <f>+VLOOKUP(E71,Participants!$A$1:$F$2600,2,FALSE)</f>
        <v>Harper Lange</v>
      </c>
      <c r="G71" s="145" t="str">
        <f>+VLOOKUP(E71,Participants!$A$1:$F$2600,4,FALSE)</f>
        <v>BFS</v>
      </c>
      <c r="H71" s="145" t="str">
        <f>+VLOOKUP(E71,Participants!$A$1:$F$2600,5,FALSE)</f>
        <v>F</v>
      </c>
      <c r="I71" s="145">
        <f>+VLOOKUP(E71,Participants!$A$1:$F$2600,3,FALSE)</f>
        <v>3</v>
      </c>
      <c r="J71" s="145" t="str">
        <f>+VLOOKUP(E71,Participants!$A$1:$G$2600,7,FALSE)</f>
        <v>DEV GIRLS</v>
      </c>
      <c r="K71" s="145">
        <f t="shared" si="1"/>
        <v>18</v>
      </c>
      <c r="L71" s="145"/>
    </row>
    <row r="72" spans="1:12" ht="14.25" customHeight="1">
      <c r="A72" s="156" t="s">
        <v>1526</v>
      </c>
      <c r="B72" s="157">
        <v>7</v>
      </c>
      <c r="C72" s="157">
        <v>17.62</v>
      </c>
      <c r="D72" s="157">
        <v>2</v>
      </c>
      <c r="E72" s="144">
        <v>549</v>
      </c>
      <c r="F72" s="145" t="str">
        <f>+VLOOKUP(E72,Participants!$A$1:$F$2600,2,FALSE)</f>
        <v>Lucy Kaufman</v>
      </c>
      <c r="G72" s="145" t="str">
        <f>+VLOOKUP(E72,Participants!$A$1:$F$2600,4,FALSE)</f>
        <v>BFS</v>
      </c>
      <c r="H72" s="145" t="str">
        <f>+VLOOKUP(E72,Participants!$A$1:$F$2600,5,FALSE)</f>
        <v>F</v>
      </c>
      <c r="I72" s="145">
        <f>+VLOOKUP(E72,Participants!$A$1:$F$2600,3,FALSE)</f>
        <v>4</v>
      </c>
      <c r="J72" s="145" t="str">
        <f>+VLOOKUP(E72,Participants!$A$1:$G$2600,7,FALSE)</f>
        <v>DEV GIRLS</v>
      </c>
      <c r="K72" s="145">
        <f t="shared" si="1"/>
        <v>19</v>
      </c>
      <c r="L72" s="145"/>
    </row>
    <row r="73" spans="1:12" ht="14.25" customHeight="1">
      <c r="A73" s="156" t="s">
        <v>1526</v>
      </c>
      <c r="B73" s="157">
        <v>5</v>
      </c>
      <c r="C73" s="157">
        <v>17.690000000000001</v>
      </c>
      <c r="D73" s="157">
        <v>4</v>
      </c>
      <c r="E73" s="144">
        <v>754</v>
      </c>
      <c r="F73" s="145" t="str">
        <f>+VLOOKUP(E73,Participants!$A$1:$F$2600,2,FALSE)</f>
        <v>Gabby Boright</v>
      </c>
      <c r="G73" s="145" t="str">
        <f>+VLOOKUP(E73,Participants!$A$1:$F$2600,4,FALSE)</f>
        <v>AAC</v>
      </c>
      <c r="H73" s="145" t="str">
        <f>+VLOOKUP(E73,Participants!$A$1:$F$2600,5,FALSE)</f>
        <v>F</v>
      </c>
      <c r="I73" s="145">
        <f>+VLOOKUP(E73,Participants!$A$1:$F$2600,3,FALSE)</f>
        <v>4</v>
      </c>
      <c r="J73" s="145" t="str">
        <f>+VLOOKUP(E73,Participants!$A$1:$G$2600,7,FALSE)</f>
        <v>DEV GIRLS</v>
      </c>
      <c r="K73" s="145">
        <f t="shared" si="1"/>
        <v>20</v>
      </c>
      <c r="L73" s="145"/>
    </row>
    <row r="74" spans="1:12" ht="14.25" customHeight="1">
      <c r="A74" s="156" t="s">
        <v>1526</v>
      </c>
      <c r="B74" s="157">
        <v>5</v>
      </c>
      <c r="C74" s="157">
        <v>17.72</v>
      </c>
      <c r="D74" s="157">
        <v>1</v>
      </c>
      <c r="E74" s="144">
        <v>958</v>
      </c>
      <c r="F74" s="145" t="str">
        <f>+VLOOKUP(E74,Participants!$A$1:$F$2600,2,FALSE)</f>
        <v>Franchesca Rudl</v>
      </c>
      <c r="G74" s="145" t="str">
        <f>+VLOOKUP(E74,Participants!$A$1:$F$2600,4,FALSE)</f>
        <v>BTA</v>
      </c>
      <c r="H74" s="145" t="str">
        <f>+VLOOKUP(E74,Participants!$A$1:$F$2600,5,FALSE)</f>
        <v>F</v>
      </c>
      <c r="I74" s="145">
        <f>+VLOOKUP(E74,Participants!$A$1:$F$2600,3,FALSE)</f>
        <v>3</v>
      </c>
      <c r="J74" s="145" t="str">
        <f>+VLOOKUP(E74,Participants!$A$1:$G$2600,7,FALSE)</f>
        <v>DEV GIRLS</v>
      </c>
      <c r="K74" s="145">
        <f t="shared" si="1"/>
        <v>21</v>
      </c>
      <c r="L74" s="145"/>
    </row>
    <row r="75" spans="1:12" ht="14.25" customHeight="1">
      <c r="A75" s="156" t="s">
        <v>1526</v>
      </c>
      <c r="B75" s="157">
        <v>3</v>
      </c>
      <c r="C75" s="157">
        <v>17.739999999999998</v>
      </c>
      <c r="D75" s="157">
        <v>1</v>
      </c>
      <c r="E75" s="144">
        <v>1565</v>
      </c>
      <c r="F75" s="145" t="str">
        <f>+VLOOKUP(E75,Participants!$A$1:$F$2600,2,FALSE)</f>
        <v>Alexis Birchok</v>
      </c>
      <c r="G75" s="145" t="str">
        <f>+VLOOKUP(E75,Participants!$A$1:$F$2600,4,FALSE)</f>
        <v>GRE</v>
      </c>
      <c r="H75" s="145" t="str">
        <f>+VLOOKUP(E75,Participants!$A$1:$F$2600,5,FALSE)</f>
        <v>F</v>
      </c>
      <c r="I75" s="145">
        <f>+VLOOKUP(E75,Participants!$A$1:$F$2600,3,FALSE)</f>
        <v>3</v>
      </c>
      <c r="J75" s="145" t="str">
        <f>+VLOOKUP(E75,Participants!$A$1:$G$2600,7,FALSE)</f>
        <v>DEV GIRLS</v>
      </c>
      <c r="K75" s="145">
        <f t="shared" si="1"/>
        <v>22</v>
      </c>
      <c r="L75" s="145"/>
    </row>
    <row r="76" spans="1:12" ht="14.25" customHeight="1">
      <c r="A76" s="156" t="s">
        <v>1526</v>
      </c>
      <c r="B76" s="157">
        <v>2</v>
      </c>
      <c r="C76" s="157">
        <v>17.91</v>
      </c>
      <c r="D76" s="157">
        <v>8</v>
      </c>
      <c r="E76" s="144">
        <v>760</v>
      </c>
      <c r="F76" s="145" t="str">
        <f>+VLOOKUP(E76,Participants!$A$1:$F$2600,2,FALSE)</f>
        <v>Rita Donahue</v>
      </c>
      <c r="G76" s="145" t="str">
        <f>+VLOOKUP(E76,Participants!$A$1:$F$2600,4,FALSE)</f>
        <v>AAC</v>
      </c>
      <c r="H76" s="145" t="str">
        <f>+VLOOKUP(E76,Participants!$A$1:$F$2600,5,FALSE)</f>
        <v>F</v>
      </c>
      <c r="I76" s="145">
        <f>+VLOOKUP(E76,Participants!$A$1:$F$2600,3,FALSE)</f>
        <v>3</v>
      </c>
      <c r="J76" s="145" t="str">
        <f>+VLOOKUP(E76,Participants!$A$1:$G$2600,7,FALSE)</f>
        <v>DEV GIRLS</v>
      </c>
      <c r="K76" s="145">
        <f t="shared" si="1"/>
        <v>23</v>
      </c>
      <c r="L76" s="145"/>
    </row>
    <row r="77" spans="1:12" ht="14.25" customHeight="1">
      <c r="A77" s="156" t="s">
        <v>1526</v>
      </c>
      <c r="B77" s="157">
        <v>2</v>
      </c>
      <c r="C77" s="157">
        <v>18</v>
      </c>
      <c r="D77" s="157">
        <v>5</v>
      </c>
      <c r="E77" s="144">
        <v>1203</v>
      </c>
      <c r="F77" s="145" t="str">
        <f>+VLOOKUP(E77,Participants!$A$1:$F$2600,2,FALSE)</f>
        <v>Emma Tavella</v>
      </c>
      <c r="G77" s="145" t="str">
        <f>+VLOOKUP(E77,Participants!$A$1:$F$2600,4,FALSE)</f>
        <v>CDT</v>
      </c>
      <c r="H77" s="145" t="str">
        <f>+VLOOKUP(E77,Participants!$A$1:$F$2600,5,FALSE)</f>
        <v>F</v>
      </c>
      <c r="I77" s="145">
        <f>+VLOOKUP(E77,Participants!$A$1:$F$2600,3,FALSE)</f>
        <v>4</v>
      </c>
      <c r="J77" s="145" t="str">
        <f>+VLOOKUP(E77,Participants!$A$1:$G$2600,7,FALSE)</f>
        <v>DEV GIRLS</v>
      </c>
      <c r="K77" s="145">
        <f t="shared" si="1"/>
        <v>24</v>
      </c>
      <c r="L77" s="145"/>
    </row>
    <row r="78" spans="1:12" ht="14.25" customHeight="1">
      <c r="A78" s="156" t="s">
        <v>1526</v>
      </c>
      <c r="B78" s="157">
        <v>10</v>
      </c>
      <c r="C78" s="157">
        <v>18.190000000000001</v>
      </c>
      <c r="D78" s="157">
        <v>3</v>
      </c>
      <c r="E78" s="144">
        <v>265</v>
      </c>
      <c r="F78" s="145" t="str">
        <f>+VLOOKUP(E78,Participants!$A$1:$F$2600,2,FALSE)</f>
        <v>Charlotte Massaro</v>
      </c>
      <c r="G78" s="145" t="str">
        <f>+VLOOKUP(E78,Participants!$A$1:$F$2600,4,FALSE)</f>
        <v>AMA</v>
      </c>
      <c r="H78" s="145" t="str">
        <f>+VLOOKUP(E78,Participants!$A$1:$F$2600,5,FALSE)</f>
        <v>F</v>
      </c>
      <c r="I78" s="145">
        <f>+VLOOKUP(E78,Participants!$A$1:$F$2600,3,FALSE)</f>
        <v>2</v>
      </c>
      <c r="J78" s="145" t="str">
        <f>+VLOOKUP(E78,Participants!$A$1:$G$2600,7,FALSE)</f>
        <v>DEV GIRLS</v>
      </c>
      <c r="K78" s="145">
        <f t="shared" si="1"/>
        <v>25</v>
      </c>
      <c r="L78" s="145"/>
    </row>
    <row r="79" spans="1:12" ht="14.25" customHeight="1">
      <c r="A79" s="156" t="s">
        <v>1526</v>
      </c>
      <c r="B79" s="157">
        <v>6</v>
      </c>
      <c r="C79" s="157">
        <v>18.23</v>
      </c>
      <c r="D79" s="157">
        <v>2</v>
      </c>
      <c r="E79" s="144">
        <v>541</v>
      </c>
      <c r="F79" s="145" t="str">
        <f>+VLOOKUP(E79,Participants!$A$1:$F$2600,2,FALSE)</f>
        <v>Catherine McElroy</v>
      </c>
      <c r="G79" s="145" t="str">
        <f>+VLOOKUP(E79,Participants!$A$1:$F$2600,4,FALSE)</f>
        <v>BFS</v>
      </c>
      <c r="H79" s="145" t="str">
        <f>+VLOOKUP(E79,Participants!$A$1:$F$2600,5,FALSE)</f>
        <v>F</v>
      </c>
      <c r="I79" s="145">
        <f>+VLOOKUP(E79,Participants!$A$1:$F$2600,3,FALSE)</f>
        <v>4</v>
      </c>
      <c r="J79" s="145" t="str">
        <f>+VLOOKUP(E79,Participants!$A$1:$G$2600,7,FALSE)</f>
        <v>DEV GIRLS</v>
      </c>
      <c r="K79" s="145">
        <f t="shared" si="1"/>
        <v>26</v>
      </c>
      <c r="L79" s="145"/>
    </row>
    <row r="80" spans="1:12" ht="14.25" customHeight="1">
      <c r="A80" s="156" t="s">
        <v>1526</v>
      </c>
      <c r="B80" s="157">
        <v>3</v>
      </c>
      <c r="C80" s="157">
        <v>18.25</v>
      </c>
      <c r="D80" s="157">
        <v>3</v>
      </c>
      <c r="E80" s="144">
        <v>544</v>
      </c>
      <c r="F80" s="145" t="str">
        <f>+VLOOKUP(E80,Participants!$A$1:$F$2600,2,FALSE)</f>
        <v>Gianna Isacco</v>
      </c>
      <c r="G80" s="145" t="str">
        <f>+VLOOKUP(E80,Participants!$A$1:$F$2600,4,FALSE)</f>
        <v>BFS</v>
      </c>
      <c r="H80" s="145" t="str">
        <f>+VLOOKUP(E80,Participants!$A$1:$F$2600,5,FALSE)</f>
        <v>F</v>
      </c>
      <c r="I80" s="145">
        <f>+VLOOKUP(E80,Participants!$A$1:$F$2600,3,FALSE)</f>
        <v>4</v>
      </c>
      <c r="J80" s="145" t="str">
        <f>+VLOOKUP(E80,Participants!$A$1:$G$2600,7,FALSE)</f>
        <v>DEV GIRLS</v>
      </c>
      <c r="K80" s="145">
        <f t="shared" si="1"/>
        <v>27</v>
      </c>
      <c r="L80" s="145"/>
    </row>
    <row r="81" spans="1:12" ht="14.25" customHeight="1">
      <c r="A81" s="156" t="s">
        <v>1526</v>
      </c>
      <c r="B81" s="157">
        <v>6</v>
      </c>
      <c r="C81" s="157">
        <v>18.29</v>
      </c>
      <c r="D81" s="157">
        <v>7</v>
      </c>
      <c r="E81" s="144">
        <v>1006</v>
      </c>
      <c r="F81" s="145" t="str">
        <f>+VLOOKUP(E81,Participants!$A$1:$F$2600,2,FALSE)</f>
        <v>Olivia colangelo</v>
      </c>
      <c r="G81" s="145" t="str">
        <f>+VLOOKUP(E81,Participants!$A$1:$F$2600,4,FALSE)</f>
        <v>KIL</v>
      </c>
      <c r="H81" s="145" t="str">
        <f>+VLOOKUP(E81,Participants!$A$1:$F$2600,5,FALSE)</f>
        <v>F</v>
      </c>
      <c r="I81" s="145">
        <f>+VLOOKUP(E81,Participants!$A$1:$F$2600,3,FALSE)</f>
        <v>3</v>
      </c>
      <c r="J81" s="145" t="str">
        <f>+VLOOKUP(E81,Participants!$A$1:$G$2600,7,FALSE)</f>
        <v>DEV GIRLS</v>
      </c>
      <c r="K81" s="145">
        <f>K80+1</f>
        <v>28</v>
      </c>
      <c r="L81" s="145"/>
    </row>
    <row r="82" spans="1:12" ht="14.25" customHeight="1">
      <c r="A82" s="156" t="s">
        <v>1526</v>
      </c>
      <c r="B82" s="157">
        <v>6</v>
      </c>
      <c r="C82" s="157">
        <v>18.329999999999998</v>
      </c>
      <c r="D82" s="157">
        <v>5</v>
      </c>
      <c r="E82" s="144">
        <v>766</v>
      </c>
      <c r="F82" s="145" t="str">
        <f>+VLOOKUP(E82,Participants!$A$1:$F$2600,2,FALSE)</f>
        <v>Alessandra Park</v>
      </c>
      <c r="G82" s="145" t="str">
        <f>+VLOOKUP(E82,Participants!$A$1:$F$2600,4,FALSE)</f>
        <v>AAC</v>
      </c>
      <c r="H82" s="145" t="str">
        <f>+VLOOKUP(E82,Participants!$A$1:$F$2600,5,FALSE)</f>
        <v>F</v>
      </c>
      <c r="I82" s="145">
        <f>+VLOOKUP(E82,Participants!$A$1:$F$2600,3,FALSE)</f>
        <v>4</v>
      </c>
      <c r="J82" s="145" t="str">
        <f>+VLOOKUP(E82,Participants!$A$1:$G$2600,7,FALSE)</f>
        <v>DEV GIRLS</v>
      </c>
      <c r="K82" s="145">
        <f t="shared" si="1"/>
        <v>29</v>
      </c>
      <c r="L82" s="145"/>
    </row>
    <row r="83" spans="1:12" ht="14.25" customHeight="1">
      <c r="A83" s="156" t="s">
        <v>1526</v>
      </c>
      <c r="B83" s="157">
        <v>2</v>
      </c>
      <c r="C83" s="157">
        <v>18.5</v>
      </c>
      <c r="D83" s="157">
        <v>6</v>
      </c>
      <c r="E83" s="144">
        <v>1007</v>
      </c>
      <c r="F83" s="145" t="str">
        <f>+VLOOKUP(E83,Participants!$A$1:$F$2600,2,FALSE)</f>
        <v>Lily Jackson</v>
      </c>
      <c r="G83" s="145" t="str">
        <f>+VLOOKUP(E83,Participants!$A$1:$F$2600,4,FALSE)</f>
        <v>KIL</v>
      </c>
      <c r="H83" s="145" t="str">
        <f>+VLOOKUP(E83,Participants!$A$1:$F$2600,5,FALSE)</f>
        <v>F</v>
      </c>
      <c r="I83" s="145">
        <f>+VLOOKUP(E83,Participants!$A$1:$F$2600,3,FALSE)</f>
        <v>3</v>
      </c>
      <c r="J83" s="145" t="str">
        <f>+VLOOKUP(E83,Participants!$A$1:$G$2600,7,FALSE)</f>
        <v>DEV GIRLS</v>
      </c>
      <c r="K83" s="145">
        <f t="shared" si="1"/>
        <v>30</v>
      </c>
      <c r="L83" s="145"/>
    </row>
    <row r="84" spans="1:12" ht="14.25" customHeight="1">
      <c r="A84" s="156" t="s">
        <v>1526</v>
      </c>
      <c r="B84" s="157">
        <v>10</v>
      </c>
      <c r="C84" s="157">
        <v>18.63</v>
      </c>
      <c r="D84" s="157">
        <v>7</v>
      </c>
      <c r="E84" s="144">
        <v>773</v>
      </c>
      <c r="F84" s="145" t="str">
        <f>+VLOOKUP(E84,Participants!$A$1:$F$2600,2,FALSE)</f>
        <v>Lucille Rounding</v>
      </c>
      <c r="G84" s="145" t="str">
        <f>+VLOOKUP(E84,Participants!$A$1:$F$2600,4,FALSE)</f>
        <v>AAC</v>
      </c>
      <c r="H84" s="145" t="str">
        <f>+VLOOKUP(E84,Participants!$A$1:$F$2600,5,FALSE)</f>
        <v>F</v>
      </c>
      <c r="I84" s="145">
        <f>+VLOOKUP(E84,Participants!$A$1:$F$2600,3,FALSE)</f>
        <v>2</v>
      </c>
      <c r="J84" s="145" t="str">
        <f>+VLOOKUP(E84,Participants!$A$1:$G$2600,7,FALSE)</f>
        <v>DEV GIRLS</v>
      </c>
      <c r="K84" s="145">
        <f t="shared" si="1"/>
        <v>31</v>
      </c>
      <c r="L84" s="145"/>
    </row>
    <row r="85" spans="1:12" ht="14.25" customHeight="1">
      <c r="A85" s="156" t="s">
        <v>1526</v>
      </c>
      <c r="B85" s="157">
        <v>1</v>
      </c>
      <c r="C85" s="157">
        <v>18.670000000000002</v>
      </c>
      <c r="D85" s="157">
        <v>6</v>
      </c>
      <c r="E85" s="144">
        <v>1004</v>
      </c>
      <c r="F85" s="145" t="str">
        <f>+VLOOKUP(E85,Participants!$A$1:$F$2600,2,FALSE)</f>
        <v>Alexa Smarrelli</v>
      </c>
      <c r="G85" s="145" t="str">
        <f>+VLOOKUP(E85,Participants!$A$1:$F$2600,4,FALSE)</f>
        <v>KIL</v>
      </c>
      <c r="H85" s="145" t="str">
        <f>+VLOOKUP(E85,Participants!$A$1:$F$2600,5,FALSE)</f>
        <v>F</v>
      </c>
      <c r="I85" s="145">
        <f>+VLOOKUP(E85,Participants!$A$1:$F$2600,3,FALSE)</f>
        <v>3</v>
      </c>
      <c r="J85" s="145" t="str">
        <f>+VLOOKUP(E85,Participants!$A$1:$G$2600,7,FALSE)</f>
        <v>DEV GIRLS</v>
      </c>
      <c r="K85" s="145">
        <f t="shared" si="1"/>
        <v>32</v>
      </c>
      <c r="L85" s="145"/>
    </row>
    <row r="86" spans="1:12" ht="14.25" customHeight="1">
      <c r="A86" s="156" t="s">
        <v>1526</v>
      </c>
      <c r="B86" s="157">
        <v>4</v>
      </c>
      <c r="C86" s="157">
        <v>18.84</v>
      </c>
      <c r="D86" s="157">
        <v>7</v>
      </c>
      <c r="E86" s="144">
        <v>1142</v>
      </c>
      <c r="F86" s="145" t="str">
        <f>+VLOOKUP(E86,Participants!$A$1:$F$2600,2,FALSE)</f>
        <v>Faith Fardo</v>
      </c>
      <c r="G86" s="145" t="str">
        <f>+VLOOKUP(E86,Participants!$A$1:$F$2600,4,FALSE)</f>
        <v>JAM</v>
      </c>
      <c r="H86" s="145" t="str">
        <f>+VLOOKUP(E86,Participants!$A$1:$F$2600,5,FALSE)</f>
        <v>F</v>
      </c>
      <c r="I86" s="145">
        <f>+VLOOKUP(E86,Participants!$A$1:$F$2600,3,FALSE)</f>
        <v>4</v>
      </c>
      <c r="J86" s="145" t="str">
        <f>+VLOOKUP(E86,Participants!$A$1:$G$2600,7,FALSE)</f>
        <v>DEV GIRLS</v>
      </c>
      <c r="K86" s="145">
        <f t="shared" si="1"/>
        <v>33</v>
      </c>
      <c r="L86" s="145"/>
    </row>
    <row r="87" spans="1:12" ht="14.25" customHeight="1">
      <c r="A87" s="156" t="s">
        <v>1526</v>
      </c>
      <c r="B87" s="157">
        <v>1</v>
      </c>
      <c r="C87" s="157">
        <v>18.940000000000001</v>
      </c>
      <c r="D87" s="157">
        <v>4</v>
      </c>
      <c r="E87" s="144">
        <v>763</v>
      </c>
      <c r="F87" s="145" t="str">
        <f>+VLOOKUP(E87,Participants!$A$1:$F$2600,2,FALSE)</f>
        <v>Miriam Gruber</v>
      </c>
      <c r="G87" s="145" t="str">
        <f>+VLOOKUP(E87,Participants!$A$1:$F$2600,4,FALSE)</f>
        <v>AAC</v>
      </c>
      <c r="H87" s="145" t="str">
        <f>+VLOOKUP(E87,Participants!$A$1:$F$2600,5,FALSE)</f>
        <v>F</v>
      </c>
      <c r="I87" s="145">
        <f>+VLOOKUP(E87,Participants!$A$1:$F$2600,3,FALSE)</f>
        <v>3</v>
      </c>
      <c r="J87" s="145" t="str">
        <f>+VLOOKUP(E87,Participants!$A$1:$G$2600,7,FALSE)</f>
        <v>DEV GIRLS</v>
      </c>
      <c r="K87" s="145">
        <f t="shared" si="1"/>
        <v>34</v>
      </c>
      <c r="L87" s="145"/>
    </row>
    <row r="88" spans="1:12" ht="14.25" customHeight="1">
      <c r="A88" s="156" t="s">
        <v>1526</v>
      </c>
      <c r="B88" s="157">
        <v>3</v>
      </c>
      <c r="C88" s="157">
        <v>18.95</v>
      </c>
      <c r="D88" s="157">
        <v>8</v>
      </c>
      <c r="E88" s="144">
        <v>163</v>
      </c>
      <c r="F88" s="145" t="str">
        <f>+VLOOKUP(E88,Participants!$A$1:$F$2600,2,FALSE)</f>
        <v>Olivia Evans</v>
      </c>
      <c r="G88" s="145" t="str">
        <f>+VLOOKUP(E88,Participants!$A$1:$F$2600,4,FALSE)</f>
        <v>AMA</v>
      </c>
      <c r="H88" s="145" t="str">
        <f>+VLOOKUP(E88,Participants!$A$1:$F$2600,5,FALSE)</f>
        <v>F</v>
      </c>
      <c r="I88" s="145">
        <f>+VLOOKUP(E88,Participants!$A$1:$F$2600,3,FALSE)</f>
        <v>3</v>
      </c>
      <c r="J88" s="145" t="str">
        <f>+VLOOKUP(E88,Participants!$A$1:$G$2600,7,FALSE)</f>
        <v>DEV GIRLS</v>
      </c>
      <c r="K88" s="145">
        <f t="shared" si="1"/>
        <v>35</v>
      </c>
      <c r="L88" s="145"/>
    </row>
    <row r="89" spans="1:12" ht="14.25" customHeight="1">
      <c r="A89" s="156" t="s">
        <v>1526</v>
      </c>
      <c r="B89" s="157">
        <v>6</v>
      </c>
      <c r="C89" s="157">
        <v>19</v>
      </c>
      <c r="D89" s="157">
        <v>8</v>
      </c>
      <c r="E89" s="144">
        <v>1435</v>
      </c>
      <c r="F89" s="145" t="str">
        <f>+VLOOKUP(E89,Participants!$A$1:$F$2600,2,FALSE)</f>
        <v>Madelyn Miklavic</v>
      </c>
      <c r="G89" s="145" t="str">
        <f>+VLOOKUP(E89,Participants!$A$1:$F$2600,4,FALSE)</f>
        <v>BCS</v>
      </c>
      <c r="H89" s="145" t="str">
        <f>+VLOOKUP(E89,Participants!$A$1:$F$2600,5,FALSE)</f>
        <v>F</v>
      </c>
      <c r="I89" s="145">
        <f>+VLOOKUP(E89,Participants!$A$1:$F$2600,3,FALSE)</f>
        <v>3</v>
      </c>
      <c r="J89" s="145" t="str">
        <f>+VLOOKUP(E89,Participants!$A$1:$G$2600,7,FALSE)</f>
        <v>DEV GIRLS</v>
      </c>
      <c r="K89" s="145">
        <f t="shared" si="1"/>
        <v>36</v>
      </c>
      <c r="L89" s="145"/>
    </row>
    <row r="90" spans="1:12" ht="14.25" customHeight="1">
      <c r="A90" s="156" t="s">
        <v>1526</v>
      </c>
      <c r="B90" s="157">
        <v>1</v>
      </c>
      <c r="C90" s="157">
        <v>19.05</v>
      </c>
      <c r="D90" s="157">
        <v>3</v>
      </c>
      <c r="E90" s="144">
        <v>177</v>
      </c>
      <c r="F90" s="145" t="str">
        <f>+VLOOKUP(E90,Participants!$A$1:$F$2600,2,FALSE)</f>
        <v>Margeaux Yohe</v>
      </c>
      <c r="G90" s="145" t="str">
        <f>+VLOOKUP(E90,Participants!$A$1:$F$2600,4,FALSE)</f>
        <v>AMA</v>
      </c>
      <c r="H90" s="145" t="str">
        <f>+VLOOKUP(E90,Participants!$A$1:$F$2600,5,FALSE)</f>
        <v>F</v>
      </c>
      <c r="I90" s="145">
        <f>+VLOOKUP(E90,Participants!$A$1:$F$2600,3,FALSE)</f>
        <v>3</v>
      </c>
      <c r="J90" s="145" t="str">
        <f>+VLOOKUP(E90,Participants!$A$1:$G$2600,7,FALSE)</f>
        <v>DEV GIRLS</v>
      </c>
      <c r="K90" s="145">
        <f t="shared" si="1"/>
        <v>37</v>
      </c>
      <c r="L90" s="145"/>
    </row>
    <row r="91" spans="1:12" ht="14.25" customHeight="1">
      <c r="A91" s="156" t="s">
        <v>1526</v>
      </c>
      <c r="B91" s="157">
        <v>7</v>
      </c>
      <c r="C91" s="157">
        <v>19.05</v>
      </c>
      <c r="D91" s="157">
        <v>3</v>
      </c>
      <c r="E91" s="144">
        <v>176</v>
      </c>
      <c r="F91" s="145" t="str">
        <f>+VLOOKUP(E91,Participants!$A$1:$F$2600,2,FALSE)</f>
        <v>Dagen Sutfin</v>
      </c>
      <c r="G91" s="145" t="str">
        <f>+VLOOKUP(E91,Participants!$A$1:$F$2600,4,FALSE)</f>
        <v>AMA</v>
      </c>
      <c r="H91" s="145" t="str">
        <f>+VLOOKUP(E91,Participants!$A$1:$F$2600,5,FALSE)</f>
        <v>F</v>
      </c>
      <c r="I91" s="145">
        <f>+VLOOKUP(E91,Participants!$A$1:$F$2600,3,FALSE)</f>
        <v>4</v>
      </c>
      <c r="J91" s="145" t="str">
        <f>+VLOOKUP(E91,Participants!$A$1:$G$2600,7,FALSE)</f>
        <v>DEV GIRLS</v>
      </c>
      <c r="K91" s="145">
        <f t="shared" si="1"/>
        <v>38</v>
      </c>
      <c r="L91" s="145"/>
    </row>
    <row r="92" spans="1:12" ht="14.25" customHeight="1">
      <c r="A92" s="156" t="s">
        <v>1526</v>
      </c>
      <c r="B92" s="157">
        <v>1</v>
      </c>
      <c r="C92" s="157">
        <v>19.25</v>
      </c>
      <c r="D92" s="157">
        <v>7</v>
      </c>
      <c r="E92" s="144">
        <v>878</v>
      </c>
      <c r="F92" s="145" t="str">
        <f>+VLOOKUP(E92,Participants!$A$1:$F$2600,2,FALSE)</f>
        <v>Zienna Berarducci</v>
      </c>
      <c r="G92" s="145" t="str">
        <f>+VLOOKUP(E92,Participants!$A$1:$F$2600,4,FALSE)</f>
        <v>SSPP</v>
      </c>
      <c r="H92" s="145" t="str">
        <f>+VLOOKUP(E92,Participants!$A$1:$F$2600,5,FALSE)</f>
        <v>F</v>
      </c>
      <c r="I92" s="145">
        <f>+VLOOKUP(E92,Participants!$A$1:$F$2600,3,FALSE)</f>
        <v>4</v>
      </c>
      <c r="J92" s="145" t="str">
        <f>+VLOOKUP(E92,Participants!$A$1:$G$2600,7,FALSE)</f>
        <v>DEV GIRLS</v>
      </c>
      <c r="K92" s="145">
        <f t="shared" si="1"/>
        <v>39</v>
      </c>
      <c r="L92" s="145"/>
    </row>
    <row r="93" spans="1:12" s="148" customFormat="1" ht="14.25" customHeight="1">
      <c r="A93" s="156" t="s">
        <v>1526</v>
      </c>
      <c r="B93" s="157">
        <v>6</v>
      </c>
      <c r="C93" s="157">
        <v>19.25</v>
      </c>
      <c r="D93" s="157">
        <v>6</v>
      </c>
      <c r="E93" s="144">
        <v>1432</v>
      </c>
      <c r="F93" s="145" t="str">
        <f>+VLOOKUP(E93,Participants!$A$1:$F$2600,2,FALSE)</f>
        <v>Taetum Dougherty</v>
      </c>
      <c r="G93" s="145" t="str">
        <f>+VLOOKUP(E93,Participants!$A$1:$F$2600,4,FALSE)</f>
        <v>BCS</v>
      </c>
      <c r="H93" s="145" t="str">
        <f>+VLOOKUP(E93,Participants!$A$1:$F$2600,5,FALSE)</f>
        <v>F</v>
      </c>
      <c r="I93" s="145">
        <f>+VLOOKUP(E93,Participants!$A$1:$F$2600,3,FALSE)</f>
        <v>3</v>
      </c>
      <c r="J93" s="145" t="str">
        <f>+VLOOKUP(E93,Participants!$A$1:$G$2600,7,FALSE)</f>
        <v>DEV GIRLS</v>
      </c>
      <c r="K93" s="145">
        <f t="shared" si="1"/>
        <v>40</v>
      </c>
      <c r="L93" s="145"/>
    </row>
    <row r="94" spans="1:12" ht="14.25" customHeight="1">
      <c r="A94" s="156" t="s">
        <v>1526</v>
      </c>
      <c r="B94" s="157">
        <v>9</v>
      </c>
      <c r="C94" s="157">
        <v>19.29</v>
      </c>
      <c r="D94" s="157">
        <v>1</v>
      </c>
      <c r="E94" s="144">
        <v>529</v>
      </c>
      <c r="F94" s="145" t="str">
        <f>+VLOOKUP(E94,Participants!$A$1:$F$2600,2,FALSE)</f>
        <v>Elena Simonetti</v>
      </c>
      <c r="G94" s="145" t="str">
        <f>+VLOOKUP(E94,Participants!$A$1:$F$2600,4,FALSE)</f>
        <v>BFS</v>
      </c>
      <c r="H94" s="145" t="str">
        <f>+VLOOKUP(E94,Participants!$A$1:$F$2600,5,FALSE)</f>
        <v>F</v>
      </c>
      <c r="I94" s="145">
        <f>+VLOOKUP(E94,Participants!$A$1:$F$2600,3,FALSE)</f>
        <v>2</v>
      </c>
      <c r="J94" s="145" t="str">
        <f>+VLOOKUP(E94,Participants!$A$1:$G$2600,7,FALSE)</f>
        <v>DEV GIRLS</v>
      </c>
      <c r="K94" s="145">
        <f t="shared" si="1"/>
        <v>41</v>
      </c>
      <c r="L94" s="145"/>
    </row>
    <row r="95" spans="1:12" ht="14.25" customHeight="1">
      <c r="A95" s="156" t="s">
        <v>1526</v>
      </c>
      <c r="B95" s="157">
        <v>3</v>
      </c>
      <c r="C95" s="157">
        <v>19.32</v>
      </c>
      <c r="D95" s="157">
        <v>6</v>
      </c>
      <c r="E95" s="144">
        <v>1002</v>
      </c>
      <c r="F95" s="145" t="str">
        <f>+VLOOKUP(E95,Participants!$A$1:$F$2600,2,FALSE)</f>
        <v>Cora Cole</v>
      </c>
      <c r="G95" s="145" t="str">
        <f>+VLOOKUP(E95,Participants!$A$1:$F$2600,4,FALSE)</f>
        <v>KIL</v>
      </c>
      <c r="H95" s="145" t="str">
        <f>+VLOOKUP(E95,Participants!$A$1:$F$2600,5,FALSE)</f>
        <v>F</v>
      </c>
      <c r="I95" s="145">
        <f>+VLOOKUP(E95,Participants!$A$1:$F$2600,3,FALSE)</f>
        <v>3</v>
      </c>
      <c r="J95" s="145" t="str">
        <f>+VLOOKUP(E95,Participants!$A$1:$G$2600,7,FALSE)</f>
        <v>DEV GIRLS</v>
      </c>
      <c r="K95" s="145">
        <f t="shared" si="1"/>
        <v>42</v>
      </c>
      <c r="L95" s="145"/>
    </row>
    <row r="96" spans="1:12" ht="14.25" customHeight="1">
      <c r="A96" s="156" t="s">
        <v>1526</v>
      </c>
      <c r="B96" s="157">
        <v>8</v>
      </c>
      <c r="C96" s="157">
        <v>19.32</v>
      </c>
      <c r="D96" s="157">
        <v>1</v>
      </c>
      <c r="E96" s="144">
        <v>954</v>
      </c>
      <c r="F96" s="145" t="str">
        <f>+VLOOKUP(E96,Participants!$A$1:$F$2600,2,FALSE)</f>
        <v>Victoria Dlugosz</v>
      </c>
      <c r="G96" s="145" t="str">
        <f>+VLOOKUP(E96,Participants!$A$1:$F$2600,4,FALSE)</f>
        <v>BTA</v>
      </c>
      <c r="H96" s="145" t="str">
        <f>+VLOOKUP(E96,Participants!$A$1:$F$2600,5,FALSE)</f>
        <v>F</v>
      </c>
      <c r="I96" s="145">
        <f>+VLOOKUP(E96,Participants!$A$1:$F$2600,3,FALSE)</f>
        <v>3</v>
      </c>
      <c r="J96" s="145" t="str">
        <f>+VLOOKUP(E96,Participants!$A$1:$G$2600,7,FALSE)</f>
        <v>DEV GIRLS</v>
      </c>
      <c r="K96" s="145">
        <f t="shared" si="1"/>
        <v>43</v>
      </c>
      <c r="L96" s="145"/>
    </row>
    <row r="97" spans="1:12" ht="14.25" customHeight="1">
      <c r="A97" s="156" t="s">
        <v>1526</v>
      </c>
      <c r="B97" s="157">
        <v>10</v>
      </c>
      <c r="C97" s="157">
        <v>19.37</v>
      </c>
      <c r="D97" s="157">
        <v>8</v>
      </c>
      <c r="E97" s="144">
        <v>1198</v>
      </c>
      <c r="F97" s="145" t="str">
        <f>+VLOOKUP(E97,Participants!$A$1:$F$2600,2,FALSE)</f>
        <v>Brynn Klingensmith</v>
      </c>
      <c r="G97" s="145" t="str">
        <f>+VLOOKUP(E97,Participants!$A$1:$F$2600,4,FALSE)</f>
        <v>CDT</v>
      </c>
      <c r="H97" s="145" t="str">
        <f>+VLOOKUP(E97,Participants!$A$1:$F$2600,5,FALSE)</f>
        <v>F</v>
      </c>
      <c r="I97" s="145">
        <f>+VLOOKUP(E97,Participants!$A$1:$F$2600,3,FALSE)</f>
        <v>2</v>
      </c>
      <c r="J97" s="145" t="str">
        <f>+VLOOKUP(E97,Participants!$A$1:$G$2600,7,FALSE)</f>
        <v>DEV GIRLS</v>
      </c>
      <c r="K97" s="145">
        <f t="shared" si="1"/>
        <v>44</v>
      </c>
      <c r="L97" s="145"/>
    </row>
    <row r="98" spans="1:12" ht="14.25" customHeight="1">
      <c r="A98" s="156" t="s">
        <v>1526</v>
      </c>
      <c r="B98" s="157">
        <v>10</v>
      </c>
      <c r="C98" s="157">
        <v>19.370999999999999</v>
      </c>
      <c r="D98" s="157">
        <v>6</v>
      </c>
      <c r="E98" s="144">
        <v>1563</v>
      </c>
      <c r="F98" s="145" t="str">
        <f>+VLOOKUP(E98,Participants!$A$1:$F$2600,2,FALSE)</f>
        <v>Adelina Campagna</v>
      </c>
      <c r="G98" s="145" t="str">
        <f>+VLOOKUP(E98,Participants!$A$1:$F$2600,4,FALSE)</f>
        <v>GRE</v>
      </c>
      <c r="H98" s="145" t="str">
        <f>+VLOOKUP(E98,Participants!$A$1:$F$2600,5,FALSE)</f>
        <v>F</v>
      </c>
      <c r="I98" s="145">
        <f>+VLOOKUP(E98,Participants!$A$1:$F$2600,3,FALSE)</f>
        <v>2</v>
      </c>
      <c r="J98" s="145" t="str">
        <f>+VLOOKUP(E98,Participants!$A$1:$G$2600,7,FALSE)</f>
        <v>DEV GIRLS</v>
      </c>
      <c r="K98" s="145">
        <f t="shared" si="1"/>
        <v>45</v>
      </c>
      <c r="L98" s="145"/>
    </row>
    <row r="99" spans="1:12" ht="14.25" customHeight="1">
      <c r="A99" s="156" t="s">
        <v>1526</v>
      </c>
      <c r="B99" s="157">
        <v>6</v>
      </c>
      <c r="C99" s="157">
        <v>19.59</v>
      </c>
      <c r="D99" s="157">
        <v>1</v>
      </c>
      <c r="E99" s="144">
        <v>952</v>
      </c>
      <c r="F99" s="145" t="str">
        <f>+VLOOKUP(E99,Participants!$A$1:$F$2600,2,FALSE)</f>
        <v>Jaidlyn Megill</v>
      </c>
      <c r="G99" s="145" t="str">
        <f>+VLOOKUP(E99,Participants!$A$1:$F$2600,4,FALSE)</f>
        <v>BTA</v>
      </c>
      <c r="H99" s="145" t="str">
        <f>+VLOOKUP(E99,Participants!$A$1:$F$2600,5,FALSE)</f>
        <v>F</v>
      </c>
      <c r="I99" s="145">
        <f>+VLOOKUP(E99,Participants!$A$1:$F$2600,3,FALSE)</f>
        <v>2</v>
      </c>
      <c r="J99" s="145" t="str">
        <f>+VLOOKUP(E99,Participants!$A$1:$G$2600,7,FALSE)</f>
        <v>DEV GIRLS</v>
      </c>
      <c r="K99" s="145">
        <f t="shared" si="1"/>
        <v>46</v>
      </c>
      <c r="L99" s="145"/>
    </row>
    <row r="100" spans="1:12" ht="14.25" customHeight="1">
      <c r="A100" s="156" t="s">
        <v>1526</v>
      </c>
      <c r="B100" s="157">
        <v>5</v>
      </c>
      <c r="C100" s="157">
        <v>19.66</v>
      </c>
      <c r="D100" s="157">
        <v>8</v>
      </c>
      <c r="E100" s="144">
        <v>1436</v>
      </c>
      <c r="F100" s="145" t="str">
        <f>+VLOOKUP(E100,Participants!$A$1:$F$2600,2,FALSE)</f>
        <v>Elyzabith Robinson</v>
      </c>
      <c r="G100" s="145" t="str">
        <f>+VLOOKUP(E100,Participants!$A$1:$F$2600,4,FALSE)</f>
        <v>BCS</v>
      </c>
      <c r="H100" s="145" t="str">
        <f>+VLOOKUP(E100,Participants!$A$1:$F$2600,5,FALSE)</f>
        <v>F</v>
      </c>
      <c r="I100" s="145">
        <f>+VLOOKUP(E100,Participants!$A$1:$F$2600,3,FALSE)</f>
        <v>3</v>
      </c>
      <c r="J100" s="145" t="str">
        <f>+VLOOKUP(E100,Participants!$A$1:$G$2600,7,FALSE)</f>
        <v>DEV GIRLS</v>
      </c>
      <c r="K100" s="145">
        <f t="shared" si="1"/>
        <v>47</v>
      </c>
      <c r="L100" s="145"/>
    </row>
    <row r="101" spans="1:12" ht="14.25" customHeight="1">
      <c r="A101" s="156" t="s">
        <v>1526</v>
      </c>
      <c r="B101" s="157">
        <v>7</v>
      </c>
      <c r="C101" s="157">
        <v>19.850000000000001</v>
      </c>
      <c r="D101" s="157">
        <v>1</v>
      </c>
      <c r="E101" s="144">
        <v>961</v>
      </c>
      <c r="F101" s="145" t="str">
        <f>+VLOOKUP(E101,Participants!$A$1:$F$2600,2,FALSE)</f>
        <v>Madalyn Jones</v>
      </c>
      <c r="G101" s="145" t="str">
        <f>+VLOOKUP(E101,Participants!$A$1:$F$2600,4,FALSE)</f>
        <v>BTA</v>
      </c>
      <c r="H101" s="145" t="str">
        <f>+VLOOKUP(E101,Participants!$A$1:$F$2600,5,FALSE)</f>
        <v>F</v>
      </c>
      <c r="I101" s="145">
        <f>+VLOOKUP(E101,Participants!$A$1:$F$2600,3,FALSE)</f>
        <v>4</v>
      </c>
      <c r="J101" s="145" t="str">
        <f>+VLOOKUP(E101,Participants!$A$1:$G$2600,7,FALSE)</f>
        <v>DEV GIRLS</v>
      </c>
      <c r="K101" s="145">
        <f t="shared" si="1"/>
        <v>48</v>
      </c>
      <c r="L101" s="145"/>
    </row>
    <row r="102" spans="1:12" ht="14.25" customHeight="1">
      <c r="A102" s="156" t="s">
        <v>1526</v>
      </c>
      <c r="B102" s="157">
        <v>9</v>
      </c>
      <c r="C102" s="157">
        <v>19.850000000000001</v>
      </c>
      <c r="D102" s="157">
        <v>2</v>
      </c>
      <c r="E102" s="144">
        <v>758</v>
      </c>
      <c r="F102" s="145" t="str">
        <f>+VLOOKUP(E102,Participants!$A$1:$F$2600,2,FALSE)</f>
        <v>Cameryn DeWitt</v>
      </c>
      <c r="G102" s="145" t="str">
        <f>+VLOOKUP(E102,Participants!$A$1:$F$2600,4,FALSE)</f>
        <v>AAC</v>
      </c>
      <c r="H102" s="145" t="str">
        <f>+VLOOKUP(E102,Participants!$A$1:$F$2600,5,FALSE)</f>
        <v>F</v>
      </c>
      <c r="I102" s="145">
        <f>+VLOOKUP(E102,Participants!$A$1:$F$2600,3,FALSE)</f>
        <v>2</v>
      </c>
      <c r="J102" s="145" t="str">
        <f>+VLOOKUP(E102,Participants!$A$1:$G$2600,7,FALSE)</f>
        <v>DEV GIRLS</v>
      </c>
      <c r="K102" s="145">
        <f t="shared" si="1"/>
        <v>49</v>
      </c>
      <c r="L102" s="145"/>
    </row>
    <row r="103" spans="1:12" ht="14.25" customHeight="1">
      <c r="A103" s="156" t="s">
        <v>1526</v>
      </c>
      <c r="B103" s="157">
        <v>2</v>
      </c>
      <c r="C103" s="157">
        <v>19.88</v>
      </c>
      <c r="D103" s="157">
        <v>2</v>
      </c>
      <c r="E103" s="144">
        <v>171</v>
      </c>
      <c r="F103" s="145" t="str">
        <f>+VLOOKUP(E103,Participants!$A$1:$F$2600,2,FALSE)</f>
        <v>Nicole Paschke</v>
      </c>
      <c r="G103" s="145" t="str">
        <f>+VLOOKUP(E103,Participants!$A$1:$F$2600,4,FALSE)</f>
        <v>AMA</v>
      </c>
      <c r="H103" s="145" t="str">
        <f>+VLOOKUP(E103,Participants!$A$1:$F$2600,5,FALSE)</f>
        <v>F</v>
      </c>
      <c r="I103" s="145">
        <f>+VLOOKUP(E103,Participants!$A$1:$F$2600,3,FALSE)</f>
        <v>3</v>
      </c>
      <c r="J103" s="145" t="str">
        <f>+VLOOKUP(E103,Participants!$A$1:$G$2600,7,FALSE)</f>
        <v>DEV GIRLS</v>
      </c>
      <c r="K103" s="145">
        <f t="shared" si="1"/>
        <v>50</v>
      </c>
      <c r="L103" s="145"/>
    </row>
    <row r="104" spans="1:12" ht="14.25" customHeight="1">
      <c r="A104" s="156" t="s">
        <v>1526</v>
      </c>
      <c r="B104" s="157">
        <v>7</v>
      </c>
      <c r="C104" s="157">
        <v>19.97</v>
      </c>
      <c r="D104" s="157">
        <v>5</v>
      </c>
      <c r="E104" s="144">
        <v>956</v>
      </c>
      <c r="F104" s="145" t="str">
        <f>+VLOOKUP(E104,Participants!$A$1:$F$2600,2,FALSE)</f>
        <v>Reagan Straub</v>
      </c>
      <c r="G104" s="145" t="str">
        <f>+VLOOKUP(E104,Participants!$A$1:$F$2600,4,FALSE)</f>
        <v>BTA</v>
      </c>
      <c r="H104" s="145" t="str">
        <f>+VLOOKUP(E104,Participants!$A$1:$F$2600,5,FALSE)</f>
        <v>F</v>
      </c>
      <c r="I104" s="145">
        <f>+VLOOKUP(E104,Participants!$A$1:$F$2600,3,FALSE)</f>
        <v>3</v>
      </c>
      <c r="J104" s="145" t="str">
        <f>+VLOOKUP(E104,Participants!$A$1:$G$2600,7,FALSE)</f>
        <v>DEV GIRLS</v>
      </c>
      <c r="K104" s="145">
        <f t="shared" si="1"/>
        <v>51</v>
      </c>
      <c r="L104" s="145"/>
    </row>
    <row r="105" spans="1:12" ht="14.25" customHeight="1">
      <c r="A105" s="156" t="s">
        <v>1526</v>
      </c>
      <c r="B105" s="157">
        <v>3</v>
      </c>
      <c r="C105" s="157">
        <v>20.02</v>
      </c>
      <c r="D105" s="157">
        <v>2</v>
      </c>
      <c r="E105" s="144">
        <v>962</v>
      </c>
      <c r="F105" s="145" t="str">
        <f>+VLOOKUP(E105,Participants!$A$1:$F$2600,2,FALSE)</f>
        <v>Anastasia Kamarados</v>
      </c>
      <c r="G105" s="145" t="str">
        <f>+VLOOKUP(E105,Participants!$A$1:$F$2600,4,FALSE)</f>
        <v>BTA</v>
      </c>
      <c r="H105" s="145" t="str">
        <f>+VLOOKUP(E105,Participants!$A$1:$F$2600,5,FALSE)</f>
        <v>F</v>
      </c>
      <c r="I105" s="145">
        <f>+VLOOKUP(E105,Participants!$A$1:$F$2600,3,FALSE)</f>
        <v>4</v>
      </c>
      <c r="J105" s="145" t="str">
        <f>+VLOOKUP(E105,Participants!$A$1:$G$2600,7,FALSE)</f>
        <v>DEV GIRLS</v>
      </c>
      <c r="K105" s="145">
        <f t="shared" si="1"/>
        <v>52</v>
      </c>
      <c r="L105" s="145"/>
    </row>
    <row r="106" spans="1:12" ht="14.25" customHeight="1">
      <c r="A106" s="156" t="s">
        <v>1526</v>
      </c>
      <c r="B106" s="157">
        <v>2</v>
      </c>
      <c r="C106" s="157">
        <v>20.05</v>
      </c>
      <c r="D106" s="157">
        <v>4</v>
      </c>
      <c r="E106" s="144">
        <v>770</v>
      </c>
      <c r="F106" s="145" t="str">
        <f>+VLOOKUP(E106,Participants!$A$1:$F$2600,2,FALSE)</f>
        <v>Nora Reppermund</v>
      </c>
      <c r="G106" s="145" t="str">
        <f>+VLOOKUP(E106,Participants!$A$1:$F$2600,4,FALSE)</f>
        <v>AAC</v>
      </c>
      <c r="H106" s="145" t="str">
        <f>+VLOOKUP(E106,Participants!$A$1:$F$2600,5,FALSE)</f>
        <v>F</v>
      </c>
      <c r="I106" s="145">
        <f>+VLOOKUP(E106,Participants!$A$1:$F$2600,3,FALSE)</f>
        <v>3</v>
      </c>
      <c r="J106" s="145" t="str">
        <f>+VLOOKUP(E106,Participants!$A$1:$G$2600,7,FALSE)</f>
        <v>DEV GIRLS</v>
      </c>
      <c r="K106" s="145">
        <f t="shared" si="1"/>
        <v>53</v>
      </c>
      <c r="L106" s="145"/>
    </row>
    <row r="107" spans="1:12" ht="14.25" customHeight="1">
      <c r="A107" s="156" t="s">
        <v>1526</v>
      </c>
      <c r="B107" s="157">
        <v>2</v>
      </c>
      <c r="C107" s="157">
        <v>20.13</v>
      </c>
      <c r="D107" s="157">
        <v>3</v>
      </c>
      <c r="E107" s="144">
        <v>159</v>
      </c>
      <c r="F107" s="145" t="str">
        <f>+VLOOKUP(E107,Participants!$A$1:$F$2600,2,FALSE)</f>
        <v>Gianna Baldonieri</v>
      </c>
      <c r="G107" s="145" t="str">
        <f>+VLOOKUP(E107,Participants!$A$1:$F$2600,4,FALSE)</f>
        <v>AMA</v>
      </c>
      <c r="H107" s="145" t="str">
        <f>+VLOOKUP(E107,Participants!$A$1:$F$2600,5,FALSE)</f>
        <v>F</v>
      </c>
      <c r="I107" s="145">
        <f>+VLOOKUP(E107,Participants!$A$1:$F$2600,3,FALSE)</f>
        <v>3</v>
      </c>
      <c r="J107" s="145" t="str">
        <f>+VLOOKUP(E107,Participants!$A$1:$G$2600,7,FALSE)</f>
        <v>DEV GIRLS</v>
      </c>
      <c r="K107" s="145">
        <f t="shared" si="1"/>
        <v>54</v>
      </c>
      <c r="L107" s="145"/>
    </row>
    <row r="108" spans="1:12" ht="14.25" customHeight="1">
      <c r="A108" s="156" t="s">
        <v>1526</v>
      </c>
      <c r="B108" s="157">
        <v>4</v>
      </c>
      <c r="C108" s="157">
        <v>20.45</v>
      </c>
      <c r="D108" s="157">
        <v>2</v>
      </c>
      <c r="E108" s="144">
        <v>953</v>
      </c>
      <c r="F108" s="145" t="str">
        <f>+VLOOKUP(E108,Participants!$A$1:$F$2600,2,FALSE)</f>
        <v>Rebeca de Souza Saraiva</v>
      </c>
      <c r="G108" s="145" t="str">
        <f>+VLOOKUP(E108,Participants!$A$1:$F$2600,4,FALSE)</f>
        <v>BTA</v>
      </c>
      <c r="H108" s="145" t="str">
        <f>+VLOOKUP(E108,Participants!$A$1:$F$2600,5,FALSE)</f>
        <v>F</v>
      </c>
      <c r="I108" s="145">
        <f>+VLOOKUP(E108,Participants!$A$1:$F$2600,3,FALSE)</f>
        <v>3</v>
      </c>
      <c r="J108" s="145" t="str">
        <f>+VLOOKUP(E108,Participants!$A$1:$G$2600,7,FALSE)</f>
        <v>DEV GIRLS</v>
      </c>
      <c r="K108" s="145">
        <f t="shared" si="1"/>
        <v>55</v>
      </c>
      <c r="L108" s="145"/>
    </row>
    <row r="109" spans="1:12" ht="14.25" customHeight="1">
      <c r="A109" s="156" t="s">
        <v>1526</v>
      </c>
      <c r="B109" s="157">
        <v>1</v>
      </c>
      <c r="C109" s="157">
        <v>20.93</v>
      </c>
      <c r="D109" s="157">
        <v>2</v>
      </c>
      <c r="E109" s="144">
        <v>536</v>
      </c>
      <c r="F109" s="145" t="str">
        <f>+VLOOKUP(E109,Participants!$A$1:$F$2600,2,FALSE)</f>
        <v>Isabella Vasquez</v>
      </c>
      <c r="G109" s="145" t="str">
        <f>+VLOOKUP(E109,Participants!$A$1:$F$2600,4,FALSE)</f>
        <v>BFS</v>
      </c>
      <c r="H109" s="145" t="str">
        <f>+VLOOKUP(E109,Participants!$A$1:$F$2600,5,FALSE)</f>
        <v>F</v>
      </c>
      <c r="I109" s="145">
        <f>+VLOOKUP(E109,Participants!$A$1:$F$2600,3,FALSE)</f>
        <v>3</v>
      </c>
      <c r="J109" s="145" t="str">
        <f>+VLOOKUP(E109,Participants!$A$1:$G$2600,7,FALSE)</f>
        <v>DEV GIRLS</v>
      </c>
      <c r="K109" s="145">
        <f t="shared" si="1"/>
        <v>56</v>
      </c>
      <c r="L109" s="145"/>
    </row>
    <row r="110" spans="1:12" ht="14.25" customHeight="1">
      <c r="A110" s="156" t="s">
        <v>1526</v>
      </c>
      <c r="B110" s="157">
        <v>3</v>
      </c>
      <c r="C110" s="157">
        <v>21.08</v>
      </c>
      <c r="D110" s="157">
        <v>5</v>
      </c>
      <c r="E110" s="144">
        <v>1204</v>
      </c>
      <c r="F110" s="145" t="str">
        <f>+VLOOKUP(E110,Participants!$A$1:$F$2600,2,FALSE)</f>
        <v>Madison Abbett</v>
      </c>
      <c r="G110" s="145" t="str">
        <f>+VLOOKUP(E110,Participants!$A$1:$F$2600,4,FALSE)</f>
        <v>CDT</v>
      </c>
      <c r="H110" s="145" t="str">
        <f>+VLOOKUP(E110,Participants!$A$1:$F$2600,5,FALSE)</f>
        <v>F</v>
      </c>
      <c r="I110" s="145">
        <f>+VLOOKUP(E110,Participants!$A$1:$F$2600,3,FALSE)</f>
        <v>4</v>
      </c>
      <c r="J110" s="145" t="str">
        <f>+VLOOKUP(E110,Participants!$A$1:$G$2600,7,FALSE)</f>
        <v>DEV GIRLS</v>
      </c>
      <c r="K110" s="145">
        <f t="shared" si="1"/>
        <v>57</v>
      </c>
      <c r="L110" s="145"/>
    </row>
    <row r="111" spans="1:12" ht="14.25" customHeight="1">
      <c r="A111" s="156" t="s">
        <v>1526</v>
      </c>
      <c r="B111" s="157">
        <v>10</v>
      </c>
      <c r="C111" s="157">
        <v>21.2</v>
      </c>
      <c r="D111" s="157">
        <v>1</v>
      </c>
      <c r="E111" s="144">
        <v>1140</v>
      </c>
      <c r="F111" s="145" t="str">
        <f>+VLOOKUP(E111,Participants!$A$1:$F$2600,2,FALSE)</f>
        <v>Fionna Mosby</v>
      </c>
      <c r="G111" s="145" t="str">
        <f>+VLOOKUP(E111,Participants!$A$1:$F$2600,4,FALSE)</f>
        <v>JAM</v>
      </c>
      <c r="H111" s="145" t="str">
        <f>+VLOOKUP(E111,Participants!$A$1:$F$2600,5,FALSE)</f>
        <v>F</v>
      </c>
      <c r="I111" s="145">
        <f>+VLOOKUP(E111,Participants!$A$1:$F$2600,3,FALSE)</f>
        <v>2</v>
      </c>
      <c r="J111" s="145" t="str">
        <f>+VLOOKUP(E111,Participants!$A$1:$G$2600,7,FALSE)</f>
        <v>DEV GIRLS</v>
      </c>
      <c r="K111" s="145">
        <f t="shared" si="1"/>
        <v>58</v>
      </c>
      <c r="L111" s="145"/>
    </row>
    <row r="112" spans="1:12" ht="14.25" customHeight="1">
      <c r="A112" s="156" t="s">
        <v>1526</v>
      </c>
      <c r="B112" s="157">
        <v>1</v>
      </c>
      <c r="C112" s="157">
        <v>21.54</v>
      </c>
      <c r="D112" s="157">
        <v>1</v>
      </c>
      <c r="E112" s="144">
        <v>991</v>
      </c>
      <c r="F112" s="145" t="str">
        <f>+VLOOKUP(E112,Participants!$A$1:$F$2600,2,FALSE)</f>
        <v>Lindsey Sulkowski</v>
      </c>
      <c r="G112" s="145" t="str">
        <f>+VLOOKUP(E112,Participants!$A$1:$F$2600,4,FALSE)</f>
        <v>BTA</v>
      </c>
      <c r="H112" s="145" t="str">
        <f>+VLOOKUP(E112,Participants!$A$1:$F$2600,5,FALSE)</f>
        <v>F</v>
      </c>
      <c r="I112" s="145">
        <f>+VLOOKUP(E112,Participants!$A$1:$F$2600,3,FALSE)</f>
        <v>4</v>
      </c>
      <c r="J112" s="145" t="str">
        <f>+VLOOKUP(E112,Participants!$A$1:$G$2600,7,FALSE)</f>
        <v>DEV GIRLS</v>
      </c>
      <c r="K112" s="145">
        <f t="shared" si="1"/>
        <v>59</v>
      </c>
      <c r="L112" s="145"/>
    </row>
    <row r="113" spans="1:12" ht="14.25" customHeight="1">
      <c r="A113" s="156" t="s">
        <v>1526</v>
      </c>
      <c r="B113" s="157">
        <v>5</v>
      </c>
      <c r="C113" s="157">
        <v>21.65</v>
      </c>
      <c r="D113" s="157">
        <v>2</v>
      </c>
      <c r="E113" s="144">
        <v>548</v>
      </c>
      <c r="F113" s="145" t="str">
        <f>+VLOOKUP(E113,Participants!$A$1:$F$2600,2,FALSE)</f>
        <v>Lilliana Venturella</v>
      </c>
      <c r="G113" s="145" t="str">
        <f>+VLOOKUP(E113,Participants!$A$1:$F$2600,4,FALSE)</f>
        <v>BFS</v>
      </c>
      <c r="H113" s="145" t="str">
        <f>+VLOOKUP(E113,Participants!$A$1:$F$2600,5,FALSE)</f>
        <v>F</v>
      </c>
      <c r="I113" s="145">
        <f>+VLOOKUP(E113,Participants!$A$1:$F$2600,3,FALSE)</f>
        <v>4</v>
      </c>
      <c r="J113" s="145" t="str">
        <f>+VLOOKUP(E113,Participants!$A$1:$G$2600,7,FALSE)</f>
        <v>DEV GIRLS</v>
      </c>
      <c r="K113" s="145">
        <f t="shared" si="1"/>
        <v>60</v>
      </c>
      <c r="L113" s="145"/>
    </row>
    <row r="114" spans="1:12" ht="14.25" customHeight="1">
      <c r="A114" s="156" t="s">
        <v>1526</v>
      </c>
      <c r="B114" s="157">
        <v>4</v>
      </c>
      <c r="C114" s="157">
        <v>21.74</v>
      </c>
      <c r="D114" s="157">
        <v>3</v>
      </c>
      <c r="E114" s="144">
        <v>542</v>
      </c>
      <c r="F114" s="145" t="str">
        <f>+VLOOKUP(E114,Participants!$A$1:$F$2600,2,FALSE)</f>
        <v>Daniella Julian</v>
      </c>
      <c r="G114" s="145" t="str">
        <f>+VLOOKUP(E114,Participants!$A$1:$F$2600,4,FALSE)</f>
        <v>BFS</v>
      </c>
      <c r="H114" s="145" t="str">
        <f>+VLOOKUP(E114,Participants!$A$1:$F$2600,5,FALSE)</f>
        <v>F</v>
      </c>
      <c r="I114" s="145">
        <f>+VLOOKUP(E114,Participants!$A$1:$F$2600,3,FALSE)</f>
        <v>4</v>
      </c>
      <c r="J114" s="145" t="str">
        <f>+VLOOKUP(E114,Participants!$A$1:$G$2600,7,FALSE)</f>
        <v>DEV GIRLS</v>
      </c>
      <c r="K114" s="145">
        <f t="shared" si="1"/>
        <v>61</v>
      </c>
      <c r="L114" s="145"/>
    </row>
    <row r="115" spans="1:12" ht="14.25" customHeight="1">
      <c r="A115" s="156" t="s">
        <v>1526</v>
      </c>
      <c r="B115" s="157">
        <v>1</v>
      </c>
      <c r="C115" s="157">
        <v>21.76</v>
      </c>
      <c r="D115" s="157">
        <v>5</v>
      </c>
      <c r="E115" s="144">
        <v>1205</v>
      </c>
      <c r="F115" s="145" t="str">
        <f>+VLOOKUP(E115,Participants!$A$1:$F$2600,2,FALSE)</f>
        <v>Rainey Marie Redd</v>
      </c>
      <c r="G115" s="145" t="str">
        <f>+VLOOKUP(E115,Participants!$A$1:$F$2600,4,FALSE)</f>
        <v>CDT</v>
      </c>
      <c r="H115" s="145" t="str">
        <f>+VLOOKUP(E115,Participants!$A$1:$F$2600,5,FALSE)</f>
        <v>F</v>
      </c>
      <c r="I115" s="145">
        <f>+VLOOKUP(E115,Participants!$A$1:$F$2600,3,FALSE)</f>
        <v>4</v>
      </c>
      <c r="J115" s="145" t="str">
        <f>+VLOOKUP(E115,Participants!$A$1:$G$2600,7,FALSE)</f>
        <v>DEV GIRLS</v>
      </c>
      <c r="K115" s="145">
        <f t="shared" si="1"/>
        <v>62</v>
      </c>
      <c r="L115" s="145"/>
    </row>
    <row r="116" spans="1:12" ht="14.25" customHeight="1">
      <c r="A116" s="156" t="s">
        <v>1526</v>
      </c>
      <c r="B116" s="157">
        <v>10</v>
      </c>
      <c r="C116" s="157">
        <v>21.98</v>
      </c>
      <c r="D116" s="157">
        <v>5</v>
      </c>
      <c r="E116" s="144">
        <v>267</v>
      </c>
      <c r="F116" s="145" t="str">
        <f>+VLOOKUP(E116,Participants!$A$1:$F$2600,2,FALSE)</f>
        <v>Adrienne McDermott</v>
      </c>
      <c r="G116" s="145" t="str">
        <f>+VLOOKUP(E116,Participants!$A$1:$F$2600,4,FALSE)</f>
        <v>AMA</v>
      </c>
      <c r="H116" s="145" t="str">
        <f>+VLOOKUP(E116,Participants!$A$1:$F$2600,5,FALSE)</f>
        <v>F</v>
      </c>
      <c r="I116" s="145">
        <f>+VLOOKUP(E116,Participants!$A$1:$F$2600,3,FALSE)</f>
        <v>2</v>
      </c>
      <c r="J116" s="145" t="str">
        <f>+VLOOKUP(E116,Participants!$A$1:$G$2600,7,FALSE)</f>
        <v>DEV GIRLS</v>
      </c>
      <c r="K116" s="145">
        <f t="shared" si="1"/>
        <v>63</v>
      </c>
      <c r="L116" s="145"/>
    </row>
    <row r="117" spans="1:12" ht="14.25" customHeight="1">
      <c r="A117" s="156" t="s">
        <v>1526</v>
      </c>
      <c r="B117" s="157">
        <v>9</v>
      </c>
      <c r="C117" s="157">
        <v>22.1</v>
      </c>
      <c r="D117" s="157">
        <v>3</v>
      </c>
      <c r="E117" s="144">
        <v>869</v>
      </c>
      <c r="F117" s="145" t="str">
        <f>+VLOOKUP(E117,Participants!$A$1:$F$2600,2,FALSE)</f>
        <v>Lucia Bianco</v>
      </c>
      <c r="G117" s="145" t="str">
        <f>+VLOOKUP(E117,Participants!$A$1:$F$2600,4,FALSE)</f>
        <v>SSPP</v>
      </c>
      <c r="H117" s="145" t="str">
        <f>+VLOOKUP(E117,Participants!$A$1:$F$2600,5,FALSE)</f>
        <v>F</v>
      </c>
      <c r="I117" s="145">
        <f>+VLOOKUP(E117,Participants!$A$1:$F$2600,3,FALSE)</f>
        <v>2</v>
      </c>
      <c r="J117" s="145" t="str">
        <f>+VLOOKUP(E117,Participants!$A$1:$G$2600,7,FALSE)</f>
        <v>DEV GIRLS</v>
      </c>
      <c r="K117" s="145">
        <f t="shared" si="1"/>
        <v>64</v>
      </c>
      <c r="L117" s="145"/>
    </row>
    <row r="118" spans="1:12" ht="14.25" customHeight="1">
      <c r="A118" s="156" t="s">
        <v>1526</v>
      </c>
      <c r="B118" s="157">
        <v>9</v>
      </c>
      <c r="C118" s="157">
        <v>22.12</v>
      </c>
      <c r="D118" s="157">
        <v>5</v>
      </c>
      <c r="E118" s="144">
        <v>526</v>
      </c>
      <c r="F118" s="145" t="str">
        <f>+VLOOKUP(E118,Participants!$A$1:$F$2600,2,FALSE)</f>
        <v>Maggie Miller</v>
      </c>
      <c r="G118" s="145" t="str">
        <f>+VLOOKUP(E118,Participants!$A$1:$F$2600,4,FALSE)</f>
        <v>BFS</v>
      </c>
      <c r="H118" s="145" t="str">
        <f>+VLOOKUP(E118,Participants!$A$1:$F$2600,5,FALSE)</f>
        <v>F</v>
      </c>
      <c r="I118" s="145">
        <f>+VLOOKUP(E118,Participants!$A$1:$F$2600,3,FALSE)</f>
        <v>1</v>
      </c>
      <c r="J118" s="145" t="str">
        <f>+VLOOKUP(E118,Participants!$A$1:$G$2600,7,FALSE)</f>
        <v>DEV GIRLS</v>
      </c>
      <c r="K118" s="145">
        <f t="shared" si="1"/>
        <v>65</v>
      </c>
      <c r="L118" s="145"/>
    </row>
    <row r="119" spans="1:12" ht="14.25" customHeight="1">
      <c r="A119" s="156" t="s">
        <v>1526</v>
      </c>
      <c r="B119" s="157">
        <v>4</v>
      </c>
      <c r="C119" s="157">
        <v>22.13</v>
      </c>
      <c r="D119" s="157">
        <v>8</v>
      </c>
      <c r="E119" s="144">
        <v>876</v>
      </c>
      <c r="F119" s="145" t="str">
        <f>+VLOOKUP(E119,Participants!$A$1:$F$2600,2,FALSE)</f>
        <v>Remy Petrick</v>
      </c>
      <c r="G119" s="145" t="str">
        <f>+VLOOKUP(E119,Participants!$A$1:$F$2600,4,FALSE)</f>
        <v>SSPP</v>
      </c>
      <c r="H119" s="145" t="str">
        <f>+VLOOKUP(E119,Participants!$A$1:$F$2600,5,FALSE)</f>
        <v>F</v>
      </c>
      <c r="I119" s="145">
        <f>+VLOOKUP(E119,Participants!$A$1:$F$2600,3,FALSE)</f>
        <v>3</v>
      </c>
      <c r="J119" s="145" t="str">
        <f>+VLOOKUP(E119,Participants!$A$1:$G$2600,7,FALSE)</f>
        <v>DEV GIRLS</v>
      </c>
      <c r="K119" s="145">
        <f t="shared" ref="K119:K127" si="2">K118+1</f>
        <v>66</v>
      </c>
      <c r="L119" s="145"/>
    </row>
    <row r="120" spans="1:12" ht="14.25" customHeight="1">
      <c r="A120" s="156" t="s">
        <v>1526</v>
      </c>
      <c r="B120" s="157">
        <v>9</v>
      </c>
      <c r="C120" s="157">
        <v>22.32</v>
      </c>
      <c r="D120" s="157">
        <v>7</v>
      </c>
      <c r="E120" s="144">
        <v>812</v>
      </c>
      <c r="F120" s="145" t="str">
        <f>+VLOOKUP(E120,Participants!$A$1:$F$2600,2,FALSE)</f>
        <v>Mary Claire Austin</v>
      </c>
      <c r="G120" s="145" t="str">
        <f>+VLOOKUP(E120,Participants!$A$1:$F$2600,4,FALSE)</f>
        <v>AAC</v>
      </c>
      <c r="H120" s="145" t="str">
        <f>+VLOOKUP(E120,Participants!$A$1:$F$2600,5,FALSE)</f>
        <v>F</v>
      </c>
      <c r="I120" s="145">
        <f>+VLOOKUP(E120,Participants!$A$1:$F$2600,3,FALSE)</f>
        <v>0</v>
      </c>
      <c r="J120" s="145" t="str">
        <f>+VLOOKUP(E120,Participants!$A$1:$G$2600,7,FALSE)</f>
        <v>DEV GIRLS</v>
      </c>
      <c r="K120" s="145">
        <f t="shared" si="2"/>
        <v>67</v>
      </c>
      <c r="L120" s="145"/>
    </row>
    <row r="121" spans="1:12" ht="14.25" customHeight="1">
      <c r="A121" s="156" t="s">
        <v>1526</v>
      </c>
      <c r="B121" s="157">
        <v>9</v>
      </c>
      <c r="C121" s="157">
        <v>22.43</v>
      </c>
      <c r="D121" s="157">
        <v>4</v>
      </c>
      <c r="E121" s="144">
        <v>528</v>
      </c>
      <c r="F121" s="145" t="str">
        <f>+VLOOKUP(E121,Participants!$A$1:$F$2600,2,FALSE)</f>
        <v>London Lange</v>
      </c>
      <c r="G121" s="145" t="str">
        <f>+VLOOKUP(E121,Participants!$A$1:$F$2600,4,FALSE)</f>
        <v>BFS</v>
      </c>
      <c r="H121" s="145" t="str">
        <f>+VLOOKUP(E121,Participants!$A$1:$F$2600,5,FALSE)</f>
        <v>F</v>
      </c>
      <c r="I121" s="145">
        <f>+VLOOKUP(E121,Participants!$A$1:$F$2600,3,FALSE)</f>
        <v>1</v>
      </c>
      <c r="J121" s="145" t="str">
        <f>+VLOOKUP(E121,Participants!$A$1:$G$2600,7,FALSE)</f>
        <v>DEV GIRLS</v>
      </c>
      <c r="K121" s="145">
        <f t="shared" si="2"/>
        <v>68</v>
      </c>
      <c r="L121" s="145"/>
    </row>
    <row r="122" spans="1:12" ht="14.25" customHeight="1">
      <c r="A122" s="156" t="s">
        <v>1526</v>
      </c>
      <c r="B122" s="157">
        <v>9</v>
      </c>
      <c r="C122" s="157">
        <v>22.46</v>
      </c>
      <c r="D122" s="157">
        <v>8</v>
      </c>
      <c r="E122" s="144">
        <v>274</v>
      </c>
      <c r="F122" s="145" t="str">
        <f>+VLOOKUP(E122,Participants!$A$1:$F$2600,2,FALSE)</f>
        <v>Lennon Smith</v>
      </c>
      <c r="G122" s="145" t="str">
        <f>+VLOOKUP(E122,Participants!$A$1:$F$2600,4,FALSE)</f>
        <v>AMA</v>
      </c>
      <c r="H122" s="145" t="str">
        <f>+VLOOKUP(E122,Participants!$A$1:$F$2600,5,FALSE)</f>
        <v>F</v>
      </c>
      <c r="I122" s="145" t="str">
        <f>+VLOOKUP(E122,Participants!$A$1:$F$2600,3,FALSE)</f>
        <v>K</v>
      </c>
      <c r="J122" s="145" t="str">
        <f>+VLOOKUP(E122,Participants!$A$1:$G$2600,7,FALSE)</f>
        <v>DEV GIRLS</v>
      </c>
      <c r="K122" s="145">
        <f t="shared" si="2"/>
        <v>69</v>
      </c>
      <c r="L122" s="145"/>
    </row>
    <row r="123" spans="1:12" ht="14.25" customHeight="1">
      <c r="A123" s="156" t="s">
        <v>1526</v>
      </c>
      <c r="B123" s="157">
        <v>4</v>
      </c>
      <c r="C123" s="157">
        <v>23.5</v>
      </c>
      <c r="D123" s="157">
        <v>6</v>
      </c>
      <c r="E123" s="144">
        <v>1003</v>
      </c>
      <c r="F123" s="145" t="str">
        <f>+VLOOKUP(E123,Participants!$A$1:$F$2600,2,FALSE)</f>
        <v>Bailey Kirsten</v>
      </c>
      <c r="G123" s="145" t="str">
        <f>+VLOOKUP(E123,Participants!$A$1:$F$2600,4,FALSE)</f>
        <v>KIL</v>
      </c>
      <c r="H123" s="145" t="str">
        <f>+VLOOKUP(E123,Participants!$A$1:$F$2600,5,FALSE)</f>
        <v>F</v>
      </c>
      <c r="I123" s="145">
        <f>+VLOOKUP(E123,Participants!$A$1:$F$2600,3,FALSE)</f>
        <v>3</v>
      </c>
      <c r="J123" s="145" t="str">
        <f>+VLOOKUP(E123,Participants!$A$1:$G$2600,7,FALSE)</f>
        <v>DEV GIRLS</v>
      </c>
      <c r="K123" s="145">
        <f t="shared" si="2"/>
        <v>70</v>
      </c>
      <c r="L123" s="145"/>
    </row>
    <row r="124" spans="1:12" ht="14.25" customHeight="1">
      <c r="A124" s="156" t="s">
        <v>1526</v>
      </c>
      <c r="B124" s="157">
        <v>9</v>
      </c>
      <c r="C124" s="157">
        <v>24.24</v>
      </c>
      <c r="D124" s="157">
        <v>6</v>
      </c>
      <c r="E124" s="144">
        <v>272</v>
      </c>
      <c r="F124" s="145" t="str">
        <f>+VLOOKUP(E124,Participants!$A$1:$F$2600,2,FALSE)</f>
        <v>Grace Reilly</v>
      </c>
      <c r="G124" s="145" t="str">
        <f>+VLOOKUP(E124,Participants!$A$1:$F$2600,4,FALSE)</f>
        <v>AMA</v>
      </c>
      <c r="H124" s="145" t="str">
        <f>+VLOOKUP(E124,Participants!$A$1:$F$2600,5,FALSE)</f>
        <v>F</v>
      </c>
      <c r="I124" s="145">
        <f>+VLOOKUP(E124,Participants!$A$1:$F$2600,3,FALSE)</f>
        <v>1</v>
      </c>
      <c r="J124" s="145" t="str">
        <f>+VLOOKUP(E124,Participants!$A$1:$G$2600,7,FALSE)</f>
        <v>DEV GIRLS</v>
      </c>
      <c r="K124" s="145">
        <f t="shared" si="2"/>
        <v>71</v>
      </c>
      <c r="L124" s="145"/>
    </row>
    <row r="125" spans="1:12" ht="14.25" customHeight="1">
      <c r="A125" s="156" t="s">
        <v>1526</v>
      </c>
      <c r="B125" s="157">
        <v>1</v>
      </c>
      <c r="C125" s="157">
        <v>24.4</v>
      </c>
      <c r="D125" s="157">
        <v>8</v>
      </c>
      <c r="E125" s="144">
        <v>965</v>
      </c>
      <c r="F125" s="145" t="str">
        <f>+VLOOKUP(E125,Participants!$A$1:$F$2600,2,FALSE)</f>
        <v>Ashley Stonfer</v>
      </c>
      <c r="G125" s="145" t="str">
        <f>+VLOOKUP(E125,Participants!$A$1:$F$2600,4,FALSE)</f>
        <v>BTA</v>
      </c>
      <c r="H125" s="145" t="str">
        <f>+VLOOKUP(E125,Participants!$A$1:$F$2600,5,FALSE)</f>
        <v>F</v>
      </c>
      <c r="I125" s="145">
        <f>+VLOOKUP(E125,Participants!$A$1:$F$2600,3,FALSE)</f>
        <v>4</v>
      </c>
      <c r="J125" s="145" t="str">
        <f>+VLOOKUP(E125,Participants!$A$1:$G$2600,7,FALSE)</f>
        <v>DEV GIRLS</v>
      </c>
      <c r="K125" s="145">
        <f t="shared" si="2"/>
        <v>72</v>
      </c>
      <c r="L125" s="145"/>
    </row>
    <row r="126" spans="1:12" ht="14.25" customHeight="1">
      <c r="A126" s="156" t="s">
        <v>1526</v>
      </c>
      <c r="B126" s="157">
        <v>10</v>
      </c>
      <c r="C126" s="157">
        <v>26.29</v>
      </c>
      <c r="D126" s="157">
        <v>4</v>
      </c>
      <c r="E126" s="144">
        <v>1200</v>
      </c>
      <c r="F126" s="145" t="str">
        <f>+VLOOKUP(E126,Participants!$A$1:$F$2600,2,FALSE)</f>
        <v>Lillian Dieffenbach</v>
      </c>
      <c r="G126" s="145" t="str">
        <f>+VLOOKUP(E126,Participants!$A$1:$F$2600,4,FALSE)</f>
        <v>CDT</v>
      </c>
      <c r="H126" s="145" t="str">
        <f>+VLOOKUP(E126,Participants!$A$1:$F$2600,5,FALSE)</f>
        <v>F</v>
      </c>
      <c r="I126" s="145">
        <f>+VLOOKUP(E126,Participants!$A$1:$F$2600,3,FALSE)</f>
        <v>2</v>
      </c>
      <c r="J126" s="145" t="str">
        <f>+VLOOKUP(E126,Participants!$A$1:$G$2600,7,FALSE)</f>
        <v>DEV GIRLS</v>
      </c>
      <c r="K126" s="145">
        <f t="shared" si="2"/>
        <v>73</v>
      </c>
      <c r="L126" s="145"/>
    </row>
    <row r="127" spans="1:12" ht="14.25" customHeight="1">
      <c r="A127" s="156" t="s">
        <v>1526</v>
      </c>
      <c r="B127" s="157">
        <v>10</v>
      </c>
      <c r="C127" s="157">
        <v>26.92</v>
      </c>
      <c r="D127" s="157">
        <v>2</v>
      </c>
      <c r="E127" s="144">
        <v>1564</v>
      </c>
      <c r="F127" s="145" t="str">
        <f>+VLOOKUP(E127,Participants!$A$1:$F$2600,2,FALSE)</f>
        <v>Elizabeth Moulton</v>
      </c>
      <c r="G127" s="145" t="str">
        <f>+VLOOKUP(E127,Participants!$A$1:$F$2600,4,FALSE)</f>
        <v>GRE</v>
      </c>
      <c r="H127" s="145" t="str">
        <f>+VLOOKUP(E127,Participants!$A$1:$F$2600,5,FALSE)</f>
        <v>F</v>
      </c>
      <c r="I127" s="145">
        <f>+VLOOKUP(E127,Participants!$A$1:$F$2600,3,FALSE)</f>
        <v>2</v>
      </c>
      <c r="J127" s="145" t="str">
        <f>+VLOOKUP(E127,Participants!$A$1:$G$2600,7,FALSE)</f>
        <v>DEV GIRLS</v>
      </c>
      <c r="K127" s="145">
        <f t="shared" si="2"/>
        <v>74</v>
      </c>
      <c r="L127" s="145"/>
    </row>
    <row r="128" spans="1:12" ht="14.25" customHeight="1">
      <c r="B128" s="66"/>
      <c r="C128" s="67"/>
      <c r="E128" s="98"/>
    </row>
    <row r="129" spans="1:24" ht="14.25" customHeight="1">
      <c r="B129" s="66"/>
      <c r="C129" s="67"/>
      <c r="E129" s="98"/>
    </row>
    <row r="130" spans="1:24" ht="14.25" customHeight="1">
      <c r="B130" s="69" t="s">
        <v>8</v>
      </c>
      <c r="C130" s="69" t="s">
        <v>15</v>
      </c>
      <c r="D130" s="69" t="s">
        <v>18</v>
      </c>
      <c r="E130" s="155" t="s">
        <v>21</v>
      </c>
      <c r="F130" s="69" t="s">
        <v>24</v>
      </c>
      <c r="G130" s="69" t="s">
        <v>29</v>
      </c>
      <c r="H130" s="69" t="s">
        <v>32</v>
      </c>
      <c r="I130" s="69" t="s">
        <v>35</v>
      </c>
      <c r="J130" s="69" t="s">
        <v>38</v>
      </c>
      <c r="K130" s="69" t="s">
        <v>41</v>
      </c>
      <c r="L130" s="69" t="s">
        <v>44</v>
      </c>
      <c r="M130" s="69" t="s">
        <v>47</v>
      </c>
      <c r="N130" s="69" t="s">
        <v>50</v>
      </c>
      <c r="O130" s="69" t="s">
        <v>53</v>
      </c>
      <c r="P130" s="69" t="s">
        <v>59</v>
      </c>
      <c r="Q130" s="69" t="s">
        <v>62</v>
      </c>
      <c r="R130" s="69" t="s">
        <v>68</v>
      </c>
      <c r="S130" s="69" t="s">
        <v>10</v>
      </c>
      <c r="T130" s="69" t="s">
        <v>73</v>
      </c>
      <c r="U130" s="69" t="s">
        <v>76</v>
      </c>
      <c r="V130" s="69" t="s">
        <v>79</v>
      </c>
      <c r="W130" s="69" t="s">
        <v>82</v>
      </c>
      <c r="X130" s="69" t="s">
        <v>1527</v>
      </c>
    </row>
    <row r="131" spans="1:24" ht="14.25" customHeight="1">
      <c r="A131" s="71" t="s">
        <v>13</v>
      </c>
      <c r="B131" s="71">
        <f t="shared" ref="B131:K132" si="3">+SUMIFS($L$2:$L$127,$J$2:$J$127,$A131,$G$2:$G$127,B$130)</f>
        <v>0</v>
      </c>
      <c r="C131" s="71">
        <f t="shared" si="3"/>
        <v>0</v>
      </c>
      <c r="D131" s="71">
        <f t="shared" si="3"/>
        <v>0</v>
      </c>
      <c r="E131" s="98">
        <f t="shared" si="3"/>
        <v>0</v>
      </c>
      <c r="F131" s="71">
        <f t="shared" si="3"/>
        <v>0</v>
      </c>
      <c r="G131" s="71">
        <f t="shared" si="3"/>
        <v>13</v>
      </c>
      <c r="H131" s="71">
        <f t="shared" si="3"/>
        <v>0</v>
      </c>
      <c r="I131" s="71">
        <f t="shared" si="3"/>
        <v>0</v>
      </c>
      <c r="J131" s="71">
        <f t="shared" si="3"/>
        <v>0</v>
      </c>
      <c r="K131" s="71">
        <f t="shared" si="3"/>
        <v>0</v>
      </c>
      <c r="L131" s="71">
        <f t="shared" ref="L131:W132" si="4">+SUMIFS($L$2:$L$127,$J$2:$J$127,$A131,$G$2:$G$127,L$130)</f>
        <v>0</v>
      </c>
      <c r="M131" s="71">
        <f t="shared" si="4"/>
        <v>2</v>
      </c>
      <c r="N131" s="71">
        <f t="shared" si="4"/>
        <v>0</v>
      </c>
      <c r="O131" s="71">
        <f t="shared" si="4"/>
        <v>0</v>
      </c>
      <c r="P131" s="71">
        <f t="shared" si="4"/>
        <v>9</v>
      </c>
      <c r="Q131" s="71">
        <f t="shared" si="4"/>
        <v>0</v>
      </c>
      <c r="R131" s="71">
        <f t="shared" si="4"/>
        <v>0</v>
      </c>
      <c r="S131" s="71">
        <f t="shared" si="4"/>
        <v>0</v>
      </c>
      <c r="T131" s="71">
        <f t="shared" si="4"/>
        <v>1</v>
      </c>
      <c r="U131" s="71">
        <f t="shared" si="4"/>
        <v>8</v>
      </c>
      <c r="V131" s="71">
        <f t="shared" si="4"/>
        <v>0</v>
      </c>
      <c r="W131" s="71">
        <f t="shared" si="4"/>
        <v>6</v>
      </c>
      <c r="X131" s="71">
        <f t="shared" ref="X131:X132" si="5">SUM(B131:W131)</f>
        <v>39</v>
      </c>
    </row>
    <row r="132" spans="1:24" ht="14.25" customHeight="1">
      <c r="A132" s="71" t="s">
        <v>27</v>
      </c>
      <c r="B132" s="71">
        <f t="shared" si="3"/>
        <v>2</v>
      </c>
      <c r="C132" s="71">
        <f t="shared" si="3"/>
        <v>0</v>
      </c>
      <c r="D132" s="71">
        <f t="shared" si="3"/>
        <v>1</v>
      </c>
      <c r="E132" s="98">
        <f t="shared" si="3"/>
        <v>0</v>
      </c>
      <c r="F132" s="71">
        <f t="shared" si="3"/>
        <v>0</v>
      </c>
      <c r="G132" s="71">
        <f t="shared" si="3"/>
        <v>0</v>
      </c>
      <c r="H132" s="71">
        <f t="shared" si="3"/>
        <v>0</v>
      </c>
      <c r="I132" s="71">
        <f t="shared" si="3"/>
        <v>5</v>
      </c>
      <c r="J132" s="71">
        <f t="shared" si="3"/>
        <v>0</v>
      </c>
      <c r="K132" s="71">
        <f t="shared" si="3"/>
        <v>0</v>
      </c>
      <c r="L132" s="71">
        <f t="shared" si="4"/>
        <v>0</v>
      </c>
      <c r="M132" s="71">
        <f t="shared" si="4"/>
        <v>12</v>
      </c>
      <c r="N132" s="71">
        <f t="shared" si="4"/>
        <v>0</v>
      </c>
      <c r="O132" s="71">
        <f t="shared" si="4"/>
        <v>0</v>
      </c>
      <c r="P132" s="71">
        <f t="shared" si="4"/>
        <v>13</v>
      </c>
      <c r="Q132" s="71">
        <f t="shared" si="4"/>
        <v>0</v>
      </c>
      <c r="R132" s="71">
        <f t="shared" si="4"/>
        <v>0</v>
      </c>
      <c r="S132" s="71">
        <f t="shared" si="4"/>
        <v>0</v>
      </c>
      <c r="T132" s="71">
        <f t="shared" si="4"/>
        <v>6</v>
      </c>
      <c r="U132" s="71">
        <f t="shared" si="4"/>
        <v>0</v>
      </c>
      <c r="V132" s="71">
        <f t="shared" si="4"/>
        <v>0</v>
      </c>
      <c r="W132" s="71">
        <f t="shared" si="4"/>
        <v>0</v>
      </c>
      <c r="X132" s="71">
        <f t="shared" si="5"/>
        <v>39</v>
      </c>
    </row>
    <row r="133" spans="1:24" ht="14.25" customHeight="1">
      <c r="B133" s="66"/>
      <c r="C133" s="67"/>
      <c r="E133" s="98"/>
    </row>
    <row r="134" spans="1:24" ht="14.25" customHeight="1">
      <c r="B134" s="66"/>
      <c r="C134" s="67"/>
      <c r="E134" s="98"/>
    </row>
    <row r="135" spans="1:24" ht="14.25" customHeight="1">
      <c r="B135" s="66"/>
      <c r="C135" s="67"/>
      <c r="E135" s="98"/>
    </row>
    <row r="136" spans="1:24" ht="14.25" customHeight="1">
      <c r="B136" s="66"/>
      <c r="C136" s="67"/>
      <c r="E136" s="98"/>
    </row>
    <row r="137" spans="1:24" ht="14.25" customHeight="1">
      <c r="B137" s="66"/>
      <c r="C137" s="67"/>
      <c r="E137" s="98"/>
    </row>
    <row r="138" spans="1:24" ht="14.25" customHeight="1">
      <c r="B138" s="66"/>
      <c r="C138" s="67"/>
      <c r="E138" s="98"/>
    </row>
    <row r="139" spans="1:24" ht="14.25" customHeight="1">
      <c r="B139" s="66"/>
      <c r="C139" s="67"/>
      <c r="E139" s="98"/>
    </row>
    <row r="140" spans="1:24" ht="14.25" customHeight="1">
      <c r="B140" s="66"/>
      <c r="C140" s="67"/>
      <c r="E140" s="98"/>
    </row>
    <row r="141" spans="1:24" ht="14.25" customHeight="1">
      <c r="B141" s="66"/>
      <c r="C141" s="67"/>
      <c r="E141" s="98"/>
    </row>
    <row r="142" spans="1:24" ht="14.25" customHeight="1">
      <c r="B142" s="66"/>
      <c r="C142" s="67"/>
      <c r="E142" s="98"/>
    </row>
    <row r="143" spans="1:24" ht="14.25" customHeight="1">
      <c r="B143" s="66"/>
      <c r="C143" s="67"/>
      <c r="E143" s="98"/>
    </row>
    <row r="144" spans="1:24" ht="14.25" customHeight="1">
      <c r="B144" s="66"/>
      <c r="C144" s="67"/>
      <c r="E144" s="98"/>
    </row>
    <row r="145" spans="2:5" ht="14.25" customHeight="1">
      <c r="B145" s="66"/>
      <c r="C145" s="67"/>
      <c r="E145" s="98"/>
    </row>
    <row r="146" spans="2:5" ht="14.25" customHeight="1">
      <c r="B146" s="66"/>
      <c r="C146" s="67"/>
      <c r="E146" s="98"/>
    </row>
    <row r="147" spans="2:5" ht="14.25" customHeight="1">
      <c r="B147" s="66"/>
      <c r="C147" s="67"/>
      <c r="E147" s="98"/>
    </row>
    <row r="148" spans="2:5" ht="14.25" customHeight="1">
      <c r="B148" s="66"/>
      <c r="C148" s="67"/>
      <c r="E148" s="98"/>
    </row>
    <row r="149" spans="2:5" ht="14.25" customHeight="1">
      <c r="B149" s="66"/>
      <c r="C149" s="67"/>
      <c r="E149" s="98"/>
    </row>
    <row r="150" spans="2:5" ht="14.25" customHeight="1">
      <c r="B150" s="66"/>
      <c r="C150" s="67"/>
      <c r="E150" s="98"/>
    </row>
    <row r="151" spans="2:5" ht="14.25" customHeight="1">
      <c r="B151" s="66"/>
      <c r="C151" s="67"/>
      <c r="E151" s="98"/>
    </row>
    <row r="152" spans="2:5" ht="14.25" customHeight="1">
      <c r="B152" s="66"/>
      <c r="C152" s="67"/>
      <c r="E152" s="98"/>
    </row>
    <row r="153" spans="2:5" ht="14.25" customHeight="1">
      <c r="B153" s="66"/>
      <c r="C153" s="67"/>
      <c r="E153" s="98"/>
    </row>
    <row r="154" spans="2:5" ht="14.25" customHeight="1">
      <c r="B154" s="66"/>
      <c r="C154" s="67"/>
      <c r="E154" s="98"/>
    </row>
    <row r="155" spans="2:5" ht="14.25" customHeight="1">
      <c r="B155" s="66"/>
      <c r="C155" s="67"/>
      <c r="E155" s="98"/>
    </row>
    <row r="156" spans="2:5" ht="14.25" customHeight="1">
      <c r="B156" s="66"/>
      <c r="C156" s="67"/>
      <c r="E156" s="98"/>
    </row>
    <row r="157" spans="2:5" ht="14.25" customHeight="1">
      <c r="B157" s="66"/>
      <c r="C157" s="67"/>
      <c r="E157" s="98"/>
    </row>
    <row r="158" spans="2:5" ht="14.25" customHeight="1">
      <c r="B158" s="66"/>
      <c r="C158" s="67"/>
      <c r="E158" s="98"/>
    </row>
    <row r="159" spans="2:5" ht="14.25" customHeight="1">
      <c r="B159" s="66"/>
      <c r="C159" s="67"/>
      <c r="E159" s="98"/>
    </row>
    <row r="160" spans="2:5" ht="14.25" customHeight="1">
      <c r="B160" s="66"/>
      <c r="C160" s="67"/>
      <c r="E160" s="98"/>
    </row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</sheetData>
  <autoFilter ref="G1:G806" xr:uid="{00000000-0001-0000-0200-000000000000}"/>
  <sortState xmlns:xlrd2="http://schemas.microsoft.com/office/spreadsheetml/2017/richdata2" ref="B2:L127">
    <sortCondition ref="J2:J127"/>
    <sortCondition ref="C2:C127"/>
  </sortState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28"/>
  <sheetViews>
    <sheetView workbookViewId="0">
      <pane ySplit="1" topLeftCell="A2" activePane="bottomLeft" state="frozen"/>
      <selection pane="bottomLeft" activeCell="G22" sqref="G22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150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72" t="s">
        <v>1528</v>
      </c>
      <c r="B1" s="72" t="s">
        <v>1519</v>
      </c>
      <c r="C1" s="72" t="s">
        <v>1520</v>
      </c>
      <c r="D1" s="73" t="s">
        <v>1521</v>
      </c>
      <c r="E1" s="162" t="s">
        <v>1522</v>
      </c>
      <c r="F1" s="72" t="s">
        <v>1</v>
      </c>
      <c r="G1" s="72" t="s">
        <v>3</v>
      </c>
      <c r="H1" s="72" t="s">
        <v>1523</v>
      </c>
      <c r="I1" s="72" t="s">
        <v>2</v>
      </c>
      <c r="J1" s="72" t="s">
        <v>5</v>
      </c>
      <c r="K1" s="72" t="s">
        <v>1524</v>
      </c>
      <c r="L1" s="72" t="s">
        <v>1525</v>
      </c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14.25" customHeight="1">
      <c r="A2" s="160" t="s">
        <v>1528</v>
      </c>
      <c r="B2" s="157">
        <v>1</v>
      </c>
      <c r="C2" s="161" t="s">
        <v>1603</v>
      </c>
      <c r="D2" s="161"/>
      <c r="E2" s="144">
        <v>165</v>
      </c>
      <c r="F2" s="161" t="str">
        <f>+VLOOKUP(E2,Participants!$A$1:$F$2600,2,FALSE)</f>
        <v>Jessica Henson</v>
      </c>
      <c r="G2" s="161" t="str">
        <f>+VLOOKUP(E2,Participants!$A$1:$F$2600,4,FALSE)</f>
        <v>AMA</v>
      </c>
      <c r="H2" s="161" t="str">
        <f>+VLOOKUP(E2,Participants!$A$1:$F$2600,5,FALSE)</f>
        <v>F</v>
      </c>
      <c r="I2" s="161">
        <f>+VLOOKUP(E2,Participants!$A$1:$F$2600,3,FALSE)</f>
        <v>4</v>
      </c>
      <c r="J2" s="161" t="str">
        <f>+VLOOKUP(E2,Participants!$A$1:$G$2600,7,FALSE)</f>
        <v>DEV GIRLS</v>
      </c>
      <c r="K2" s="161">
        <v>1</v>
      </c>
      <c r="L2" s="161">
        <v>10</v>
      </c>
    </row>
    <row r="3" spans="1:26" ht="14.25" customHeight="1">
      <c r="A3" s="160" t="s">
        <v>1528</v>
      </c>
      <c r="B3" s="157">
        <v>1</v>
      </c>
      <c r="C3" s="161" t="s">
        <v>1604</v>
      </c>
      <c r="D3" s="161"/>
      <c r="E3" s="144">
        <v>1001</v>
      </c>
      <c r="F3" s="161" t="str">
        <f>+VLOOKUP(E3,Participants!$A$1:$F$2600,2,FALSE)</f>
        <v>Brigid Baker</v>
      </c>
      <c r="G3" s="161" t="str">
        <f>+VLOOKUP(E3,Participants!$A$1:$F$2600,4,FALSE)</f>
        <v>KIL</v>
      </c>
      <c r="H3" s="161" t="str">
        <f>+VLOOKUP(E3,Participants!$A$1:$F$2600,5,FALSE)</f>
        <v>F</v>
      </c>
      <c r="I3" s="161">
        <f>+VLOOKUP(E3,Participants!$A$1:$F$2600,3,FALSE)</f>
        <v>3</v>
      </c>
      <c r="J3" s="161" t="str">
        <f>+VLOOKUP(E3,Participants!$A$1:$G$2600,7,FALSE)</f>
        <v>DEV GIRLS</v>
      </c>
      <c r="K3" s="161">
        <v>2</v>
      </c>
      <c r="L3" s="161">
        <v>8</v>
      </c>
    </row>
    <row r="4" spans="1:26" ht="14.25" customHeight="1">
      <c r="A4" s="160" t="s">
        <v>1528</v>
      </c>
      <c r="B4" s="157">
        <v>1</v>
      </c>
      <c r="C4" s="161" t="s">
        <v>1605</v>
      </c>
      <c r="D4" s="161"/>
      <c r="E4" s="163">
        <v>547</v>
      </c>
      <c r="F4" s="161" t="str">
        <f>+VLOOKUP(E4,Participants!$A$1:$F$2600,2,FALSE)</f>
        <v>Lexie Miller</v>
      </c>
      <c r="G4" s="161" t="str">
        <f>+VLOOKUP(E4,Participants!$A$1:$F$2600,4,FALSE)</f>
        <v>BFS</v>
      </c>
      <c r="H4" s="161" t="str">
        <f>+VLOOKUP(E4,Participants!$A$1:$F$2600,5,FALSE)</f>
        <v>F</v>
      </c>
      <c r="I4" s="161">
        <f>+VLOOKUP(E4,Participants!$A$1:$F$2600,3,FALSE)</f>
        <v>4</v>
      </c>
      <c r="J4" s="161" t="str">
        <f>+VLOOKUP(E4,Participants!$A$1:$G$2600,7,FALSE)</f>
        <v>DEV GIRLS</v>
      </c>
      <c r="K4" s="161">
        <v>3</v>
      </c>
      <c r="L4" s="161">
        <v>6</v>
      </c>
    </row>
    <row r="5" spans="1:26" ht="14.25" customHeight="1">
      <c r="A5" s="160" t="s">
        <v>1528</v>
      </c>
      <c r="B5" s="157">
        <v>1</v>
      </c>
      <c r="C5" s="161" t="s">
        <v>1606</v>
      </c>
      <c r="D5" s="161"/>
      <c r="E5" s="144">
        <v>169</v>
      </c>
      <c r="F5" s="161" t="str">
        <f>+VLOOKUP(E5,Participants!$A$1:$F$2600,2,FALSE)</f>
        <v>Elly O'Keefe</v>
      </c>
      <c r="G5" s="161" t="str">
        <f>+VLOOKUP(E5,Participants!$A$1:$F$2600,4,FALSE)</f>
        <v>AMA</v>
      </c>
      <c r="H5" s="161" t="str">
        <f>+VLOOKUP(E5,Participants!$A$1:$F$2600,5,FALSE)</f>
        <v>F</v>
      </c>
      <c r="I5" s="161">
        <f>+VLOOKUP(E5,Participants!$A$1:$F$2600,3,FALSE)</f>
        <v>4</v>
      </c>
      <c r="J5" s="161" t="str">
        <f>+VLOOKUP(E5,Participants!$A$1:$G$2600,7,FALSE)</f>
        <v>DEV GIRLS</v>
      </c>
      <c r="K5" s="161">
        <v>4</v>
      </c>
      <c r="L5" s="161">
        <v>5</v>
      </c>
    </row>
    <row r="6" spans="1:26" ht="14.25" customHeight="1">
      <c r="A6" s="160" t="s">
        <v>1528</v>
      </c>
      <c r="B6" s="157">
        <v>1</v>
      </c>
      <c r="C6" s="161" t="s">
        <v>1607</v>
      </c>
      <c r="D6" s="161"/>
      <c r="E6" s="144">
        <v>1012</v>
      </c>
      <c r="F6" s="161" t="str">
        <f>+VLOOKUP(E6,Participants!$A$1:$F$2600,2,FALSE)</f>
        <v>Nora Narwold</v>
      </c>
      <c r="G6" s="161" t="str">
        <f>+VLOOKUP(E6,Participants!$A$1:$F$2600,4,FALSE)</f>
        <v>KIL</v>
      </c>
      <c r="H6" s="161" t="str">
        <f>+VLOOKUP(E6,Participants!$A$1:$F$2600,5,FALSE)</f>
        <v>F</v>
      </c>
      <c r="I6" s="161">
        <f>+VLOOKUP(E6,Participants!$A$1:$F$2600,3,FALSE)</f>
        <v>4</v>
      </c>
      <c r="J6" s="161" t="str">
        <f>+VLOOKUP(E6,Participants!$A$1:$G$2600,7,FALSE)</f>
        <v>DEV GIRLS</v>
      </c>
      <c r="K6" s="161">
        <v>5</v>
      </c>
      <c r="L6" s="161">
        <v>4</v>
      </c>
    </row>
    <row r="7" spans="1:26" ht="14.25" customHeight="1">
      <c r="A7" s="160" t="s">
        <v>1528</v>
      </c>
      <c r="B7" s="157">
        <v>1</v>
      </c>
      <c r="C7" s="161" t="s">
        <v>1608</v>
      </c>
      <c r="D7" s="161"/>
      <c r="E7" s="144">
        <v>170</v>
      </c>
      <c r="F7" s="161" t="str">
        <f>+VLOOKUP(E7,Participants!$A$1:$F$2600,2,FALSE)</f>
        <v>Kelly O'Keefe</v>
      </c>
      <c r="G7" s="161" t="str">
        <f>+VLOOKUP(E7,Participants!$A$1:$F$2600,4,FALSE)</f>
        <v>AMA</v>
      </c>
      <c r="H7" s="161" t="str">
        <f>+VLOOKUP(E7,Participants!$A$1:$F$2600,5,FALSE)</f>
        <v>F</v>
      </c>
      <c r="I7" s="161">
        <f>+VLOOKUP(E7,Participants!$A$1:$F$2600,3,FALSE)</f>
        <v>4</v>
      </c>
      <c r="J7" s="161" t="str">
        <f>+VLOOKUP(E7,Participants!$A$1:$G$2600,7,FALSE)</f>
        <v>DEV GIRLS</v>
      </c>
      <c r="K7" s="161">
        <v>6</v>
      </c>
      <c r="L7" s="161">
        <v>3</v>
      </c>
    </row>
    <row r="8" spans="1:26" ht="14.25" customHeight="1">
      <c r="A8" s="160" t="s">
        <v>1528</v>
      </c>
      <c r="B8" s="157">
        <v>1</v>
      </c>
      <c r="C8" s="161" t="s">
        <v>1609</v>
      </c>
      <c r="D8" s="161"/>
      <c r="E8" s="144">
        <v>1443</v>
      </c>
      <c r="F8" s="161" t="str">
        <f>+VLOOKUP(E8,Participants!$A$1:$F$2600,2,FALSE)</f>
        <v>Isabella Krahe</v>
      </c>
      <c r="G8" s="161" t="str">
        <f>+VLOOKUP(E8,Participants!$A$1:$F$2600,4,FALSE)</f>
        <v>BCS</v>
      </c>
      <c r="H8" s="161" t="str">
        <f>+VLOOKUP(E8,Participants!$A$1:$F$2600,5,FALSE)</f>
        <v>F</v>
      </c>
      <c r="I8" s="161">
        <f>+VLOOKUP(E8,Participants!$A$1:$F$2600,3,FALSE)</f>
        <v>4</v>
      </c>
      <c r="J8" s="161" t="str">
        <f>+VLOOKUP(E8,Participants!$A$1:$G$2600,7,FALSE)</f>
        <v>DEV GIRLS</v>
      </c>
      <c r="K8" s="161">
        <v>7</v>
      </c>
      <c r="L8" s="161">
        <v>2</v>
      </c>
    </row>
    <row r="9" spans="1:26" ht="14.25" customHeight="1">
      <c r="A9" s="160" t="s">
        <v>1528</v>
      </c>
      <c r="B9" s="157">
        <v>1</v>
      </c>
      <c r="C9" s="161" t="s">
        <v>1610</v>
      </c>
      <c r="D9" s="161"/>
      <c r="E9" s="144">
        <v>1195</v>
      </c>
      <c r="F9" s="161" t="str">
        <f>+VLOOKUP(E9,Participants!$A$1:$F$2600,2,FALSE)</f>
        <v>Muiriel Tunno</v>
      </c>
      <c r="G9" s="161" t="str">
        <f>+VLOOKUP(E9,Participants!$A$1:$F$2600,4,FALSE)</f>
        <v>CDT</v>
      </c>
      <c r="H9" s="161" t="str">
        <f>+VLOOKUP(E9,Participants!$A$1:$F$2600,5,FALSE)</f>
        <v>F</v>
      </c>
      <c r="I9" s="161">
        <f>+VLOOKUP(E9,Participants!$A$1:$F$2600,3,FALSE)</f>
        <v>1</v>
      </c>
      <c r="J9" s="161" t="str">
        <f>+VLOOKUP(E9,Participants!$A$1:$G$2600,7,FALSE)</f>
        <v>DEV GIRLS</v>
      </c>
      <c r="K9" s="161">
        <v>8</v>
      </c>
      <c r="L9" s="161">
        <v>1</v>
      </c>
    </row>
    <row r="10" spans="1:26" ht="14.25" customHeight="1">
      <c r="A10" s="160" t="s">
        <v>1528</v>
      </c>
      <c r="B10" s="157">
        <v>1</v>
      </c>
      <c r="C10" s="157"/>
      <c r="D10" s="158"/>
      <c r="E10" s="144"/>
      <c r="F10" s="145"/>
      <c r="G10" s="145"/>
      <c r="H10" s="145"/>
      <c r="I10" s="145"/>
      <c r="J10" s="145"/>
      <c r="K10" s="145"/>
      <c r="L10" s="145"/>
    </row>
    <row r="11" spans="1:26" ht="14.25" customHeight="1">
      <c r="A11" s="160" t="s">
        <v>1528</v>
      </c>
      <c r="B11" s="157">
        <v>1</v>
      </c>
      <c r="C11" s="157" t="s">
        <v>1611</v>
      </c>
      <c r="D11" s="158"/>
      <c r="E11" s="144">
        <v>752</v>
      </c>
      <c r="F11" s="145" t="str">
        <f>+VLOOKUP(E11,Participants!$A$1:$F$2600,2,FALSE)</f>
        <v>Thomas Bogdewic</v>
      </c>
      <c r="G11" s="145" t="str">
        <f>+VLOOKUP(E11,Participants!$A$1:$F$2600,4,FALSE)</f>
        <v>AAC</v>
      </c>
      <c r="H11" s="145" t="str">
        <f>+VLOOKUP(E11,Participants!$A$1:$F$2600,5,FALSE)</f>
        <v>M</v>
      </c>
      <c r="I11" s="145">
        <f>+VLOOKUP(E11,Participants!$A$1:$F$2600,3,FALSE)</f>
        <v>2</v>
      </c>
      <c r="J11" s="145" t="str">
        <f>+VLOOKUP(E11,Participants!$A$1:$G$2600,7,FALSE)</f>
        <v>DEV BOYS</v>
      </c>
      <c r="K11" s="145">
        <v>1</v>
      </c>
      <c r="L11" s="145">
        <v>10</v>
      </c>
    </row>
    <row r="12" spans="1:26" ht="14.25" customHeight="1">
      <c r="A12" s="160" t="s">
        <v>1528</v>
      </c>
      <c r="B12" s="157">
        <v>1</v>
      </c>
      <c r="C12" s="157" t="s">
        <v>1612</v>
      </c>
      <c r="D12" s="158"/>
      <c r="E12" s="144">
        <v>1576</v>
      </c>
      <c r="F12" s="145" t="str">
        <f>+VLOOKUP(E12,Participants!$A$1:$F$2600,2,FALSE)</f>
        <v>Gabe Urban</v>
      </c>
      <c r="G12" s="145" t="str">
        <f>+VLOOKUP(E12,Participants!$A$1:$F$2600,4,FALSE)</f>
        <v>GRE</v>
      </c>
      <c r="H12" s="145" t="str">
        <f>+VLOOKUP(E12,Participants!$A$1:$F$2600,5,FALSE)</f>
        <v>M</v>
      </c>
      <c r="I12" s="145">
        <f>+VLOOKUP(E12,Participants!$A$1:$F$2600,3,FALSE)</f>
        <v>3</v>
      </c>
      <c r="J12" s="145" t="str">
        <f>+VLOOKUP(E12,Participants!$A$1:$G$2600,7,FALSE)</f>
        <v>DEV BOYS</v>
      </c>
      <c r="K12" s="145">
        <f>K11+1</f>
        <v>2</v>
      </c>
      <c r="L12" s="145">
        <v>8</v>
      </c>
    </row>
    <row r="13" spans="1:26" ht="14.25" customHeight="1">
      <c r="A13" s="160" t="s">
        <v>1528</v>
      </c>
      <c r="B13" s="157">
        <v>1</v>
      </c>
      <c r="C13" s="157" t="s">
        <v>1613</v>
      </c>
      <c r="D13" s="158"/>
      <c r="E13" s="144">
        <v>1020</v>
      </c>
      <c r="F13" s="145" t="str">
        <f>+VLOOKUP(E13,Participants!$A$1:$F$2600,2,FALSE)</f>
        <v>William Meeuf</v>
      </c>
      <c r="G13" s="145" t="str">
        <f>+VLOOKUP(E13,Participants!$A$1:$F$2600,4,FALSE)</f>
        <v>KIL</v>
      </c>
      <c r="H13" s="145" t="str">
        <f>+VLOOKUP(E13,Participants!$A$1:$F$2600,5,FALSE)</f>
        <v>M</v>
      </c>
      <c r="I13" s="145">
        <f>+VLOOKUP(E13,Participants!$A$1:$F$2600,3,FALSE)</f>
        <v>4</v>
      </c>
      <c r="J13" s="145" t="str">
        <f>+VLOOKUP(E13,Participants!$A$1:$G$2600,7,FALSE)</f>
        <v>DEV BOYS</v>
      </c>
      <c r="K13" s="145">
        <f t="shared" ref="K13:K29" si="0">K12+1</f>
        <v>3</v>
      </c>
      <c r="L13" s="145">
        <v>6</v>
      </c>
    </row>
    <row r="14" spans="1:26" ht="14.25" customHeight="1">
      <c r="A14" s="160" t="s">
        <v>1528</v>
      </c>
      <c r="B14" s="157">
        <v>1</v>
      </c>
      <c r="C14" s="157" t="s">
        <v>1614</v>
      </c>
      <c r="D14" s="158"/>
      <c r="E14" s="144">
        <v>565</v>
      </c>
      <c r="F14" s="145" t="str">
        <f>+VLOOKUP(E14,Participants!$A$1:$F$2600,2,FALSE)</f>
        <v>Jacob Feigel</v>
      </c>
      <c r="G14" s="145" t="str">
        <f>+VLOOKUP(E14,Participants!$A$1:$F$2600,4,FALSE)</f>
        <v>BFS</v>
      </c>
      <c r="H14" s="145" t="str">
        <f>+VLOOKUP(E14,Participants!$A$1:$F$2600,5,FALSE)</f>
        <v>M</v>
      </c>
      <c r="I14" s="145">
        <f>+VLOOKUP(E14,Participants!$A$1:$F$2600,3,FALSE)</f>
        <v>3</v>
      </c>
      <c r="J14" s="145" t="str">
        <f>+VLOOKUP(E14,Participants!$A$1:$G$2600,7,FALSE)</f>
        <v>DEV BOYS</v>
      </c>
      <c r="K14" s="145">
        <f t="shared" si="0"/>
        <v>4</v>
      </c>
      <c r="L14" s="145">
        <v>5</v>
      </c>
    </row>
    <row r="15" spans="1:26" ht="14.25" customHeight="1">
      <c r="A15" s="160" t="s">
        <v>1528</v>
      </c>
      <c r="B15" s="157">
        <v>1</v>
      </c>
      <c r="C15" s="157" t="s">
        <v>1615</v>
      </c>
      <c r="D15" s="158"/>
      <c r="E15" s="144">
        <v>153</v>
      </c>
      <c r="F15" s="145" t="str">
        <f>+VLOOKUP(E15,Participants!$A$1:$F$2600,2,FALSE)</f>
        <v>Isaiah Loboda</v>
      </c>
      <c r="G15" s="145" t="str">
        <f>+VLOOKUP(E15,Participants!$A$1:$F$2600,4,FALSE)</f>
        <v>AMA</v>
      </c>
      <c r="H15" s="145" t="str">
        <f>+VLOOKUP(E15,Participants!$A$1:$F$2600,5,FALSE)</f>
        <v>M</v>
      </c>
      <c r="I15" s="145">
        <f>+VLOOKUP(E15,Participants!$A$1:$F$2600,3,FALSE)</f>
        <v>4</v>
      </c>
      <c r="J15" s="145" t="str">
        <f>+VLOOKUP(E15,Participants!$A$1:$G$2600,7,FALSE)</f>
        <v>DEV BOYS</v>
      </c>
      <c r="K15" s="145">
        <f t="shared" si="0"/>
        <v>5</v>
      </c>
      <c r="L15" s="145">
        <v>4</v>
      </c>
    </row>
    <row r="16" spans="1:26" ht="14.25" customHeight="1">
      <c r="A16" s="160" t="s">
        <v>1528</v>
      </c>
      <c r="B16" s="157">
        <v>1</v>
      </c>
      <c r="C16" s="157" t="s">
        <v>1616</v>
      </c>
      <c r="D16" s="158"/>
      <c r="E16" s="144">
        <v>764</v>
      </c>
      <c r="F16" s="145" t="str">
        <f>+VLOOKUP(E16,Participants!$A$1:$F$2600,2,FALSE)</f>
        <v>Zach Guillen</v>
      </c>
      <c r="G16" s="145" t="str">
        <f>+VLOOKUP(E16,Participants!$A$1:$F$2600,4,FALSE)</f>
        <v>AAC</v>
      </c>
      <c r="H16" s="145" t="str">
        <f>+VLOOKUP(E16,Participants!$A$1:$F$2600,5,FALSE)</f>
        <v>M</v>
      </c>
      <c r="I16" s="145">
        <f>+VLOOKUP(E16,Participants!$A$1:$F$2600,3,FALSE)</f>
        <v>3</v>
      </c>
      <c r="J16" s="145" t="str">
        <f>+VLOOKUP(E16,Participants!$A$1:$G$2600,7,FALSE)</f>
        <v>DEV BOYS</v>
      </c>
      <c r="K16" s="145">
        <f t="shared" si="0"/>
        <v>6</v>
      </c>
      <c r="L16" s="145">
        <v>3</v>
      </c>
    </row>
    <row r="17" spans="1:12" ht="14.25" customHeight="1">
      <c r="A17" s="160" t="s">
        <v>1528</v>
      </c>
      <c r="B17" s="157">
        <v>1</v>
      </c>
      <c r="C17" s="157" t="s">
        <v>1617</v>
      </c>
      <c r="D17" s="158"/>
      <c r="E17" s="144">
        <v>751</v>
      </c>
      <c r="F17" s="145" t="str">
        <f>+VLOOKUP(E17,Participants!$A$1:$F$2600,2,FALSE)</f>
        <v>John Henry Austin</v>
      </c>
      <c r="G17" s="145" t="str">
        <f>+VLOOKUP(E17,Participants!$A$1:$F$2600,4,FALSE)</f>
        <v>AAC</v>
      </c>
      <c r="H17" s="145" t="str">
        <f>+VLOOKUP(E17,Participants!$A$1:$F$2600,5,FALSE)</f>
        <v>M</v>
      </c>
      <c r="I17" s="145">
        <f>+VLOOKUP(E17,Participants!$A$1:$F$2600,3,FALSE)</f>
        <v>3</v>
      </c>
      <c r="J17" s="145" t="str">
        <f>+VLOOKUP(E17,Participants!$A$1:$G$2600,7,FALSE)</f>
        <v>DEV BOYS</v>
      </c>
      <c r="K17" s="145">
        <f t="shared" si="0"/>
        <v>7</v>
      </c>
      <c r="L17" s="145">
        <v>2</v>
      </c>
    </row>
    <row r="18" spans="1:12" ht="14.25" customHeight="1">
      <c r="A18" s="160" t="s">
        <v>1528</v>
      </c>
      <c r="B18" s="157">
        <v>1</v>
      </c>
      <c r="C18" s="157" t="s">
        <v>1618</v>
      </c>
      <c r="D18" s="158"/>
      <c r="E18" s="144">
        <v>1573</v>
      </c>
      <c r="F18" s="145" t="str">
        <f>+VLOOKUP(E18,Participants!$A$1:$F$2600,2,FALSE)</f>
        <v>Jerry Porter</v>
      </c>
      <c r="G18" s="145" t="str">
        <f>+VLOOKUP(E18,Participants!$A$1:$F$2600,4,FALSE)</f>
        <v>GRE</v>
      </c>
      <c r="H18" s="145" t="str">
        <f>+VLOOKUP(E18,Participants!$A$1:$F$2600,5,FALSE)</f>
        <v>M</v>
      </c>
      <c r="I18" s="145">
        <f>+VLOOKUP(E18,Participants!$A$1:$F$2600,3,FALSE)</f>
        <v>2</v>
      </c>
      <c r="J18" s="145" t="str">
        <f>+VLOOKUP(E18,Participants!$A$1:$G$2600,7,FALSE)</f>
        <v>DEV BOYS</v>
      </c>
      <c r="K18" s="145">
        <f t="shared" si="0"/>
        <v>8</v>
      </c>
      <c r="L18" s="145">
        <v>1</v>
      </c>
    </row>
    <row r="19" spans="1:12" ht="14.25" customHeight="1">
      <c r="A19" s="160" t="s">
        <v>1528</v>
      </c>
      <c r="B19" s="157">
        <v>1</v>
      </c>
      <c r="C19" s="157" t="s">
        <v>1619</v>
      </c>
      <c r="D19" s="158"/>
      <c r="E19" s="144">
        <v>1433</v>
      </c>
      <c r="F19" s="145" t="str">
        <f>+VLOOKUP(E19,Participants!$A$1:$F$2600,2,FALSE)</f>
        <v>Raylan Senft</v>
      </c>
      <c r="G19" s="145" t="str">
        <f>+VLOOKUP(E19,Participants!$A$1:$F$2600,4,FALSE)</f>
        <v>BCS</v>
      </c>
      <c r="H19" s="145" t="str">
        <f>+VLOOKUP(E19,Participants!$A$1:$F$2600,5,FALSE)</f>
        <v>M</v>
      </c>
      <c r="I19" s="145">
        <f>+VLOOKUP(E19,Participants!$A$1:$F$2600,3,FALSE)</f>
        <v>3</v>
      </c>
      <c r="J19" s="145" t="str">
        <f>+VLOOKUP(E19,Participants!$A$1:$G$2600,7,FALSE)</f>
        <v>DEV BOYS</v>
      </c>
      <c r="K19" s="145">
        <f t="shared" si="0"/>
        <v>9</v>
      </c>
      <c r="L19" s="145"/>
    </row>
    <row r="20" spans="1:12" ht="14.25" customHeight="1">
      <c r="A20" s="160" t="s">
        <v>1528</v>
      </c>
      <c r="B20" s="157">
        <v>1</v>
      </c>
      <c r="C20" s="157" t="s">
        <v>1620</v>
      </c>
      <c r="D20" s="158"/>
      <c r="E20" s="144">
        <v>769</v>
      </c>
      <c r="F20" s="145" t="str">
        <f>+VLOOKUP(E20,Participants!$A$1:$F$2600,2,FALSE)</f>
        <v>Max Predis</v>
      </c>
      <c r="G20" s="145" t="str">
        <f>+VLOOKUP(E20,Participants!$A$1:$F$2600,4,FALSE)</f>
        <v>AAC</v>
      </c>
      <c r="H20" s="145" t="str">
        <f>+VLOOKUP(E20,Participants!$A$1:$F$2600,5,FALSE)</f>
        <v>M</v>
      </c>
      <c r="I20" s="145">
        <f>+VLOOKUP(E20,Participants!$A$1:$F$2600,3,FALSE)</f>
        <v>4</v>
      </c>
      <c r="J20" s="145" t="str">
        <f>+VLOOKUP(E20,Participants!$A$1:$G$2600,7,FALSE)</f>
        <v>DEV BOYS</v>
      </c>
      <c r="K20" s="145">
        <f t="shared" si="0"/>
        <v>10</v>
      </c>
      <c r="L20" s="145"/>
    </row>
    <row r="21" spans="1:12" ht="14.25" customHeight="1">
      <c r="A21" s="160" t="s">
        <v>1528</v>
      </c>
      <c r="B21" s="157">
        <v>1</v>
      </c>
      <c r="C21" s="157" t="s">
        <v>1621</v>
      </c>
      <c r="D21" s="158"/>
      <c r="E21" s="144">
        <v>570</v>
      </c>
      <c r="F21" s="145" t="str">
        <f>+VLOOKUP(E21,Participants!$A$1:$F$2600,2,FALSE)</f>
        <v>Charlie Martin</v>
      </c>
      <c r="G21" s="145" t="str">
        <f>+VLOOKUP(E21,Participants!$A$1:$F$2600,4,FALSE)</f>
        <v>BFS</v>
      </c>
      <c r="H21" s="145" t="str">
        <f>+VLOOKUP(E21,Participants!$A$1:$F$2600,5,FALSE)</f>
        <v>M</v>
      </c>
      <c r="I21" s="145">
        <f>+VLOOKUP(E21,Participants!$A$1:$F$2600,3,FALSE)</f>
        <v>4</v>
      </c>
      <c r="J21" s="145" t="str">
        <f>+VLOOKUP(E21,Participants!$A$1:$G$2600,7,FALSE)</f>
        <v>DEV BOYS</v>
      </c>
      <c r="K21" s="145">
        <f t="shared" si="0"/>
        <v>11</v>
      </c>
      <c r="L21" s="145"/>
    </row>
    <row r="22" spans="1:12" ht="14.25" customHeight="1">
      <c r="A22" s="160" t="s">
        <v>1528</v>
      </c>
      <c r="B22" s="157">
        <v>1</v>
      </c>
      <c r="C22" s="157" t="s">
        <v>1622</v>
      </c>
      <c r="D22" s="158"/>
      <c r="E22" s="144">
        <v>756</v>
      </c>
      <c r="F22" s="145" t="str">
        <f>+VLOOKUP(E22,Participants!$A$1:$F$2600,2,FALSE)</f>
        <v>Duke Carroll</v>
      </c>
      <c r="G22" s="145" t="str">
        <f>+VLOOKUP(E22,Participants!$A$1:$F$2600,4,FALSE)</f>
        <v>AAC</v>
      </c>
      <c r="H22" s="145" t="str">
        <f>+VLOOKUP(E22,Participants!$A$1:$F$2600,5,FALSE)</f>
        <v>M</v>
      </c>
      <c r="I22" s="145">
        <f>+VLOOKUP(E22,Participants!$A$1:$F$2600,3,FALSE)</f>
        <v>2</v>
      </c>
      <c r="J22" s="145" t="str">
        <f>+VLOOKUP(E22,Participants!$A$1:$G$2600,7,FALSE)</f>
        <v>DEV BOYS</v>
      </c>
      <c r="K22" s="145">
        <f t="shared" si="0"/>
        <v>12</v>
      </c>
      <c r="L22" s="145"/>
    </row>
    <row r="23" spans="1:12" ht="14.25" customHeight="1">
      <c r="A23" s="160" t="s">
        <v>1528</v>
      </c>
      <c r="B23" s="157">
        <v>2</v>
      </c>
      <c r="C23" s="157" t="s">
        <v>1630</v>
      </c>
      <c r="D23" s="158"/>
      <c r="E23" s="144">
        <v>575</v>
      </c>
      <c r="F23" s="145" t="str">
        <f>+VLOOKUP(E23,Participants!$A$1:$F$2600,2,FALSE)</f>
        <v>Victor Montes</v>
      </c>
      <c r="G23" s="145" t="str">
        <f>+VLOOKUP(E23,Participants!$A$1:$F$2600,4,FALSE)</f>
        <v>BFS</v>
      </c>
      <c r="H23" s="145" t="str">
        <f>+VLOOKUP(E23,Participants!$A$1:$F$2600,5,FALSE)</f>
        <v>M</v>
      </c>
      <c r="I23" s="145">
        <f>+VLOOKUP(E23,Participants!$A$1:$F$2600,3,FALSE)</f>
        <v>4</v>
      </c>
      <c r="J23" s="145" t="str">
        <f>+VLOOKUP(E23,Participants!$A$1:$G$2600,7,FALSE)</f>
        <v>DEV BOYS</v>
      </c>
      <c r="K23" s="145">
        <f t="shared" si="0"/>
        <v>13</v>
      </c>
      <c r="L23" s="145"/>
    </row>
    <row r="24" spans="1:12" ht="14.25" customHeight="1">
      <c r="A24" s="160" t="s">
        <v>1528</v>
      </c>
      <c r="B24" s="157">
        <v>2</v>
      </c>
      <c r="C24" s="157" t="s">
        <v>1623</v>
      </c>
      <c r="D24" s="158"/>
      <c r="E24" s="144">
        <v>1151</v>
      </c>
      <c r="F24" s="145" t="str">
        <f>+VLOOKUP(E24,Participants!$A$1:$F$2600,2,FALSE)</f>
        <v>Nate Tottenham</v>
      </c>
      <c r="G24" s="145" t="str">
        <f>+VLOOKUP(E24,Participants!$A$1:$F$2600,4,FALSE)</f>
        <v>JAM</v>
      </c>
      <c r="H24" s="145" t="str">
        <f>+VLOOKUP(E24,Participants!$A$1:$F$2600,5,FALSE)</f>
        <v>M</v>
      </c>
      <c r="I24" s="145">
        <f>+VLOOKUP(E24,Participants!$A$1:$F$2600,3,FALSE)</f>
        <v>4</v>
      </c>
      <c r="J24" s="145" t="str">
        <f>+VLOOKUP(E24,Participants!$A$1:$G$2600,7,FALSE)</f>
        <v>DEV BOYS</v>
      </c>
      <c r="K24" s="145">
        <f t="shared" si="0"/>
        <v>14</v>
      </c>
      <c r="L24" s="145"/>
    </row>
    <row r="25" spans="1:12" ht="14.25" customHeight="1">
      <c r="A25" s="160" t="s">
        <v>1528</v>
      </c>
      <c r="B25" s="157">
        <v>2</v>
      </c>
      <c r="C25" s="157" t="s">
        <v>1624</v>
      </c>
      <c r="D25" s="158"/>
      <c r="E25" s="144">
        <v>1575</v>
      </c>
      <c r="F25" s="145" t="str">
        <f>+VLOOKUP(E25,Participants!$A$1:$F$2600,2,FALSE)</f>
        <v>Lucas Porter</v>
      </c>
      <c r="G25" s="145" t="str">
        <f>+VLOOKUP(E25,Participants!$A$1:$F$2600,4,FALSE)</f>
        <v>GRE</v>
      </c>
      <c r="H25" s="145" t="str">
        <f>+VLOOKUP(E25,Participants!$A$1:$F$2600,5,FALSE)</f>
        <v>M</v>
      </c>
      <c r="I25" s="145">
        <f>+VLOOKUP(E25,Participants!$A$1:$F$2600,3,FALSE)</f>
        <v>3</v>
      </c>
      <c r="J25" s="145" t="str">
        <f>+VLOOKUP(E25,Participants!$A$1:$G$2600,7,FALSE)</f>
        <v>DEV BOYS</v>
      </c>
      <c r="K25" s="145">
        <f t="shared" si="0"/>
        <v>15</v>
      </c>
      <c r="L25" s="145"/>
    </row>
    <row r="26" spans="1:12" ht="14.25" customHeight="1">
      <c r="A26" s="160" t="s">
        <v>1528</v>
      </c>
      <c r="B26" s="157">
        <v>2</v>
      </c>
      <c r="C26" s="157" t="s">
        <v>1625</v>
      </c>
      <c r="D26" s="158"/>
      <c r="E26" s="144">
        <v>574</v>
      </c>
      <c r="F26" s="145" t="str">
        <f>+VLOOKUP(E26,Participants!$A$1:$F$2600,2,FALSE)</f>
        <v>Parker Skrastins</v>
      </c>
      <c r="G26" s="145" t="str">
        <f>+VLOOKUP(E26,Participants!$A$1:$F$2600,4,FALSE)</f>
        <v>BFS</v>
      </c>
      <c r="H26" s="145" t="str">
        <f>+VLOOKUP(E26,Participants!$A$1:$F$2600,5,FALSE)</f>
        <v>M</v>
      </c>
      <c r="I26" s="145">
        <f>+VLOOKUP(E26,Participants!$A$1:$F$2600,3,FALSE)</f>
        <v>4</v>
      </c>
      <c r="J26" s="145" t="str">
        <f>+VLOOKUP(E26,Participants!$A$1:$G$2600,7,FALSE)</f>
        <v>DEV BOYS</v>
      </c>
      <c r="K26" s="145">
        <f t="shared" si="0"/>
        <v>16</v>
      </c>
      <c r="L26" s="145"/>
    </row>
    <row r="27" spans="1:12" ht="14.25" customHeight="1">
      <c r="A27" s="160" t="s">
        <v>1528</v>
      </c>
      <c r="B27" s="157">
        <v>2</v>
      </c>
      <c r="C27" s="157" t="s">
        <v>1626</v>
      </c>
      <c r="D27" s="158"/>
      <c r="E27" s="144">
        <v>567</v>
      </c>
      <c r="F27" s="145" t="str">
        <f>+VLOOKUP(E27,Participants!$A$1:$F$2600,2,FALSE)</f>
        <v>Liam Greene</v>
      </c>
      <c r="G27" s="145" t="str">
        <f>+VLOOKUP(E27,Participants!$A$1:$F$2600,4,FALSE)</f>
        <v>BFS</v>
      </c>
      <c r="H27" s="145" t="str">
        <f>+VLOOKUP(E27,Participants!$A$1:$F$2600,5,FALSE)</f>
        <v>M</v>
      </c>
      <c r="I27" s="145">
        <f>+VLOOKUP(E27,Participants!$A$1:$F$2600,3,FALSE)</f>
        <v>3</v>
      </c>
      <c r="J27" s="145" t="str">
        <f>+VLOOKUP(E27,Participants!$A$1:$G$2600,7,FALSE)</f>
        <v>DEV BOYS</v>
      </c>
      <c r="K27" s="145">
        <f t="shared" si="0"/>
        <v>17</v>
      </c>
      <c r="L27" s="145"/>
    </row>
    <row r="28" spans="1:12" ht="14.25" customHeight="1">
      <c r="A28" s="160" t="s">
        <v>1528</v>
      </c>
      <c r="B28" s="157">
        <v>2</v>
      </c>
      <c r="C28" s="157" t="s">
        <v>1627</v>
      </c>
      <c r="D28" s="158"/>
      <c r="E28" s="144">
        <v>571</v>
      </c>
      <c r="F28" s="145" t="str">
        <f>+VLOOKUP(E28,Participants!$A$1:$F$2600,2,FALSE)</f>
        <v>Hudson Feeney</v>
      </c>
      <c r="G28" s="145" t="str">
        <f>+VLOOKUP(E28,Participants!$A$1:$F$2600,4,FALSE)</f>
        <v>BFS</v>
      </c>
      <c r="H28" s="145" t="str">
        <f>+VLOOKUP(E28,Participants!$A$1:$F$2600,5,FALSE)</f>
        <v>M</v>
      </c>
      <c r="I28" s="145">
        <f>+VLOOKUP(E28,Participants!$A$1:$F$2600,3,FALSE)</f>
        <v>4</v>
      </c>
      <c r="J28" s="145" t="str">
        <f>+VLOOKUP(E28,Participants!$A$1:$G$2600,7,FALSE)</f>
        <v>DEV BOYS</v>
      </c>
      <c r="K28" s="145">
        <f t="shared" si="0"/>
        <v>18</v>
      </c>
      <c r="L28" s="145"/>
    </row>
    <row r="29" spans="1:12" ht="14.25" customHeight="1">
      <c r="A29" s="160" t="s">
        <v>1528</v>
      </c>
      <c r="B29" s="157">
        <v>2</v>
      </c>
      <c r="C29" s="157" t="s">
        <v>1628</v>
      </c>
      <c r="D29" s="158"/>
      <c r="E29" s="144">
        <v>809</v>
      </c>
      <c r="F29" s="145" t="str">
        <f>+VLOOKUP(E29,Participants!$A$1:$F$2600,2,FALSE)</f>
        <v>Luke Schellhaas</v>
      </c>
      <c r="G29" s="145" t="str">
        <f>+VLOOKUP(E29,Participants!$A$1:$F$2600,4,FALSE)</f>
        <v>AAC</v>
      </c>
      <c r="H29" s="145" t="str">
        <f>+VLOOKUP(E29,Participants!$A$1:$F$2600,5,FALSE)</f>
        <v>M</v>
      </c>
      <c r="I29" s="145">
        <f>+VLOOKUP(E29,Participants!$A$1:$F$2600,3,FALSE)</f>
        <v>4</v>
      </c>
      <c r="J29" s="145" t="str">
        <f>+VLOOKUP(E29,Participants!$A$1:$G$2600,7,FALSE)</f>
        <v>DEV BOYS</v>
      </c>
      <c r="K29" s="145">
        <f t="shared" si="0"/>
        <v>19</v>
      </c>
      <c r="L29" s="145"/>
    </row>
    <row r="30" spans="1:12" ht="14.25" customHeight="1">
      <c r="A30" s="160" t="s">
        <v>1528</v>
      </c>
      <c r="B30" s="157">
        <v>2</v>
      </c>
      <c r="C30" s="157" t="s">
        <v>1629</v>
      </c>
      <c r="D30" s="158"/>
      <c r="E30" s="144">
        <v>1193</v>
      </c>
      <c r="F30" s="145" t="str">
        <f>+VLOOKUP(E30,Participants!$A$1:$F$2600,2,FALSE)</f>
        <v>James Bamberg</v>
      </c>
      <c r="G30" s="145" t="str">
        <f>+VLOOKUP(E30,Participants!$A$1:$F$2600,4,FALSE)</f>
        <v>CDT</v>
      </c>
      <c r="H30" s="145" t="str">
        <f>+VLOOKUP(E30,Participants!$A$1:$F$2600,5,FALSE)</f>
        <v>M</v>
      </c>
      <c r="I30" s="145">
        <f>+VLOOKUP(E30,Participants!$A$1:$F$2600,3,FALSE)</f>
        <v>1</v>
      </c>
      <c r="J30" s="145" t="str">
        <f>+VLOOKUP(E30,Participants!$A$1:$G$2600,7,FALSE)</f>
        <v>DEV BOYS</v>
      </c>
      <c r="K30" s="145">
        <v>20</v>
      </c>
      <c r="L30" s="145"/>
    </row>
    <row r="31" spans="1:12" ht="14.25" customHeight="1">
      <c r="C31" s="148"/>
      <c r="D31" s="159"/>
      <c r="E31" s="164"/>
      <c r="F31" s="148"/>
      <c r="G31" s="148"/>
      <c r="H31" s="148"/>
      <c r="I31" s="148"/>
      <c r="J31" s="148"/>
      <c r="K31" s="148"/>
      <c r="L31" s="148"/>
    </row>
    <row r="32" spans="1:12" ht="14.25" customHeight="1">
      <c r="D32" s="66"/>
      <c r="E32" s="98"/>
    </row>
    <row r="33" spans="1:24" ht="14.25" customHeight="1">
      <c r="B33" s="69" t="s">
        <v>8</v>
      </c>
      <c r="C33" s="69" t="s">
        <v>15</v>
      </c>
      <c r="D33" s="69" t="s">
        <v>18</v>
      </c>
      <c r="E33" s="155" t="s">
        <v>21</v>
      </c>
      <c r="F33" s="69" t="s">
        <v>24</v>
      </c>
      <c r="G33" s="69" t="s">
        <v>29</v>
      </c>
      <c r="H33" s="69" t="s">
        <v>32</v>
      </c>
      <c r="I33" s="69" t="s">
        <v>35</v>
      </c>
      <c r="J33" s="69" t="s">
        <v>38</v>
      </c>
      <c r="K33" s="69" t="s">
        <v>41</v>
      </c>
      <c r="L33" s="69" t="s">
        <v>44</v>
      </c>
      <c r="M33" s="69" t="s">
        <v>47</v>
      </c>
      <c r="N33" s="69" t="s">
        <v>50</v>
      </c>
      <c r="O33" s="69" t="s">
        <v>53</v>
      </c>
      <c r="P33" s="69" t="s">
        <v>59</v>
      </c>
      <c r="Q33" s="69" t="s">
        <v>62</v>
      </c>
      <c r="R33" s="69" t="s">
        <v>68</v>
      </c>
      <c r="S33" s="69" t="s">
        <v>10</v>
      </c>
      <c r="T33" s="69" t="s">
        <v>73</v>
      </c>
      <c r="U33" s="69" t="s">
        <v>76</v>
      </c>
      <c r="V33" s="69" t="s">
        <v>79</v>
      </c>
      <c r="W33" s="69" t="s">
        <v>82</v>
      </c>
      <c r="X33" s="69" t="s">
        <v>1527</v>
      </c>
    </row>
    <row r="34" spans="1:24" ht="14.25" customHeight="1">
      <c r="A34" s="71" t="s">
        <v>13</v>
      </c>
      <c r="B34" s="71">
        <f t="shared" ref="B34:K35" si="1">+SUMIFS($L$2:$L$32,$J$2:$J$32,$A34,$G$2:$G$32,B$33)</f>
        <v>0</v>
      </c>
      <c r="C34" s="71">
        <f t="shared" si="1"/>
        <v>0</v>
      </c>
      <c r="D34" s="66">
        <f t="shared" si="1"/>
        <v>0</v>
      </c>
      <c r="E34" s="98">
        <f t="shared" si="1"/>
        <v>0</v>
      </c>
      <c r="F34" s="71">
        <f t="shared" si="1"/>
        <v>0</v>
      </c>
      <c r="G34" s="71">
        <f t="shared" si="1"/>
        <v>6</v>
      </c>
      <c r="H34" s="71">
        <f t="shared" si="1"/>
        <v>0</v>
      </c>
      <c r="I34" s="71">
        <f t="shared" si="1"/>
        <v>12</v>
      </c>
      <c r="J34" s="71">
        <f t="shared" si="1"/>
        <v>0</v>
      </c>
      <c r="K34" s="71">
        <f t="shared" si="1"/>
        <v>0</v>
      </c>
      <c r="L34" s="71">
        <f t="shared" ref="L34:W35" si="2">+SUMIFS($L$2:$L$32,$J$2:$J$32,$A34,$G$2:$G$32,L$33)</f>
        <v>0</v>
      </c>
      <c r="M34" s="71">
        <f t="shared" si="2"/>
        <v>0</v>
      </c>
      <c r="N34" s="71">
        <f t="shared" si="2"/>
        <v>1</v>
      </c>
      <c r="O34" s="71">
        <f t="shared" si="2"/>
        <v>0</v>
      </c>
      <c r="P34" s="71">
        <f t="shared" si="2"/>
        <v>18</v>
      </c>
      <c r="Q34" s="71">
        <f t="shared" si="2"/>
        <v>0</v>
      </c>
      <c r="R34" s="71">
        <f t="shared" si="2"/>
        <v>0</v>
      </c>
      <c r="S34" s="71">
        <f t="shared" si="2"/>
        <v>0</v>
      </c>
      <c r="T34" s="71">
        <f t="shared" si="2"/>
        <v>0</v>
      </c>
      <c r="U34" s="71">
        <f t="shared" si="2"/>
        <v>2</v>
      </c>
      <c r="V34" s="71">
        <f t="shared" si="2"/>
        <v>0</v>
      </c>
      <c r="W34" s="71">
        <f t="shared" si="2"/>
        <v>0</v>
      </c>
      <c r="X34" s="71">
        <f t="shared" ref="X34:X35" si="3">SUM(B34:W34)</f>
        <v>39</v>
      </c>
    </row>
    <row r="35" spans="1:24" ht="14.25" customHeight="1">
      <c r="A35" s="71" t="s">
        <v>27</v>
      </c>
      <c r="B35" s="71">
        <f t="shared" si="1"/>
        <v>0</v>
      </c>
      <c r="C35" s="71">
        <f t="shared" si="1"/>
        <v>0</v>
      </c>
      <c r="D35" s="66">
        <f t="shared" si="1"/>
        <v>0</v>
      </c>
      <c r="E35" s="98">
        <f t="shared" si="1"/>
        <v>0</v>
      </c>
      <c r="F35" s="71">
        <f t="shared" si="1"/>
        <v>0</v>
      </c>
      <c r="G35" s="71">
        <f t="shared" si="1"/>
        <v>5</v>
      </c>
      <c r="H35" s="71">
        <f t="shared" si="1"/>
        <v>0</v>
      </c>
      <c r="I35" s="71">
        <f t="shared" si="1"/>
        <v>6</v>
      </c>
      <c r="J35" s="71">
        <f t="shared" si="1"/>
        <v>0</v>
      </c>
      <c r="K35" s="71">
        <f t="shared" si="1"/>
        <v>0</v>
      </c>
      <c r="L35" s="71">
        <f t="shared" si="2"/>
        <v>0</v>
      </c>
      <c r="M35" s="71">
        <f t="shared" si="2"/>
        <v>15</v>
      </c>
      <c r="N35" s="71">
        <f t="shared" si="2"/>
        <v>0</v>
      </c>
      <c r="O35" s="71">
        <f t="shared" si="2"/>
        <v>0</v>
      </c>
      <c r="P35" s="71">
        <f t="shared" si="2"/>
        <v>4</v>
      </c>
      <c r="Q35" s="71">
        <f t="shared" si="2"/>
        <v>0</v>
      </c>
      <c r="R35" s="71">
        <f t="shared" si="2"/>
        <v>0</v>
      </c>
      <c r="S35" s="71">
        <f t="shared" si="2"/>
        <v>0</v>
      </c>
      <c r="T35" s="71">
        <f t="shared" si="2"/>
        <v>9</v>
      </c>
      <c r="U35" s="71">
        <f t="shared" si="2"/>
        <v>0</v>
      </c>
      <c r="V35" s="71">
        <f t="shared" si="2"/>
        <v>0</v>
      </c>
      <c r="W35" s="71">
        <f t="shared" si="2"/>
        <v>0</v>
      </c>
      <c r="X35" s="71">
        <f t="shared" si="3"/>
        <v>39</v>
      </c>
    </row>
    <row r="36" spans="1:24" ht="14.25" customHeight="1">
      <c r="D36" s="66"/>
      <c r="E36" s="98"/>
    </row>
    <row r="37" spans="1:24" ht="14.25" customHeight="1">
      <c r="D37" s="66"/>
      <c r="E37" s="98"/>
    </row>
    <row r="38" spans="1:24" ht="14.25" customHeight="1">
      <c r="D38" s="66"/>
      <c r="E38" s="98"/>
    </row>
    <row r="39" spans="1:24" ht="14.25" customHeight="1">
      <c r="D39" s="66"/>
      <c r="E39" s="98"/>
    </row>
    <row r="40" spans="1:24" ht="14.25" customHeight="1">
      <c r="D40" s="66"/>
      <c r="E40" s="98"/>
    </row>
    <row r="41" spans="1:24" ht="14.25" customHeight="1">
      <c r="D41" s="66"/>
      <c r="E41" s="98"/>
    </row>
    <row r="42" spans="1:24" ht="14.25" customHeight="1">
      <c r="D42" s="66"/>
      <c r="E42" s="98"/>
    </row>
    <row r="43" spans="1:24" ht="14.25" customHeight="1">
      <c r="D43" s="66"/>
      <c r="E43" s="98"/>
    </row>
    <row r="44" spans="1:24" ht="14.25" customHeight="1">
      <c r="D44" s="66"/>
      <c r="E44" s="98"/>
    </row>
    <row r="45" spans="1:24" ht="14.25" customHeight="1">
      <c r="D45" s="66"/>
      <c r="E45" s="98"/>
    </row>
    <row r="46" spans="1:24" ht="14.25" customHeight="1">
      <c r="D46" s="66"/>
      <c r="E46" s="98"/>
    </row>
    <row r="47" spans="1:24" ht="14.25" customHeight="1">
      <c r="D47" s="66"/>
      <c r="E47" s="98"/>
    </row>
    <row r="48" spans="1:24" ht="14.25" customHeight="1">
      <c r="D48" s="66"/>
      <c r="E48" s="98"/>
    </row>
    <row r="49" spans="4:5" ht="14.25" customHeight="1">
      <c r="D49" s="66"/>
      <c r="E49" s="98"/>
    </row>
    <row r="50" spans="4:5" ht="14.25" customHeight="1">
      <c r="D50" s="66"/>
      <c r="E50" s="98"/>
    </row>
    <row r="51" spans="4:5" ht="14.25" customHeight="1">
      <c r="D51" s="66"/>
      <c r="E51" s="98"/>
    </row>
    <row r="52" spans="4:5" ht="14.25" customHeight="1">
      <c r="D52" s="66"/>
      <c r="E52" s="98"/>
    </row>
    <row r="53" spans="4:5" ht="14.25" customHeight="1">
      <c r="D53" s="66"/>
      <c r="E53" s="98"/>
    </row>
    <row r="54" spans="4:5" ht="14.25" customHeight="1">
      <c r="D54" s="66"/>
      <c r="E54" s="98"/>
    </row>
    <row r="55" spans="4:5" ht="14.25" customHeight="1">
      <c r="D55" s="66"/>
      <c r="E55" s="98"/>
    </row>
    <row r="56" spans="4:5" ht="14.25" customHeight="1">
      <c r="D56" s="66"/>
      <c r="E56" s="98"/>
    </row>
    <row r="57" spans="4:5" ht="14.25" customHeight="1">
      <c r="D57" s="66"/>
      <c r="E57" s="98"/>
    </row>
    <row r="58" spans="4:5" ht="14.25" customHeight="1">
      <c r="D58" s="66"/>
      <c r="E58" s="98"/>
    </row>
    <row r="59" spans="4:5" ht="14.25" customHeight="1">
      <c r="D59" s="66"/>
      <c r="E59" s="98"/>
    </row>
    <row r="60" spans="4:5" ht="14.25" customHeight="1">
      <c r="D60" s="66"/>
      <c r="E60" s="98"/>
    </row>
    <row r="61" spans="4:5" ht="14.25" customHeight="1">
      <c r="D61" s="66"/>
      <c r="E61" s="98"/>
    </row>
    <row r="62" spans="4:5" ht="14.25" customHeight="1">
      <c r="D62" s="66"/>
      <c r="E62" s="98"/>
    </row>
    <row r="63" spans="4:5" ht="14.25" customHeight="1">
      <c r="D63" s="66"/>
      <c r="E63" s="98"/>
    </row>
    <row r="64" spans="4:5" ht="14.25" customHeight="1">
      <c r="D64" s="66"/>
      <c r="E64" s="98"/>
    </row>
    <row r="65" spans="4:5" ht="14.25" customHeight="1">
      <c r="D65" s="66"/>
      <c r="E65" s="98"/>
    </row>
    <row r="66" spans="4:5" ht="14.25" customHeight="1">
      <c r="D66" s="66"/>
      <c r="E66" s="98"/>
    </row>
    <row r="67" spans="4:5" ht="14.25" customHeight="1">
      <c r="D67" s="66"/>
      <c r="E67" s="98"/>
    </row>
    <row r="68" spans="4:5" ht="14.25" customHeight="1">
      <c r="D68" s="66"/>
      <c r="E68" s="98"/>
    </row>
    <row r="69" spans="4:5" ht="14.25" customHeight="1">
      <c r="D69" s="66"/>
      <c r="E69" s="98"/>
    </row>
    <row r="70" spans="4:5" ht="14.25" customHeight="1">
      <c r="D70" s="66"/>
      <c r="E70" s="98"/>
    </row>
    <row r="71" spans="4:5" ht="14.25" customHeight="1">
      <c r="D71" s="66"/>
      <c r="E71" s="98"/>
    </row>
    <row r="72" spans="4:5" ht="14.25" customHeight="1">
      <c r="D72" s="66"/>
      <c r="E72" s="98"/>
    </row>
    <row r="73" spans="4:5" ht="14.25" customHeight="1">
      <c r="D73" s="66"/>
      <c r="E73" s="98"/>
    </row>
    <row r="74" spans="4:5" ht="14.25" customHeight="1">
      <c r="D74" s="66"/>
      <c r="E74" s="98"/>
    </row>
    <row r="75" spans="4:5" ht="14.25" customHeight="1">
      <c r="D75" s="66"/>
      <c r="E75" s="98"/>
    </row>
    <row r="76" spans="4:5" ht="14.25" customHeight="1">
      <c r="D76" s="66"/>
      <c r="E76" s="98"/>
    </row>
    <row r="77" spans="4:5" ht="14.25" customHeight="1">
      <c r="D77" s="66"/>
      <c r="E77" s="98"/>
    </row>
    <row r="78" spans="4:5" ht="14.25" customHeight="1">
      <c r="D78" s="66"/>
      <c r="E78" s="98"/>
    </row>
    <row r="79" spans="4:5" ht="14.25" customHeight="1">
      <c r="D79" s="66"/>
      <c r="E79" s="98"/>
    </row>
    <row r="80" spans="4:5" ht="14.25" customHeight="1">
      <c r="D80" s="66"/>
      <c r="E80" s="98"/>
    </row>
    <row r="81" spans="4:5" ht="14.25" customHeight="1">
      <c r="D81" s="66"/>
      <c r="E81" s="98"/>
    </row>
    <row r="82" spans="4:5" ht="14.25" customHeight="1">
      <c r="D82" s="66"/>
      <c r="E82" s="98"/>
    </row>
    <row r="83" spans="4:5" ht="14.25" customHeight="1">
      <c r="D83" s="66"/>
      <c r="E83" s="98"/>
    </row>
    <row r="84" spans="4:5" ht="14.25" customHeight="1">
      <c r="D84" s="66"/>
      <c r="E84" s="98"/>
    </row>
    <row r="85" spans="4:5" ht="14.25" customHeight="1">
      <c r="D85" s="66"/>
      <c r="E85" s="98"/>
    </row>
    <row r="86" spans="4:5" ht="14.25" customHeight="1">
      <c r="D86" s="66"/>
      <c r="E86" s="98"/>
    </row>
    <row r="87" spans="4:5" ht="14.25" customHeight="1">
      <c r="D87" s="66"/>
      <c r="E87" s="98"/>
    </row>
    <row r="88" spans="4:5" ht="14.25" customHeight="1">
      <c r="D88" s="66"/>
      <c r="E88" s="98"/>
    </row>
    <row r="89" spans="4:5" ht="14.25" customHeight="1">
      <c r="D89" s="66"/>
      <c r="E89" s="98"/>
    </row>
    <row r="90" spans="4:5" ht="14.25" customHeight="1">
      <c r="D90" s="66"/>
      <c r="E90" s="98"/>
    </row>
    <row r="91" spans="4:5" ht="14.25" customHeight="1">
      <c r="D91" s="66"/>
      <c r="E91" s="98"/>
    </row>
    <row r="92" spans="4:5" ht="14.25" customHeight="1">
      <c r="D92" s="66"/>
      <c r="E92" s="98"/>
    </row>
    <row r="93" spans="4:5" ht="14.25" customHeight="1">
      <c r="D93" s="66"/>
      <c r="E93" s="98"/>
    </row>
    <row r="94" spans="4:5" ht="14.25" customHeight="1">
      <c r="D94" s="66"/>
      <c r="E94" s="98"/>
    </row>
    <row r="95" spans="4:5" ht="14.25" customHeight="1">
      <c r="D95" s="66"/>
      <c r="E95" s="98"/>
    </row>
    <row r="96" spans="4:5" ht="14.25" customHeight="1">
      <c r="D96" s="66"/>
      <c r="E96" s="98"/>
    </row>
    <row r="97" spans="4:5" ht="14.25" customHeight="1">
      <c r="D97" s="66"/>
      <c r="E97" s="98"/>
    </row>
    <row r="98" spans="4:5" ht="14.25" customHeight="1">
      <c r="D98" s="66"/>
      <c r="E98" s="98"/>
    </row>
    <row r="99" spans="4:5" ht="14.25" customHeight="1">
      <c r="D99" s="66"/>
      <c r="E99" s="98"/>
    </row>
    <row r="100" spans="4:5" ht="14.25" customHeight="1">
      <c r="D100" s="66"/>
      <c r="E100" s="98"/>
    </row>
    <row r="101" spans="4:5" ht="14.25" customHeight="1">
      <c r="D101" s="66"/>
      <c r="E101" s="98"/>
    </row>
    <row r="102" spans="4:5" ht="14.25" customHeight="1">
      <c r="D102" s="66"/>
      <c r="E102" s="98"/>
    </row>
    <row r="103" spans="4:5" ht="14.25" customHeight="1">
      <c r="D103" s="66"/>
      <c r="E103" s="98"/>
    </row>
    <row r="104" spans="4:5" ht="14.25" customHeight="1">
      <c r="D104" s="66"/>
      <c r="E104" s="98"/>
    </row>
    <row r="105" spans="4:5" ht="14.25" customHeight="1">
      <c r="D105" s="66"/>
      <c r="E105" s="98"/>
    </row>
    <row r="106" spans="4:5" ht="14.25" customHeight="1">
      <c r="D106" s="66"/>
      <c r="E106" s="98"/>
    </row>
    <row r="107" spans="4:5" ht="14.25" customHeight="1">
      <c r="D107" s="66"/>
      <c r="E107" s="98"/>
    </row>
    <row r="108" spans="4:5" ht="14.25" customHeight="1">
      <c r="D108" s="66"/>
      <c r="E108" s="98"/>
    </row>
    <row r="109" spans="4:5" ht="14.25" customHeight="1">
      <c r="D109" s="66"/>
      <c r="E109" s="98"/>
    </row>
    <row r="110" spans="4:5" ht="14.25" customHeight="1">
      <c r="D110" s="66"/>
      <c r="E110" s="98"/>
    </row>
    <row r="111" spans="4:5" ht="14.25" customHeight="1">
      <c r="D111" s="66"/>
      <c r="E111" s="98"/>
    </row>
    <row r="112" spans="4:5" ht="14.25" customHeight="1">
      <c r="D112" s="66"/>
      <c r="E112" s="98"/>
    </row>
    <row r="113" spans="4:5" ht="14.25" customHeight="1">
      <c r="D113" s="66"/>
      <c r="E113" s="98"/>
    </row>
    <row r="114" spans="4:5" ht="14.25" customHeight="1">
      <c r="D114" s="66"/>
      <c r="E114" s="98"/>
    </row>
    <row r="115" spans="4:5" ht="14.25" customHeight="1">
      <c r="D115" s="66"/>
      <c r="E115" s="98"/>
    </row>
    <row r="116" spans="4:5" ht="14.25" customHeight="1">
      <c r="D116" s="66"/>
      <c r="E116" s="98"/>
    </row>
    <row r="117" spans="4:5" ht="14.25" customHeight="1">
      <c r="D117" s="66"/>
      <c r="E117" s="98"/>
    </row>
    <row r="118" spans="4:5" ht="14.25" customHeight="1">
      <c r="D118" s="66"/>
      <c r="E118" s="98"/>
    </row>
    <row r="119" spans="4:5" ht="14.25" customHeight="1">
      <c r="D119" s="66"/>
      <c r="E119" s="98"/>
    </row>
    <row r="120" spans="4:5" ht="14.25" customHeight="1">
      <c r="D120" s="66"/>
      <c r="E120" s="98"/>
    </row>
    <row r="121" spans="4:5" ht="14.25" customHeight="1">
      <c r="D121" s="66"/>
      <c r="E121" s="98"/>
    </row>
    <row r="122" spans="4:5" ht="14.25" customHeight="1">
      <c r="D122" s="66"/>
      <c r="E122" s="98"/>
    </row>
    <row r="123" spans="4:5" ht="14.25" customHeight="1">
      <c r="D123" s="66"/>
      <c r="E123" s="98"/>
    </row>
    <row r="124" spans="4:5" ht="14.25" customHeight="1">
      <c r="D124" s="66"/>
      <c r="E124" s="98"/>
    </row>
    <row r="125" spans="4:5" ht="14.25" customHeight="1">
      <c r="D125" s="66"/>
      <c r="E125" s="98"/>
    </row>
    <row r="126" spans="4:5" ht="14.25" customHeight="1">
      <c r="D126" s="66"/>
      <c r="E126" s="98"/>
    </row>
    <row r="127" spans="4:5" ht="14.25" customHeight="1">
      <c r="D127" s="66"/>
      <c r="E127" s="98"/>
    </row>
    <row r="128" spans="4:5" ht="14.25" customHeight="1">
      <c r="D128" s="66"/>
      <c r="E128" s="98"/>
    </row>
    <row r="129" spans="4:5" ht="14.25" customHeight="1">
      <c r="D129" s="66"/>
      <c r="E129" s="98"/>
    </row>
    <row r="130" spans="4:5" ht="14.25" customHeight="1">
      <c r="D130" s="66"/>
      <c r="E130" s="98"/>
    </row>
    <row r="131" spans="4:5" ht="14.25" customHeight="1">
      <c r="D131" s="66"/>
      <c r="E131" s="98"/>
    </row>
    <row r="132" spans="4:5" ht="14.25" customHeight="1">
      <c r="D132" s="66"/>
      <c r="E132" s="98"/>
    </row>
    <row r="133" spans="4:5" ht="14.25" customHeight="1">
      <c r="D133" s="66"/>
      <c r="E133" s="98"/>
    </row>
    <row r="134" spans="4:5" ht="14.25" customHeight="1">
      <c r="D134" s="66"/>
      <c r="E134" s="98"/>
    </row>
    <row r="135" spans="4:5" ht="14.25" customHeight="1">
      <c r="D135" s="66"/>
      <c r="E135" s="98"/>
    </row>
    <row r="136" spans="4:5" ht="14.25" customHeight="1">
      <c r="D136" s="66"/>
      <c r="E136" s="98"/>
    </row>
    <row r="137" spans="4:5" ht="14.25" customHeight="1">
      <c r="D137" s="66"/>
      <c r="E137" s="98"/>
    </row>
    <row r="138" spans="4:5" ht="14.25" customHeight="1">
      <c r="D138" s="66"/>
      <c r="E138" s="98"/>
    </row>
    <row r="139" spans="4:5" ht="14.25" customHeight="1">
      <c r="D139" s="66"/>
      <c r="E139" s="98"/>
    </row>
    <row r="140" spans="4:5" ht="14.25" customHeight="1">
      <c r="D140" s="66"/>
      <c r="E140" s="98"/>
    </row>
    <row r="141" spans="4:5" ht="14.25" customHeight="1">
      <c r="D141" s="66"/>
      <c r="E141" s="98"/>
    </row>
    <row r="142" spans="4:5" ht="14.25" customHeight="1">
      <c r="D142" s="66"/>
      <c r="E142" s="98"/>
    </row>
    <row r="143" spans="4:5" ht="14.25" customHeight="1">
      <c r="D143" s="66"/>
      <c r="E143" s="98"/>
    </row>
    <row r="144" spans="4:5" ht="14.25" customHeight="1">
      <c r="D144" s="66"/>
      <c r="E144" s="98"/>
    </row>
    <row r="145" spans="4:5" ht="14.25" customHeight="1">
      <c r="D145" s="66"/>
      <c r="E145" s="98"/>
    </row>
    <row r="146" spans="4:5" ht="14.25" customHeight="1">
      <c r="D146" s="66"/>
      <c r="E146" s="98"/>
    </row>
    <row r="147" spans="4:5" ht="14.25" customHeight="1">
      <c r="D147" s="66"/>
      <c r="E147" s="98"/>
    </row>
    <row r="148" spans="4:5" ht="14.25" customHeight="1">
      <c r="D148" s="66"/>
      <c r="E148" s="98"/>
    </row>
    <row r="149" spans="4:5" ht="14.25" customHeight="1">
      <c r="D149" s="66"/>
      <c r="E149" s="98"/>
    </row>
    <row r="150" spans="4:5" ht="14.25" customHeight="1">
      <c r="D150" s="66"/>
      <c r="E150" s="98"/>
    </row>
    <row r="151" spans="4:5" ht="14.25" customHeight="1">
      <c r="D151" s="66"/>
      <c r="E151" s="98"/>
    </row>
    <row r="152" spans="4:5" ht="14.25" customHeight="1">
      <c r="D152" s="66"/>
      <c r="E152" s="98"/>
    </row>
    <row r="153" spans="4:5" ht="14.25" customHeight="1">
      <c r="D153" s="66"/>
      <c r="E153" s="98"/>
    </row>
    <row r="154" spans="4:5" ht="14.25" customHeight="1">
      <c r="D154" s="66"/>
      <c r="E154" s="98"/>
    </row>
    <row r="155" spans="4:5" ht="14.25" customHeight="1">
      <c r="D155" s="66"/>
      <c r="E155" s="98"/>
    </row>
    <row r="156" spans="4:5" ht="14.25" customHeight="1">
      <c r="D156" s="66"/>
      <c r="E156" s="98"/>
    </row>
    <row r="157" spans="4:5" ht="14.25" customHeight="1">
      <c r="D157" s="66"/>
      <c r="E157" s="98"/>
    </row>
    <row r="158" spans="4:5" ht="14.25" customHeight="1">
      <c r="D158" s="66"/>
      <c r="E158" s="98"/>
    </row>
    <row r="159" spans="4:5" ht="14.25" customHeight="1">
      <c r="D159" s="66"/>
      <c r="E159" s="98"/>
    </row>
    <row r="160" spans="4:5" ht="14.25" customHeight="1">
      <c r="D160" s="66"/>
      <c r="E160" s="98"/>
    </row>
    <row r="161" spans="4:5" ht="14.25" customHeight="1">
      <c r="D161" s="66"/>
      <c r="E161" s="98"/>
    </row>
    <row r="162" spans="4:5" ht="14.25" customHeight="1">
      <c r="D162" s="66"/>
      <c r="E162" s="98"/>
    </row>
    <row r="163" spans="4:5" ht="14.25" customHeight="1">
      <c r="D163" s="66"/>
      <c r="E163" s="98"/>
    </row>
    <row r="164" spans="4:5" ht="14.25" customHeight="1">
      <c r="D164" s="66"/>
      <c r="E164" s="98"/>
    </row>
    <row r="165" spans="4:5" ht="14.25" customHeight="1">
      <c r="D165" s="66"/>
      <c r="E165" s="98"/>
    </row>
    <row r="166" spans="4:5" ht="14.25" customHeight="1">
      <c r="D166" s="66"/>
      <c r="E166" s="98"/>
    </row>
    <row r="167" spans="4:5" ht="14.25" customHeight="1">
      <c r="D167" s="66"/>
      <c r="E167" s="98"/>
    </row>
    <row r="168" spans="4:5" ht="14.25" customHeight="1">
      <c r="D168" s="66"/>
      <c r="E168" s="98"/>
    </row>
    <row r="169" spans="4:5" ht="14.25" customHeight="1">
      <c r="D169" s="66"/>
      <c r="E169" s="98"/>
    </row>
    <row r="170" spans="4:5" ht="14.25" customHeight="1">
      <c r="D170" s="66"/>
      <c r="E170" s="98"/>
    </row>
    <row r="171" spans="4:5" ht="14.25" customHeight="1">
      <c r="D171" s="66"/>
      <c r="E171" s="98"/>
    </row>
    <row r="172" spans="4:5" ht="14.25" customHeight="1">
      <c r="D172" s="66"/>
      <c r="E172" s="98"/>
    </row>
    <row r="173" spans="4:5" ht="14.25" customHeight="1">
      <c r="D173" s="66"/>
      <c r="E173" s="98"/>
    </row>
    <row r="174" spans="4:5" ht="14.25" customHeight="1">
      <c r="D174" s="66"/>
      <c r="E174" s="98"/>
    </row>
    <row r="175" spans="4:5" ht="14.25" customHeight="1">
      <c r="D175" s="66"/>
      <c r="E175" s="98"/>
    </row>
    <row r="176" spans="4:5" ht="14.25" customHeight="1">
      <c r="D176" s="66"/>
      <c r="E176" s="98"/>
    </row>
    <row r="177" spans="1:23" ht="14.25" customHeight="1">
      <c r="D177" s="66"/>
      <c r="E177" s="98"/>
    </row>
    <row r="178" spans="1:23" ht="14.25" customHeight="1">
      <c r="D178" s="66"/>
      <c r="E178" s="98"/>
    </row>
    <row r="179" spans="1:23" ht="14.25" customHeight="1">
      <c r="D179" s="66"/>
      <c r="E179" s="98"/>
    </row>
    <row r="180" spans="1:23" ht="14.25" customHeight="1">
      <c r="D180" s="66"/>
      <c r="E180" s="98"/>
    </row>
    <row r="181" spans="1:23" ht="14.25" customHeight="1">
      <c r="D181" s="66"/>
      <c r="E181" s="98"/>
    </row>
    <row r="182" spans="1:23" ht="14.25" customHeight="1">
      <c r="D182" s="66"/>
      <c r="E182" s="98"/>
    </row>
    <row r="183" spans="1:23" ht="14.25" customHeight="1">
      <c r="D183" s="66"/>
      <c r="E183" s="98"/>
    </row>
    <row r="184" spans="1:23" ht="14.25" customHeight="1">
      <c r="D184" s="66"/>
      <c r="E184" s="98"/>
    </row>
    <row r="185" spans="1:23" ht="14.25" customHeight="1">
      <c r="B185" s="69" t="s">
        <v>47</v>
      </c>
      <c r="C185" s="69" t="s">
        <v>1529</v>
      </c>
      <c r="D185" s="77" t="s">
        <v>38</v>
      </c>
      <c r="E185" s="155" t="s">
        <v>41</v>
      </c>
      <c r="F185" s="69" t="s">
        <v>1530</v>
      </c>
      <c r="G185" s="69" t="s">
        <v>1531</v>
      </c>
      <c r="H185" s="69" t="s">
        <v>1532</v>
      </c>
      <c r="I185" s="69" t="s">
        <v>1533</v>
      </c>
      <c r="J185" s="69" t="s">
        <v>1534</v>
      </c>
      <c r="K185" s="69" t="s">
        <v>1535</v>
      </c>
      <c r="L185" s="69" t="s">
        <v>1536</v>
      </c>
      <c r="M185" s="69" t="s">
        <v>1537</v>
      </c>
      <c r="N185" s="69" t="s">
        <v>1538</v>
      </c>
      <c r="O185" s="69" t="s">
        <v>73</v>
      </c>
      <c r="P185" s="69" t="s">
        <v>8</v>
      </c>
      <c r="Q185" s="69" t="s">
        <v>35</v>
      </c>
      <c r="R185" s="69" t="s">
        <v>10</v>
      </c>
      <c r="S185" s="69" t="s">
        <v>1539</v>
      </c>
      <c r="T185" s="69" t="s">
        <v>1540</v>
      </c>
      <c r="U185" s="69" t="s">
        <v>1541</v>
      </c>
      <c r="V185" s="69" t="s">
        <v>1542</v>
      </c>
      <c r="W185" s="69" t="s">
        <v>1543</v>
      </c>
    </row>
    <row r="186" spans="1:23" ht="14.25" customHeight="1">
      <c r="A186" s="71" t="s">
        <v>1544</v>
      </c>
      <c r="B186" s="71" t="e">
        <f t="shared" ref="B186:W186" si="4">+SUMIF(#REF!,B$185,#REF!)</f>
        <v>#REF!</v>
      </c>
      <c r="C186" s="71" t="e">
        <f t="shared" si="4"/>
        <v>#REF!</v>
      </c>
      <c r="D186" s="66" t="e">
        <f t="shared" si="4"/>
        <v>#REF!</v>
      </c>
      <c r="E186" s="98" t="e">
        <f t="shared" si="4"/>
        <v>#REF!</v>
      </c>
      <c r="F186" s="71" t="e">
        <f t="shared" si="4"/>
        <v>#REF!</v>
      </c>
      <c r="G186" s="71" t="e">
        <f t="shared" si="4"/>
        <v>#REF!</v>
      </c>
      <c r="H186" s="71" t="e">
        <f t="shared" si="4"/>
        <v>#REF!</v>
      </c>
      <c r="I186" s="71" t="e">
        <f t="shared" si="4"/>
        <v>#REF!</v>
      </c>
      <c r="J186" s="71" t="e">
        <f t="shared" si="4"/>
        <v>#REF!</v>
      </c>
      <c r="K186" s="71" t="e">
        <f t="shared" si="4"/>
        <v>#REF!</v>
      </c>
      <c r="L186" s="71" t="e">
        <f t="shared" si="4"/>
        <v>#REF!</v>
      </c>
      <c r="M186" s="71" t="e">
        <f t="shared" si="4"/>
        <v>#REF!</v>
      </c>
      <c r="N186" s="71" t="e">
        <f t="shared" si="4"/>
        <v>#REF!</v>
      </c>
      <c r="O186" s="71" t="e">
        <f t="shared" si="4"/>
        <v>#REF!</v>
      </c>
      <c r="P186" s="71" t="e">
        <f t="shared" si="4"/>
        <v>#REF!</v>
      </c>
      <c r="Q186" s="71" t="e">
        <f t="shared" si="4"/>
        <v>#REF!</v>
      </c>
      <c r="R186" s="71" t="e">
        <f t="shared" si="4"/>
        <v>#REF!</v>
      </c>
      <c r="S186" s="71" t="e">
        <f t="shared" si="4"/>
        <v>#REF!</v>
      </c>
      <c r="T186" s="71" t="e">
        <f t="shared" si="4"/>
        <v>#REF!</v>
      </c>
      <c r="U186" s="71" t="e">
        <f t="shared" si="4"/>
        <v>#REF!</v>
      </c>
      <c r="V186" s="71" t="e">
        <f t="shared" si="4"/>
        <v>#REF!</v>
      </c>
      <c r="W186" s="71" t="e">
        <f t="shared" si="4"/>
        <v>#REF!</v>
      </c>
    </row>
    <row r="187" spans="1:23" ht="14.25" customHeight="1">
      <c r="A187" s="71" t="s">
        <v>1545</v>
      </c>
      <c r="B187" s="71">
        <f t="shared" ref="B187:W187" si="5">+SUMIF($G$2:$G$7,B$185,$L$2:$L$7)</f>
        <v>0</v>
      </c>
      <c r="C187" s="71">
        <f t="shared" si="5"/>
        <v>0</v>
      </c>
      <c r="D187" s="66">
        <f t="shared" si="5"/>
        <v>0</v>
      </c>
      <c r="E187" s="98">
        <f t="shared" si="5"/>
        <v>0</v>
      </c>
      <c r="F187" s="71">
        <f t="shared" si="5"/>
        <v>0</v>
      </c>
      <c r="G187" s="71">
        <f t="shared" si="5"/>
        <v>0</v>
      </c>
      <c r="H187" s="71">
        <f t="shared" si="5"/>
        <v>0</v>
      </c>
      <c r="I187" s="71">
        <f t="shared" si="5"/>
        <v>0</v>
      </c>
      <c r="J187" s="71">
        <f t="shared" si="5"/>
        <v>0</v>
      </c>
      <c r="K187" s="71">
        <f t="shared" si="5"/>
        <v>0</v>
      </c>
      <c r="L187" s="71">
        <f t="shared" si="5"/>
        <v>0</v>
      </c>
      <c r="M187" s="71">
        <f t="shared" si="5"/>
        <v>0</v>
      </c>
      <c r="N187" s="71">
        <f t="shared" si="5"/>
        <v>0</v>
      </c>
      <c r="O187" s="71">
        <f t="shared" si="5"/>
        <v>0</v>
      </c>
      <c r="P187" s="71">
        <f t="shared" si="5"/>
        <v>0</v>
      </c>
      <c r="Q187" s="71">
        <f t="shared" si="5"/>
        <v>12</v>
      </c>
      <c r="R187" s="71">
        <f t="shared" si="5"/>
        <v>0</v>
      </c>
      <c r="S187" s="71">
        <f t="shared" si="5"/>
        <v>0</v>
      </c>
      <c r="T187" s="71">
        <f t="shared" si="5"/>
        <v>0</v>
      </c>
      <c r="U187" s="71">
        <f t="shared" si="5"/>
        <v>0</v>
      </c>
      <c r="V187" s="71">
        <f t="shared" si="5"/>
        <v>0</v>
      </c>
      <c r="W187" s="71">
        <f t="shared" si="5"/>
        <v>0</v>
      </c>
    </row>
    <row r="188" spans="1:23" ht="14.25" customHeight="1">
      <c r="A188" s="71" t="s">
        <v>1546</v>
      </c>
      <c r="B188" s="71" t="e">
        <f t="shared" ref="B188:W188" si="6">+SUMIF(#REF!,B$185,#REF!)</f>
        <v>#REF!</v>
      </c>
      <c r="C188" s="71" t="e">
        <f t="shared" si="6"/>
        <v>#REF!</v>
      </c>
      <c r="D188" s="66" t="e">
        <f t="shared" si="6"/>
        <v>#REF!</v>
      </c>
      <c r="E188" s="98" t="e">
        <f t="shared" si="6"/>
        <v>#REF!</v>
      </c>
      <c r="F188" s="71" t="e">
        <f t="shared" si="6"/>
        <v>#REF!</v>
      </c>
      <c r="G188" s="71" t="e">
        <f t="shared" si="6"/>
        <v>#REF!</v>
      </c>
      <c r="H188" s="71" t="e">
        <f t="shared" si="6"/>
        <v>#REF!</v>
      </c>
      <c r="I188" s="71" t="e">
        <f t="shared" si="6"/>
        <v>#REF!</v>
      </c>
      <c r="J188" s="71" t="e">
        <f t="shared" si="6"/>
        <v>#REF!</v>
      </c>
      <c r="K188" s="71" t="e">
        <f t="shared" si="6"/>
        <v>#REF!</v>
      </c>
      <c r="L188" s="71" t="e">
        <f t="shared" si="6"/>
        <v>#REF!</v>
      </c>
      <c r="M188" s="71" t="e">
        <f t="shared" si="6"/>
        <v>#REF!</v>
      </c>
      <c r="N188" s="71" t="e">
        <f t="shared" si="6"/>
        <v>#REF!</v>
      </c>
      <c r="O188" s="71" t="e">
        <f t="shared" si="6"/>
        <v>#REF!</v>
      </c>
      <c r="P188" s="71" t="e">
        <f t="shared" si="6"/>
        <v>#REF!</v>
      </c>
      <c r="Q188" s="71" t="e">
        <f t="shared" si="6"/>
        <v>#REF!</v>
      </c>
      <c r="R188" s="71" t="e">
        <f t="shared" si="6"/>
        <v>#REF!</v>
      </c>
      <c r="S188" s="71" t="e">
        <f t="shared" si="6"/>
        <v>#REF!</v>
      </c>
      <c r="T188" s="71" t="e">
        <f t="shared" si="6"/>
        <v>#REF!</v>
      </c>
      <c r="U188" s="71" t="e">
        <f t="shared" si="6"/>
        <v>#REF!</v>
      </c>
      <c r="V188" s="71" t="e">
        <f t="shared" si="6"/>
        <v>#REF!</v>
      </c>
      <c r="W188" s="71" t="e">
        <f t="shared" si="6"/>
        <v>#REF!</v>
      </c>
    </row>
    <row r="189" spans="1:23" ht="14.25" customHeight="1">
      <c r="A189" s="71" t="s">
        <v>1547</v>
      </c>
      <c r="B189" s="71">
        <f t="shared" ref="B189:W189" si="7">+SUMIF($G$8:$G$30,B$185,$L$8:$L$30)</f>
        <v>15</v>
      </c>
      <c r="C189" s="71">
        <f t="shared" si="7"/>
        <v>0</v>
      </c>
      <c r="D189" s="66">
        <f t="shared" si="7"/>
        <v>0</v>
      </c>
      <c r="E189" s="98">
        <f t="shared" si="7"/>
        <v>0</v>
      </c>
      <c r="F189" s="71">
        <f t="shared" si="7"/>
        <v>0</v>
      </c>
      <c r="G189" s="71">
        <f t="shared" si="7"/>
        <v>0</v>
      </c>
      <c r="H189" s="71">
        <f t="shared" si="7"/>
        <v>0</v>
      </c>
      <c r="I189" s="71">
        <f t="shared" si="7"/>
        <v>0</v>
      </c>
      <c r="J189" s="71">
        <f t="shared" si="7"/>
        <v>0</v>
      </c>
      <c r="K189" s="71">
        <f t="shared" si="7"/>
        <v>0</v>
      </c>
      <c r="L189" s="71">
        <f t="shared" si="7"/>
        <v>0</v>
      </c>
      <c r="M189" s="71">
        <f t="shared" si="7"/>
        <v>0</v>
      </c>
      <c r="N189" s="71">
        <f t="shared" si="7"/>
        <v>0</v>
      </c>
      <c r="O189" s="71">
        <f t="shared" si="7"/>
        <v>9</v>
      </c>
      <c r="P189" s="71">
        <f t="shared" si="7"/>
        <v>0</v>
      </c>
      <c r="Q189" s="71">
        <f t="shared" si="7"/>
        <v>6</v>
      </c>
      <c r="R189" s="71">
        <f t="shared" si="7"/>
        <v>0</v>
      </c>
      <c r="S189" s="71">
        <f t="shared" si="7"/>
        <v>0</v>
      </c>
      <c r="T189" s="71">
        <f t="shared" si="7"/>
        <v>0</v>
      </c>
      <c r="U189" s="71">
        <f t="shared" si="7"/>
        <v>0</v>
      </c>
      <c r="V189" s="71">
        <f t="shared" si="7"/>
        <v>0</v>
      </c>
      <c r="W189" s="71">
        <f t="shared" si="7"/>
        <v>0</v>
      </c>
    </row>
    <row r="190" spans="1:23" ht="14.25" customHeight="1">
      <c r="A190" s="71" t="s">
        <v>1527</v>
      </c>
      <c r="B190" s="71" t="e">
        <f t="shared" ref="B190:W190" si="8">SUM(B186:B189)</f>
        <v>#REF!</v>
      </c>
      <c r="C190" s="71" t="e">
        <f t="shared" si="8"/>
        <v>#REF!</v>
      </c>
      <c r="D190" s="66" t="e">
        <f t="shared" si="8"/>
        <v>#REF!</v>
      </c>
      <c r="E190" s="98" t="e">
        <f t="shared" si="8"/>
        <v>#REF!</v>
      </c>
      <c r="F190" s="71" t="e">
        <f t="shared" si="8"/>
        <v>#REF!</v>
      </c>
      <c r="G190" s="71" t="e">
        <f t="shared" si="8"/>
        <v>#REF!</v>
      </c>
      <c r="H190" s="71" t="e">
        <f t="shared" si="8"/>
        <v>#REF!</v>
      </c>
      <c r="I190" s="71" t="e">
        <f t="shared" si="8"/>
        <v>#REF!</v>
      </c>
      <c r="J190" s="71" t="e">
        <f t="shared" si="8"/>
        <v>#REF!</v>
      </c>
      <c r="K190" s="71" t="e">
        <f t="shared" si="8"/>
        <v>#REF!</v>
      </c>
      <c r="L190" s="71" t="e">
        <f t="shared" si="8"/>
        <v>#REF!</v>
      </c>
      <c r="M190" s="71" t="e">
        <f t="shared" si="8"/>
        <v>#REF!</v>
      </c>
      <c r="N190" s="71" t="e">
        <f t="shared" si="8"/>
        <v>#REF!</v>
      </c>
      <c r="O190" s="71" t="e">
        <f t="shared" si="8"/>
        <v>#REF!</v>
      </c>
      <c r="P190" s="71" t="e">
        <f t="shared" si="8"/>
        <v>#REF!</v>
      </c>
      <c r="Q190" s="71" t="e">
        <f t="shared" si="8"/>
        <v>#REF!</v>
      </c>
      <c r="R190" s="71" t="e">
        <f t="shared" si="8"/>
        <v>#REF!</v>
      </c>
      <c r="S190" s="71" t="e">
        <f t="shared" si="8"/>
        <v>#REF!</v>
      </c>
      <c r="T190" s="71" t="e">
        <f t="shared" si="8"/>
        <v>#REF!</v>
      </c>
      <c r="U190" s="71" t="e">
        <f t="shared" si="8"/>
        <v>#REF!</v>
      </c>
      <c r="V190" s="71" t="e">
        <f t="shared" si="8"/>
        <v>#REF!</v>
      </c>
      <c r="W190" s="71" t="e">
        <f t="shared" si="8"/>
        <v>#REF!</v>
      </c>
    </row>
    <row r="191" spans="1:23" ht="14.25" customHeight="1">
      <c r="D191" s="66"/>
      <c r="E191" s="98"/>
    </row>
    <row r="192" spans="1:23" ht="14.25" customHeight="1">
      <c r="D192" s="66"/>
      <c r="E192" s="98"/>
    </row>
    <row r="193" spans="4:5" ht="14.25" customHeight="1">
      <c r="D193" s="66"/>
      <c r="E193" s="98"/>
    </row>
    <row r="194" spans="4:5" ht="14.25" customHeight="1">
      <c r="D194" s="66"/>
      <c r="E194" s="98"/>
    </row>
    <row r="195" spans="4:5" ht="14.25" customHeight="1">
      <c r="D195" s="66"/>
      <c r="E195" s="98"/>
    </row>
    <row r="196" spans="4:5" ht="14.25" customHeight="1">
      <c r="D196" s="66"/>
      <c r="E196" s="98"/>
    </row>
    <row r="197" spans="4:5" ht="14.25" customHeight="1">
      <c r="D197" s="66"/>
      <c r="E197" s="98"/>
    </row>
    <row r="198" spans="4:5" ht="14.25" customHeight="1">
      <c r="D198" s="66"/>
      <c r="E198" s="98"/>
    </row>
    <row r="199" spans="4:5" ht="14.25" customHeight="1">
      <c r="D199" s="66"/>
      <c r="E199" s="98"/>
    </row>
    <row r="200" spans="4:5" ht="14.25" customHeight="1">
      <c r="D200" s="66"/>
      <c r="E200" s="98"/>
    </row>
    <row r="201" spans="4:5" ht="14.25" customHeight="1">
      <c r="D201" s="66"/>
      <c r="E201" s="98"/>
    </row>
    <row r="202" spans="4:5" ht="14.25" customHeight="1">
      <c r="D202" s="66"/>
      <c r="E202" s="98"/>
    </row>
    <row r="203" spans="4:5" ht="14.25" customHeight="1">
      <c r="D203" s="66"/>
      <c r="E203" s="98"/>
    </row>
    <row r="204" spans="4:5" ht="14.25" customHeight="1">
      <c r="D204" s="66"/>
      <c r="E204" s="98"/>
    </row>
    <row r="205" spans="4:5" ht="14.25" customHeight="1">
      <c r="D205" s="66"/>
      <c r="E205" s="98"/>
    </row>
    <row r="206" spans="4:5" ht="14.25" customHeight="1">
      <c r="D206" s="66"/>
      <c r="E206" s="98"/>
    </row>
    <row r="207" spans="4:5" ht="14.25" customHeight="1">
      <c r="D207" s="66"/>
      <c r="E207" s="98"/>
    </row>
    <row r="208" spans="4:5" ht="14.25" customHeight="1">
      <c r="D208" s="66"/>
      <c r="E208" s="98"/>
    </row>
    <row r="209" spans="4:5" ht="14.25" customHeight="1">
      <c r="D209" s="66"/>
      <c r="E209" s="98"/>
    </row>
    <row r="210" spans="4:5" ht="14.25" customHeight="1">
      <c r="D210" s="66"/>
      <c r="E210" s="98"/>
    </row>
    <row r="211" spans="4:5" ht="14.25" customHeight="1">
      <c r="D211" s="66"/>
      <c r="E211" s="98"/>
    </row>
    <row r="212" spans="4:5" ht="14.25" customHeight="1">
      <c r="D212" s="66"/>
      <c r="E212" s="98"/>
    </row>
    <row r="213" spans="4:5" ht="14.25" customHeight="1">
      <c r="D213" s="66"/>
      <c r="E213" s="98"/>
    </row>
    <row r="214" spans="4:5" ht="14.25" customHeight="1">
      <c r="D214" s="66"/>
      <c r="E214" s="98"/>
    </row>
    <row r="215" spans="4:5" ht="14.25" customHeight="1">
      <c r="D215" s="66"/>
      <c r="E215" s="98"/>
    </row>
    <row r="216" spans="4:5" ht="14.25" customHeight="1">
      <c r="D216" s="66"/>
      <c r="E216" s="98"/>
    </row>
    <row r="217" spans="4:5" ht="14.25" customHeight="1">
      <c r="D217" s="66"/>
      <c r="E217" s="98"/>
    </row>
    <row r="218" spans="4:5" ht="14.25" customHeight="1">
      <c r="D218" s="66"/>
      <c r="E218" s="98"/>
    </row>
    <row r="219" spans="4:5" ht="14.25" customHeight="1">
      <c r="D219" s="66"/>
      <c r="E219" s="98"/>
    </row>
    <row r="220" spans="4:5" ht="14.25" customHeight="1">
      <c r="D220" s="66"/>
      <c r="E220" s="98"/>
    </row>
    <row r="221" spans="4:5" ht="14.25" customHeight="1">
      <c r="D221" s="66"/>
      <c r="E221" s="98"/>
    </row>
    <row r="222" spans="4:5" ht="14.25" customHeight="1">
      <c r="D222" s="66"/>
      <c r="E222" s="98"/>
    </row>
    <row r="223" spans="4:5" ht="14.25" customHeight="1">
      <c r="D223" s="66"/>
      <c r="E223" s="98"/>
    </row>
    <row r="224" spans="4:5" ht="14.25" customHeight="1">
      <c r="D224" s="66"/>
      <c r="E224" s="98"/>
    </row>
    <row r="225" spans="4:5" ht="14.25" customHeight="1">
      <c r="D225" s="66"/>
      <c r="E225" s="98"/>
    </row>
    <row r="226" spans="4:5" ht="14.25" customHeight="1">
      <c r="D226" s="66"/>
      <c r="E226" s="98"/>
    </row>
    <row r="227" spans="4:5" ht="14.25" customHeight="1">
      <c r="D227" s="66"/>
      <c r="E227" s="98"/>
    </row>
    <row r="228" spans="4:5" ht="14.25" customHeight="1">
      <c r="D228" s="66"/>
      <c r="E228" s="98"/>
    </row>
    <row r="229" spans="4:5" ht="14.25" customHeight="1">
      <c r="D229" s="66"/>
      <c r="E229" s="98"/>
    </row>
    <row r="230" spans="4:5" ht="14.25" customHeight="1">
      <c r="D230" s="66"/>
      <c r="E230" s="98"/>
    </row>
    <row r="231" spans="4:5" ht="14.25" customHeight="1">
      <c r="D231" s="66"/>
      <c r="E231" s="98"/>
    </row>
    <row r="232" spans="4:5" ht="14.25" customHeight="1">
      <c r="D232" s="66"/>
      <c r="E232" s="98"/>
    </row>
    <row r="233" spans="4:5" ht="14.25" customHeight="1">
      <c r="D233" s="66"/>
      <c r="E233" s="98"/>
    </row>
    <row r="234" spans="4:5" ht="14.25" customHeight="1">
      <c r="D234" s="66"/>
      <c r="E234" s="98"/>
    </row>
    <row r="235" spans="4:5" ht="14.25" customHeight="1">
      <c r="D235" s="66"/>
      <c r="E235" s="98"/>
    </row>
    <row r="236" spans="4:5" ht="14.25" customHeight="1">
      <c r="D236" s="66"/>
      <c r="E236" s="98"/>
    </row>
    <row r="237" spans="4:5" ht="14.25" customHeight="1">
      <c r="D237" s="66"/>
      <c r="E237" s="98"/>
    </row>
    <row r="238" spans="4:5" ht="14.25" customHeight="1">
      <c r="D238" s="66"/>
      <c r="E238" s="98"/>
    </row>
    <row r="239" spans="4:5" ht="14.25" customHeight="1">
      <c r="D239" s="66"/>
      <c r="E239" s="98"/>
    </row>
    <row r="240" spans="4:5" ht="14.25" customHeight="1">
      <c r="D240" s="66"/>
      <c r="E240" s="98"/>
    </row>
    <row r="241" spans="4:5" ht="14.25" customHeight="1">
      <c r="D241" s="66"/>
      <c r="E241" s="98"/>
    </row>
    <row r="242" spans="4:5" ht="14.25" customHeight="1">
      <c r="D242" s="66"/>
      <c r="E242" s="98"/>
    </row>
    <row r="243" spans="4:5" ht="14.25" customHeight="1">
      <c r="D243" s="66"/>
      <c r="E243" s="98"/>
    </row>
    <row r="244" spans="4:5" ht="14.25" customHeight="1">
      <c r="D244" s="66"/>
      <c r="E244" s="98"/>
    </row>
    <row r="245" spans="4:5" ht="14.25" customHeight="1">
      <c r="D245" s="66"/>
      <c r="E245" s="98"/>
    </row>
    <row r="246" spans="4:5" ht="14.25" customHeight="1">
      <c r="D246" s="66"/>
      <c r="E246" s="98"/>
    </row>
    <row r="247" spans="4:5" ht="14.25" customHeight="1">
      <c r="D247" s="66"/>
      <c r="E247" s="98"/>
    </row>
    <row r="248" spans="4:5" ht="14.25" customHeight="1">
      <c r="D248" s="66"/>
      <c r="E248" s="98"/>
    </row>
    <row r="249" spans="4:5" ht="14.25" customHeight="1">
      <c r="D249" s="66"/>
      <c r="E249" s="98"/>
    </row>
    <row r="250" spans="4:5" ht="14.25" customHeight="1">
      <c r="D250" s="66"/>
      <c r="E250" s="98"/>
    </row>
    <row r="251" spans="4:5" ht="14.25" customHeight="1">
      <c r="D251" s="66"/>
      <c r="E251" s="98"/>
    </row>
    <row r="252" spans="4:5" ht="14.25" customHeight="1">
      <c r="D252" s="66"/>
      <c r="E252" s="98"/>
    </row>
    <row r="253" spans="4:5" ht="14.25" customHeight="1">
      <c r="D253" s="66"/>
      <c r="E253" s="98"/>
    </row>
    <row r="254" spans="4:5" ht="14.25" customHeight="1">
      <c r="D254" s="66"/>
      <c r="E254" s="98"/>
    </row>
    <row r="255" spans="4:5" ht="14.25" customHeight="1">
      <c r="D255" s="66"/>
      <c r="E255" s="98"/>
    </row>
    <row r="256" spans="4:5" ht="14.25" customHeight="1">
      <c r="D256" s="66"/>
      <c r="E256" s="98"/>
    </row>
    <row r="257" spans="4:5" ht="14.25" customHeight="1">
      <c r="D257" s="66"/>
      <c r="E257" s="98"/>
    </row>
    <row r="258" spans="4:5" ht="14.25" customHeight="1">
      <c r="D258" s="66"/>
      <c r="E258" s="98"/>
    </row>
    <row r="259" spans="4:5" ht="14.25" customHeight="1">
      <c r="D259" s="66"/>
      <c r="E259" s="98"/>
    </row>
    <row r="260" spans="4:5" ht="14.25" customHeight="1">
      <c r="D260" s="66"/>
      <c r="E260" s="98"/>
    </row>
    <row r="261" spans="4:5" ht="14.25" customHeight="1">
      <c r="D261" s="66"/>
      <c r="E261" s="98"/>
    </row>
    <row r="262" spans="4:5" ht="14.25" customHeight="1">
      <c r="D262" s="66"/>
      <c r="E262" s="98"/>
    </row>
    <row r="263" spans="4:5" ht="14.25" customHeight="1">
      <c r="D263" s="66"/>
      <c r="E263" s="98"/>
    </row>
    <row r="264" spans="4:5" ht="14.25" customHeight="1">
      <c r="D264" s="66"/>
      <c r="E264" s="98"/>
    </row>
    <row r="265" spans="4:5" ht="14.25" customHeight="1">
      <c r="D265" s="66"/>
      <c r="E265" s="98"/>
    </row>
    <row r="266" spans="4:5" ht="14.25" customHeight="1">
      <c r="D266" s="66"/>
      <c r="E266" s="98"/>
    </row>
    <row r="267" spans="4:5" ht="14.25" customHeight="1">
      <c r="D267" s="66"/>
      <c r="E267" s="98"/>
    </row>
    <row r="268" spans="4:5" ht="14.25" customHeight="1">
      <c r="D268" s="66"/>
      <c r="E268" s="98"/>
    </row>
    <row r="269" spans="4:5" ht="14.25" customHeight="1">
      <c r="D269" s="66"/>
      <c r="E269" s="98"/>
    </row>
    <row r="270" spans="4:5" ht="14.25" customHeight="1">
      <c r="D270" s="66"/>
      <c r="E270" s="98"/>
    </row>
    <row r="271" spans="4:5" ht="14.25" customHeight="1">
      <c r="D271" s="66"/>
      <c r="E271" s="98"/>
    </row>
    <row r="272" spans="4:5" ht="14.25" customHeight="1">
      <c r="D272" s="66"/>
      <c r="E272" s="98"/>
    </row>
    <row r="273" spans="4:5" ht="14.25" customHeight="1">
      <c r="D273" s="66"/>
      <c r="E273" s="98"/>
    </row>
    <row r="274" spans="4:5" ht="14.25" customHeight="1">
      <c r="D274" s="66"/>
      <c r="E274" s="98"/>
    </row>
    <row r="275" spans="4:5" ht="14.25" customHeight="1">
      <c r="D275" s="66"/>
      <c r="E275" s="98"/>
    </row>
    <row r="276" spans="4:5" ht="14.25" customHeight="1">
      <c r="D276" s="66"/>
      <c r="E276" s="98"/>
    </row>
    <row r="277" spans="4:5" ht="14.25" customHeight="1">
      <c r="D277" s="66"/>
      <c r="E277" s="98"/>
    </row>
    <row r="278" spans="4:5" ht="14.25" customHeight="1">
      <c r="D278" s="66"/>
      <c r="E278" s="98"/>
    </row>
    <row r="279" spans="4:5" ht="14.25" customHeight="1">
      <c r="D279" s="66"/>
      <c r="E279" s="98"/>
    </row>
    <row r="280" spans="4:5" ht="14.25" customHeight="1">
      <c r="D280" s="66"/>
      <c r="E280" s="98"/>
    </row>
    <row r="281" spans="4:5" ht="14.25" customHeight="1">
      <c r="D281" s="66"/>
      <c r="E281" s="98"/>
    </row>
    <row r="282" spans="4:5" ht="14.25" customHeight="1">
      <c r="D282" s="66"/>
      <c r="E282" s="98"/>
    </row>
    <row r="283" spans="4:5" ht="14.25" customHeight="1">
      <c r="D283" s="66"/>
      <c r="E283" s="98"/>
    </row>
    <row r="284" spans="4:5" ht="14.25" customHeight="1">
      <c r="D284" s="66"/>
      <c r="E284" s="98"/>
    </row>
    <row r="285" spans="4:5" ht="14.25" customHeight="1">
      <c r="D285" s="66"/>
      <c r="E285" s="98"/>
    </row>
    <row r="286" spans="4:5" ht="14.25" customHeight="1">
      <c r="D286" s="66"/>
      <c r="E286" s="98"/>
    </row>
    <row r="287" spans="4:5" ht="14.25" customHeight="1">
      <c r="D287" s="66"/>
      <c r="E287" s="98"/>
    </row>
    <row r="288" spans="4:5" ht="14.25" customHeight="1">
      <c r="D288" s="66"/>
      <c r="E288" s="98"/>
    </row>
    <row r="289" spans="4:5" ht="14.25" customHeight="1">
      <c r="D289" s="66"/>
      <c r="E289" s="98"/>
    </row>
    <row r="290" spans="4:5" ht="14.25" customHeight="1">
      <c r="D290" s="66"/>
      <c r="E290" s="98"/>
    </row>
    <row r="291" spans="4:5" ht="14.25" customHeight="1">
      <c r="D291" s="66"/>
      <c r="E291" s="98"/>
    </row>
    <row r="292" spans="4:5" ht="14.25" customHeight="1">
      <c r="D292" s="66"/>
      <c r="E292" s="98"/>
    </row>
    <row r="293" spans="4:5" ht="14.25" customHeight="1">
      <c r="D293" s="66"/>
      <c r="E293" s="98"/>
    </row>
    <row r="294" spans="4:5" ht="14.25" customHeight="1">
      <c r="D294" s="66"/>
      <c r="E294" s="98"/>
    </row>
    <row r="295" spans="4:5" ht="14.25" customHeight="1">
      <c r="D295" s="66"/>
      <c r="E295" s="98"/>
    </row>
    <row r="296" spans="4:5" ht="14.25" customHeight="1">
      <c r="D296" s="66"/>
      <c r="E296" s="98"/>
    </row>
    <row r="297" spans="4:5" ht="14.25" customHeight="1">
      <c r="D297" s="66"/>
      <c r="E297" s="98"/>
    </row>
    <row r="298" spans="4:5" ht="14.25" customHeight="1">
      <c r="D298" s="66"/>
      <c r="E298" s="98"/>
    </row>
    <row r="299" spans="4:5" ht="14.25" customHeight="1">
      <c r="D299" s="66"/>
      <c r="E299" s="98"/>
    </row>
    <row r="300" spans="4:5" ht="14.25" customHeight="1">
      <c r="D300" s="66"/>
      <c r="E300" s="98"/>
    </row>
    <row r="301" spans="4:5" ht="14.25" customHeight="1">
      <c r="D301" s="66"/>
      <c r="E301" s="98"/>
    </row>
    <row r="302" spans="4:5" ht="14.25" customHeight="1">
      <c r="D302" s="66"/>
      <c r="E302" s="98"/>
    </row>
    <row r="303" spans="4:5" ht="14.25" customHeight="1">
      <c r="D303" s="66"/>
      <c r="E303" s="98"/>
    </row>
    <row r="304" spans="4:5" ht="14.25" customHeight="1">
      <c r="D304" s="66"/>
      <c r="E304" s="98"/>
    </row>
    <row r="305" spans="4:5" ht="14.25" customHeight="1">
      <c r="D305" s="66"/>
      <c r="E305" s="98"/>
    </row>
    <row r="306" spans="4:5" ht="14.25" customHeight="1">
      <c r="D306" s="66"/>
      <c r="E306" s="98"/>
    </row>
    <row r="307" spans="4:5" ht="14.25" customHeight="1">
      <c r="D307" s="66"/>
      <c r="E307" s="98"/>
    </row>
    <row r="308" spans="4:5" ht="14.25" customHeight="1">
      <c r="D308" s="66"/>
      <c r="E308" s="98"/>
    </row>
    <row r="309" spans="4:5" ht="14.25" customHeight="1">
      <c r="D309" s="66"/>
      <c r="E309" s="98"/>
    </row>
    <row r="310" spans="4:5" ht="14.25" customHeight="1">
      <c r="D310" s="66"/>
      <c r="E310" s="98"/>
    </row>
    <row r="311" spans="4:5" ht="14.25" customHeight="1">
      <c r="D311" s="66"/>
      <c r="E311" s="98"/>
    </row>
    <row r="312" spans="4:5" ht="14.25" customHeight="1">
      <c r="D312" s="66"/>
      <c r="E312" s="98"/>
    </row>
    <row r="313" spans="4:5" ht="14.25" customHeight="1">
      <c r="D313" s="66"/>
      <c r="E313" s="98"/>
    </row>
    <row r="314" spans="4:5" ht="14.25" customHeight="1">
      <c r="D314" s="66"/>
      <c r="E314" s="98"/>
    </row>
    <row r="315" spans="4:5" ht="14.25" customHeight="1">
      <c r="D315" s="66"/>
      <c r="E315" s="98"/>
    </row>
    <row r="316" spans="4:5" ht="14.25" customHeight="1">
      <c r="D316" s="66"/>
      <c r="E316" s="98"/>
    </row>
    <row r="317" spans="4:5" ht="14.25" customHeight="1">
      <c r="D317" s="66"/>
      <c r="E317" s="98"/>
    </row>
    <row r="318" spans="4:5" ht="14.25" customHeight="1">
      <c r="D318" s="66"/>
      <c r="E318" s="98"/>
    </row>
    <row r="319" spans="4:5" ht="14.25" customHeight="1">
      <c r="D319" s="66"/>
      <c r="E319" s="98"/>
    </row>
    <row r="320" spans="4:5" ht="14.25" customHeight="1">
      <c r="D320" s="66"/>
      <c r="E320" s="98"/>
    </row>
    <row r="321" spans="4:5" ht="14.25" customHeight="1">
      <c r="D321" s="66"/>
      <c r="E321" s="98"/>
    </row>
    <row r="322" spans="4:5" ht="14.25" customHeight="1">
      <c r="D322" s="66"/>
      <c r="E322" s="98"/>
    </row>
    <row r="323" spans="4:5" ht="14.25" customHeight="1">
      <c r="D323" s="66"/>
      <c r="E323" s="98"/>
    </row>
    <row r="324" spans="4:5" ht="14.25" customHeight="1">
      <c r="D324" s="66"/>
      <c r="E324" s="98"/>
    </row>
    <row r="325" spans="4:5" ht="14.25" customHeight="1">
      <c r="D325" s="66"/>
      <c r="E325" s="98"/>
    </row>
    <row r="326" spans="4:5" ht="14.25" customHeight="1">
      <c r="D326" s="66"/>
      <c r="E326" s="98"/>
    </row>
    <row r="327" spans="4:5" ht="14.25" customHeight="1">
      <c r="D327" s="66"/>
      <c r="E327" s="98"/>
    </row>
    <row r="328" spans="4:5" ht="14.25" customHeight="1">
      <c r="D328" s="66"/>
      <c r="E328" s="98"/>
    </row>
    <row r="329" spans="4:5" ht="14.25" customHeight="1">
      <c r="D329" s="66"/>
      <c r="E329" s="98"/>
    </row>
    <row r="330" spans="4:5" ht="14.25" customHeight="1">
      <c r="D330" s="66"/>
      <c r="E330" s="98"/>
    </row>
    <row r="331" spans="4:5" ht="14.25" customHeight="1">
      <c r="D331" s="66"/>
      <c r="E331" s="98"/>
    </row>
    <row r="332" spans="4:5" ht="14.25" customHeight="1">
      <c r="D332" s="66"/>
      <c r="E332" s="98"/>
    </row>
    <row r="333" spans="4:5" ht="14.25" customHeight="1">
      <c r="D333" s="66"/>
      <c r="E333" s="98"/>
    </row>
    <row r="334" spans="4:5" ht="14.25" customHeight="1">
      <c r="D334" s="66"/>
      <c r="E334" s="98"/>
    </row>
    <row r="335" spans="4:5" ht="14.25" customHeight="1">
      <c r="D335" s="66"/>
      <c r="E335" s="98"/>
    </row>
    <row r="336" spans="4:5" ht="14.25" customHeight="1">
      <c r="D336" s="66"/>
      <c r="E336" s="98"/>
    </row>
    <row r="337" spans="4:5" ht="14.25" customHeight="1">
      <c r="D337" s="66"/>
      <c r="E337" s="98"/>
    </row>
    <row r="338" spans="4:5" ht="14.25" customHeight="1">
      <c r="D338" s="66"/>
      <c r="E338" s="98"/>
    </row>
    <row r="339" spans="4:5" ht="14.25" customHeight="1">
      <c r="D339" s="66"/>
      <c r="E339" s="98"/>
    </row>
    <row r="340" spans="4:5" ht="14.25" customHeight="1">
      <c r="D340" s="66"/>
      <c r="E340" s="98"/>
    </row>
    <row r="341" spans="4:5" ht="14.25" customHeight="1">
      <c r="D341" s="66"/>
      <c r="E341" s="98"/>
    </row>
    <row r="342" spans="4:5" ht="14.25" customHeight="1">
      <c r="D342" s="66"/>
      <c r="E342" s="98"/>
    </row>
    <row r="343" spans="4:5" ht="14.25" customHeight="1">
      <c r="D343" s="66"/>
      <c r="E343" s="98"/>
    </row>
    <row r="344" spans="4:5" ht="14.25" customHeight="1">
      <c r="D344" s="66"/>
      <c r="E344" s="98"/>
    </row>
    <row r="345" spans="4:5" ht="14.25" customHeight="1">
      <c r="D345" s="66"/>
      <c r="E345" s="98"/>
    </row>
    <row r="346" spans="4:5" ht="14.25" customHeight="1">
      <c r="D346" s="66"/>
      <c r="E346" s="98"/>
    </row>
    <row r="347" spans="4:5" ht="14.25" customHeight="1">
      <c r="D347" s="66"/>
      <c r="E347" s="98"/>
    </row>
    <row r="348" spans="4:5" ht="14.25" customHeight="1">
      <c r="D348" s="66"/>
      <c r="E348" s="98"/>
    </row>
    <row r="349" spans="4:5" ht="14.25" customHeight="1">
      <c r="D349" s="66"/>
      <c r="E349" s="98"/>
    </row>
    <row r="350" spans="4:5" ht="14.25" customHeight="1">
      <c r="D350" s="66"/>
      <c r="E350" s="98"/>
    </row>
    <row r="351" spans="4:5" ht="14.25" customHeight="1">
      <c r="D351" s="66"/>
      <c r="E351" s="98"/>
    </row>
    <row r="352" spans="4:5" ht="14.25" customHeight="1">
      <c r="D352" s="66"/>
      <c r="E352" s="98"/>
    </row>
    <row r="353" spans="4:5" ht="14.25" customHeight="1">
      <c r="D353" s="66"/>
      <c r="E353" s="98"/>
    </row>
    <row r="354" spans="4:5" ht="14.25" customHeight="1">
      <c r="D354" s="66"/>
      <c r="E354" s="98"/>
    </row>
    <row r="355" spans="4:5" ht="14.25" customHeight="1">
      <c r="D355" s="66"/>
      <c r="E355" s="98"/>
    </row>
    <row r="356" spans="4:5" ht="14.25" customHeight="1">
      <c r="D356" s="66"/>
      <c r="E356" s="98"/>
    </row>
    <row r="357" spans="4:5" ht="14.25" customHeight="1">
      <c r="D357" s="66"/>
      <c r="E357" s="98"/>
    </row>
    <row r="358" spans="4:5" ht="14.25" customHeight="1">
      <c r="D358" s="66"/>
      <c r="E358" s="98"/>
    </row>
    <row r="359" spans="4:5" ht="14.25" customHeight="1">
      <c r="D359" s="66"/>
      <c r="E359" s="98"/>
    </row>
    <row r="360" spans="4:5" ht="14.25" customHeight="1">
      <c r="D360" s="66"/>
      <c r="E360" s="98"/>
    </row>
    <row r="361" spans="4:5" ht="14.25" customHeight="1">
      <c r="D361" s="66"/>
      <c r="E361" s="98"/>
    </row>
    <row r="362" spans="4:5" ht="14.25" customHeight="1">
      <c r="D362" s="66"/>
      <c r="E362" s="98"/>
    </row>
    <row r="363" spans="4:5" ht="14.25" customHeight="1">
      <c r="D363" s="66"/>
      <c r="E363" s="98"/>
    </row>
    <row r="364" spans="4:5" ht="14.25" customHeight="1">
      <c r="D364" s="66"/>
      <c r="E364" s="98"/>
    </row>
    <row r="365" spans="4:5" ht="14.25" customHeight="1">
      <c r="D365" s="66"/>
      <c r="E365" s="98"/>
    </row>
    <row r="366" spans="4:5" ht="14.25" customHeight="1">
      <c r="D366" s="66"/>
      <c r="E366" s="98"/>
    </row>
    <row r="367" spans="4:5" ht="14.25" customHeight="1">
      <c r="D367" s="66"/>
      <c r="E367" s="98"/>
    </row>
    <row r="368" spans="4:5" ht="14.25" customHeight="1">
      <c r="D368" s="66"/>
      <c r="E368" s="98"/>
    </row>
    <row r="369" spans="4:5" ht="14.25" customHeight="1">
      <c r="D369" s="66"/>
      <c r="E369" s="98"/>
    </row>
    <row r="370" spans="4:5" ht="14.25" customHeight="1">
      <c r="D370" s="66"/>
      <c r="E370" s="98"/>
    </row>
    <row r="371" spans="4:5" ht="14.25" customHeight="1">
      <c r="D371" s="66"/>
      <c r="E371" s="98"/>
    </row>
    <row r="372" spans="4:5" ht="14.25" customHeight="1">
      <c r="D372" s="66"/>
      <c r="E372" s="98"/>
    </row>
    <row r="373" spans="4:5" ht="14.25" customHeight="1">
      <c r="D373" s="66"/>
      <c r="E373" s="98"/>
    </row>
    <row r="374" spans="4:5" ht="14.25" customHeight="1">
      <c r="D374" s="66"/>
      <c r="E374" s="98"/>
    </row>
    <row r="375" spans="4:5" ht="14.25" customHeight="1">
      <c r="D375" s="66"/>
      <c r="E375" s="98"/>
    </row>
    <row r="376" spans="4:5" ht="14.25" customHeight="1">
      <c r="D376" s="66"/>
      <c r="E376" s="98"/>
    </row>
    <row r="377" spans="4:5" ht="14.25" customHeight="1">
      <c r="D377" s="66"/>
      <c r="E377" s="98"/>
    </row>
    <row r="378" spans="4:5" ht="14.25" customHeight="1">
      <c r="D378" s="66"/>
      <c r="E378" s="98"/>
    </row>
    <row r="379" spans="4:5" ht="14.25" customHeight="1">
      <c r="D379" s="66"/>
      <c r="E379" s="98"/>
    </row>
    <row r="380" spans="4:5" ht="14.25" customHeight="1">
      <c r="D380" s="66"/>
      <c r="E380" s="98"/>
    </row>
    <row r="381" spans="4:5" ht="14.25" customHeight="1">
      <c r="D381" s="66"/>
      <c r="E381" s="98"/>
    </row>
    <row r="382" spans="4:5" ht="14.25" customHeight="1">
      <c r="D382" s="66"/>
      <c r="E382" s="98"/>
    </row>
    <row r="383" spans="4:5" ht="14.25" customHeight="1">
      <c r="D383" s="66"/>
      <c r="E383" s="98"/>
    </row>
    <row r="384" spans="4:5" ht="14.25" customHeight="1">
      <c r="D384" s="66"/>
      <c r="E384" s="98"/>
    </row>
    <row r="385" spans="4:5" ht="14.25" customHeight="1">
      <c r="D385" s="66"/>
      <c r="E385" s="98"/>
    </row>
    <row r="386" spans="4:5" ht="14.25" customHeight="1">
      <c r="D386" s="66"/>
      <c r="E386" s="98"/>
    </row>
    <row r="387" spans="4:5" ht="14.25" customHeight="1">
      <c r="D387" s="66"/>
      <c r="E387" s="98"/>
    </row>
    <row r="388" spans="4:5" ht="14.25" customHeight="1">
      <c r="D388" s="66"/>
      <c r="E388" s="98"/>
    </row>
    <row r="389" spans="4:5" ht="14.25" customHeight="1">
      <c r="D389" s="66"/>
      <c r="E389" s="98"/>
    </row>
    <row r="390" spans="4:5" ht="14.25" customHeight="1">
      <c r="D390" s="66"/>
      <c r="E390" s="98"/>
    </row>
    <row r="391" spans="4:5" ht="15.75" customHeight="1"/>
    <row r="392" spans="4:5" ht="15.75" customHeight="1"/>
    <row r="393" spans="4:5" ht="15.75" customHeight="1"/>
    <row r="394" spans="4:5" ht="15.75" customHeight="1"/>
    <row r="395" spans="4:5" ht="15.75" customHeight="1"/>
    <row r="396" spans="4:5" ht="15.75" customHeight="1"/>
    <row r="397" spans="4:5" ht="15.75" customHeight="1"/>
    <row r="398" spans="4:5" ht="15.75" customHeight="1"/>
    <row r="399" spans="4:5" ht="15.75" customHeight="1"/>
    <row r="400" spans="4: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50"/>
  <sheetViews>
    <sheetView workbookViewId="0">
      <pane ySplit="1" topLeftCell="A38" activePane="bottomLeft" state="frozen"/>
      <selection pane="bottomLeft" activeCell="G1" sqref="G1:G1048576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14.25" customHeight="1">
      <c r="A1" s="78" t="s">
        <v>1548</v>
      </c>
      <c r="B1" s="78" t="s">
        <v>1519</v>
      </c>
      <c r="C1" s="78" t="s">
        <v>1520</v>
      </c>
      <c r="D1" s="78" t="s">
        <v>1521</v>
      </c>
      <c r="E1" s="78" t="s">
        <v>1522</v>
      </c>
      <c r="F1" s="78" t="s">
        <v>1</v>
      </c>
      <c r="G1" s="78" t="s">
        <v>3</v>
      </c>
      <c r="H1" s="78" t="s">
        <v>1523</v>
      </c>
      <c r="I1" s="78" t="s">
        <v>2</v>
      </c>
      <c r="J1" s="78" t="s">
        <v>5</v>
      </c>
      <c r="K1" s="78" t="s">
        <v>1524</v>
      </c>
      <c r="L1" s="78" t="s">
        <v>1525</v>
      </c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14.25" customHeight="1">
      <c r="A2" s="72" t="s">
        <v>1548</v>
      </c>
      <c r="B2" s="157">
        <v>5</v>
      </c>
      <c r="C2" s="157" t="s">
        <v>1670</v>
      </c>
      <c r="D2" s="157">
        <v>5</v>
      </c>
      <c r="E2" s="157">
        <v>155</v>
      </c>
      <c r="F2" s="145" t="str">
        <f>+VLOOKUP(E2,Participants!$A$1:$F$2600,2,FALSE)</f>
        <v>Charles Morris</v>
      </c>
      <c r="G2" s="145" t="str">
        <f>+VLOOKUP(E2,Participants!$A$1:$F$2600,4,FALSE)</f>
        <v>AMA</v>
      </c>
      <c r="H2" s="145" t="str">
        <f>+VLOOKUP(E2,Participants!$A$1:$F$2600,5,FALSE)</f>
        <v>M</v>
      </c>
      <c r="I2" s="145">
        <f>+VLOOKUP(E2,Participants!$A$1:$F$2600,3,FALSE)</f>
        <v>4</v>
      </c>
      <c r="J2" s="145" t="str">
        <f>+VLOOKUP(E2,Participants!$A$1:$G$2600,7,FALSE)</f>
        <v>DEV BOYS</v>
      </c>
      <c r="K2" s="145">
        <v>1</v>
      </c>
      <c r="L2" s="145">
        <v>10</v>
      </c>
    </row>
    <row r="3" spans="1:26" ht="14.25" customHeight="1">
      <c r="A3" s="72" t="s">
        <v>1548</v>
      </c>
      <c r="B3" s="157">
        <v>5</v>
      </c>
      <c r="C3" s="157" t="s">
        <v>1671</v>
      </c>
      <c r="D3" s="157">
        <v>6</v>
      </c>
      <c r="E3" s="157">
        <v>1020</v>
      </c>
      <c r="F3" s="145" t="str">
        <f>+VLOOKUP(E3,Participants!$A$1:$F$2600,2,FALSE)</f>
        <v>William Meeuf</v>
      </c>
      <c r="G3" s="145" t="str">
        <f>+VLOOKUP(E3,Participants!$A$1:$F$2600,4,FALSE)</f>
        <v>KIL</v>
      </c>
      <c r="H3" s="145" t="str">
        <f>+VLOOKUP(E3,Participants!$A$1:$F$2600,5,FALSE)</f>
        <v>M</v>
      </c>
      <c r="I3" s="145">
        <f>+VLOOKUP(E3,Participants!$A$1:$F$2600,3,FALSE)</f>
        <v>4</v>
      </c>
      <c r="J3" s="145" t="str">
        <f>+VLOOKUP(E3,Participants!$A$1:$G$2600,7,FALSE)</f>
        <v>DEV BOYS</v>
      </c>
      <c r="K3" s="145">
        <f>K2+1</f>
        <v>2</v>
      </c>
      <c r="L3" s="145">
        <v>8</v>
      </c>
    </row>
    <row r="4" spans="1:26" ht="14.25" customHeight="1">
      <c r="A4" s="72" t="s">
        <v>1548</v>
      </c>
      <c r="B4" s="157">
        <v>6</v>
      </c>
      <c r="C4" s="157" t="s">
        <v>1678</v>
      </c>
      <c r="D4" s="157">
        <v>1</v>
      </c>
      <c r="E4" s="157">
        <v>759</v>
      </c>
      <c r="F4" s="145" t="str">
        <f>+VLOOKUP(E4,Participants!$A$1:$F$2600,2,FALSE)</f>
        <v>Eddie DeWitt</v>
      </c>
      <c r="G4" s="145" t="str">
        <f>+VLOOKUP(E4,Participants!$A$1:$F$2600,4,FALSE)</f>
        <v>AAC</v>
      </c>
      <c r="H4" s="145" t="str">
        <f>+VLOOKUP(E4,Participants!$A$1:$F$2600,5,FALSE)</f>
        <v>M</v>
      </c>
      <c r="I4" s="145">
        <f>+VLOOKUP(E4,Participants!$A$1:$F$2600,3,FALSE)</f>
        <v>3</v>
      </c>
      <c r="J4" s="145" t="str">
        <f>+VLOOKUP(E4,Participants!$A$1:$G$2600,7,FALSE)</f>
        <v>DEV BOYS</v>
      </c>
      <c r="K4" s="145">
        <f t="shared" ref="K4:K25" si="0">K3+1</f>
        <v>3</v>
      </c>
      <c r="L4" s="145">
        <v>6</v>
      </c>
    </row>
    <row r="5" spans="1:26" ht="14.25" customHeight="1">
      <c r="A5" s="72" t="s">
        <v>1548</v>
      </c>
      <c r="B5" s="157">
        <v>5</v>
      </c>
      <c r="C5" s="157" t="s">
        <v>1672</v>
      </c>
      <c r="D5" s="157">
        <v>2</v>
      </c>
      <c r="E5" s="157">
        <v>1577</v>
      </c>
      <c r="F5" s="145" t="str">
        <f>+VLOOKUP(E5,Participants!$A$1:$F$2600,2,FALSE)</f>
        <v>Lucas Martin</v>
      </c>
      <c r="G5" s="145" t="str">
        <f>+VLOOKUP(E5,Participants!$A$1:$F$2600,4,FALSE)</f>
        <v>GRE</v>
      </c>
      <c r="H5" s="145" t="str">
        <f>+VLOOKUP(E5,Participants!$A$1:$F$2600,5,FALSE)</f>
        <v>M</v>
      </c>
      <c r="I5" s="145">
        <f>+VLOOKUP(E5,Participants!$A$1:$F$2600,3,FALSE)</f>
        <v>4</v>
      </c>
      <c r="J5" s="145" t="str">
        <f>+VLOOKUP(E5,Participants!$A$1:$G$2600,7,FALSE)</f>
        <v>DEV BOYS</v>
      </c>
      <c r="K5" s="145">
        <f t="shared" si="0"/>
        <v>4</v>
      </c>
      <c r="L5" s="145">
        <v>5</v>
      </c>
    </row>
    <row r="6" spans="1:26" ht="14.25" customHeight="1">
      <c r="A6" s="72" t="s">
        <v>1548</v>
      </c>
      <c r="B6" s="157">
        <v>6</v>
      </c>
      <c r="C6" s="157" t="s">
        <v>1679</v>
      </c>
      <c r="D6" s="157">
        <v>2</v>
      </c>
      <c r="E6" s="157">
        <v>1437</v>
      </c>
      <c r="F6" s="145" t="str">
        <f>+VLOOKUP(E6,Participants!$A$1:$F$2600,2,FALSE)</f>
        <v>lucas Stewart</v>
      </c>
      <c r="G6" s="145" t="str">
        <f>+VLOOKUP(E6,Participants!$A$1:$F$2600,4,FALSE)</f>
        <v>BCS</v>
      </c>
      <c r="H6" s="145" t="str">
        <f>+VLOOKUP(E6,Participants!$A$1:$F$2600,5,FALSE)</f>
        <v>M</v>
      </c>
      <c r="I6" s="145">
        <f>+VLOOKUP(E6,Participants!$A$1:$F$2600,3,FALSE)</f>
        <v>3</v>
      </c>
      <c r="J6" s="145" t="str">
        <f>+VLOOKUP(E6,Participants!$A$1:$G$2600,7,FALSE)</f>
        <v>DEV BOYS</v>
      </c>
      <c r="K6" s="145">
        <f t="shared" si="0"/>
        <v>5</v>
      </c>
      <c r="L6" s="145">
        <v>4</v>
      </c>
    </row>
    <row r="7" spans="1:26" ht="14.25" customHeight="1">
      <c r="A7" s="72" t="s">
        <v>1548</v>
      </c>
      <c r="B7" s="157">
        <v>5</v>
      </c>
      <c r="C7" s="157" t="s">
        <v>1673</v>
      </c>
      <c r="D7" s="157">
        <v>1</v>
      </c>
      <c r="E7" s="157">
        <v>1596</v>
      </c>
      <c r="F7" s="145" t="str">
        <f>+VLOOKUP(E7,Participants!$A$1:$F$2600,2,FALSE)</f>
        <v>Blaise Karlovic</v>
      </c>
      <c r="G7" s="145" t="str">
        <f>+VLOOKUP(E7,Participants!$A$1:$F$2600,4,FALSE)</f>
        <v>GRE</v>
      </c>
      <c r="H7" s="145" t="str">
        <f>+VLOOKUP(E7,Participants!$A$1:$F$2600,5,FALSE)</f>
        <v>M</v>
      </c>
      <c r="I7" s="145">
        <f>+VLOOKUP(E7,Participants!$A$1:$F$2600,3,FALSE)</f>
        <v>0</v>
      </c>
      <c r="J7" s="145" t="str">
        <f>+VLOOKUP(E7,Participants!$A$1:$G$2600,7,FALSE)</f>
        <v>DEV BOYS</v>
      </c>
      <c r="K7" s="145">
        <f t="shared" si="0"/>
        <v>6</v>
      </c>
      <c r="L7" s="145">
        <v>3</v>
      </c>
    </row>
    <row r="8" spans="1:26" ht="14.25" customHeight="1">
      <c r="A8" s="72" t="s">
        <v>1548</v>
      </c>
      <c r="B8" s="157">
        <v>7</v>
      </c>
      <c r="C8" s="157" t="s">
        <v>1689</v>
      </c>
      <c r="D8" s="157">
        <v>5</v>
      </c>
      <c r="E8" s="157">
        <v>301</v>
      </c>
      <c r="F8" s="145" t="str">
        <f>+VLOOKUP(E8,Participants!$A$1:$F$2600,2,FALSE)</f>
        <v>Matthew Smith</v>
      </c>
      <c r="G8" s="145" t="str">
        <f>+VLOOKUP(E8,Participants!$A$1:$F$2600,4,FALSE)</f>
        <v>AMA</v>
      </c>
      <c r="H8" s="145" t="str">
        <f>+VLOOKUP(E8,Participants!$A$1:$F$2600,5,FALSE)</f>
        <v>M</v>
      </c>
      <c r="I8" s="145">
        <f>+VLOOKUP(E8,Participants!$A$1:$F$2600,3,FALSE)</f>
        <v>2</v>
      </c>
      <c r="J8" s="145" t="str">
        <f>+VLOOKUP(E8,Participants!$A$1:$G$2600,7,FALSE)</f>
        <v>DEV BOYS</v>
      </c>
      <c r="K8" s="145">
        <f t="shared" si="0"/>
        <v>7</v>
      </c>
      <c r="L8" s="145">
        <v>2</v>
      </c>
    </row>
    <row r="9" spans="1:26" ht="14.25" customHeight="1">
      <c r="A9" s="72" t="s">
        <v>1548</v>
      </c>
      <c r="B9" s="157">
        <v>6</v>
      </c>
      <c r="C9" s="157" t="s">
        <v>1680</v>
      </c>
      <c r="D9" s="157">
        <v>3</v>
      </c>
      <c r="E9" s="157">
        <v>1144</v>
      </c>
      <c r="F9" s="145" t="str">
        <f>+VLOOKUP(E9,Participants!$A$1:$F$2600,2,FALSE)</f>
        <v>Dominic Gauntner</v>
      </c>
      <c r="G9" s="145" t="str">
        <f>+VLOOKUP(E9,Participants!$A$1:$F$2600,4,FALSE)</f>
        <v>JAM</v>
      </c>
      <c r="H9" s="145" t="str">
        <f>+VLOOKUP(E9,Participants!$A$1:$F$2600,5,FALSE)</f>
        <v>M</v>
      </c>
      <c r="I9" s="145">
        <f>+VLOOKUP(E9,Participants!$A$1:$F$2600,3,FALSE)</f>
        <v>3</v>
      </c>
      <c r="J9" s="145" t="str">
        <f>+VLOOKUP(E9,Participants!$A$1:$G$2600,7,FALSE)</f>
        <v>DEV BOYS</v>
      </c>
      <c r="K9" s="145">
        <f t="shared" si="0"/>
        <v>8</v>
      </c>
      <c r="L9" s="145">
        <v>1</v>
      </c>
    </row>
    <row r="10" spans="1:26" ht="14.25" customHeight="1">
      <c r="A10" s="72" t="s">
        <v>1548</v>
      </c>
      <c r="B10" s="157">
        <v>7</v>
      </c>
      <c r="C10" s="157" t="s">
        <v>1690</v>
      </c>
      <c r="D10" s="157">
        <v>6</v>
      </c>
      <c r="E10" s="157">
        <v>950</v>
      </c>
      <c r="F10" s="145" t="str">
        <f>+VLOOKUP(E10,Participants!$A$1:$F$2600,2,FALSE)</f>
        <v>Noah Bandurski</v>
      </c>
      <c r="G10" s="145" t="str">
        <f>+VLOOKUP(E10,Participants!$A$1:$F$2600,4,FALSE)</f>
        <v>BTA</v>
      </c>
      <c r="H10" s="145" t="str">
        <f>+VLOOKUP(E10,Participants!$A$1:$F$2600,5,FALSE)</f>
        <v>M</v>
      </c>
      <c r="I10" s="145">
        <f>+VLOOKUP(E10,Participants!$A$1:$F$2600,3,FALSE)</f>
        <v>2</v>
      </c>
      <c r="J10" s="145" t="str">
        <f>+VLOOKUP(E10,Participants!$A$1:$G$2600,7,FALSE)</f>
        <v>DEV BOYS</v>
      </c>
      <c r="K10" s="145">
        <f t="shared" si="0"/>
        <v>9</v>
      </c>
      <c r="L10" s="145"/>
    </row>
    <row r="11" spans="1:26" ht="14.25" customHeight="1">
      <c r="A11" s="72" t="s">
        <v>1548</v>
      </c>
      <c r="B11" s="157">
        <v>5</v>
      </c>
      <c r="C11" s="157" t="s">
        <v>1674</v>
      </c>
      <c r="D11" s="157">
        <v>3</v>
      </c>
      <c r="E11" s="157">
        <v>1149</v>
      </c>
      <c r="F11" s="145" t="str">
        <f>+VLOOKUP(E11,Participants!$A$1:$F$2600,2,FALSE)</f>
        <v>John Norberg</v>
      </c>
      <c r="G11" s="145" t="str">
        <f>+VLOOKUP(E11,Participants!$A$1:$F$2600,4,FALSE)</f>
        <v>JAM</v>
      </c>
      <c r="H11" s="145" t="str">
        <f>+VLOOKUP(E11,Participants!$A$1:$F$2600,5,FALSE)</f>
        <v>M</v>
      </c>
      <c r="I11" s="145">
        <f>+VLOOKUP(E11,Participants!$A$1:$F$2600,3,FALSE)</f>
        <v>4</v>
      </c>
      <c r="J11" s="145" t="str">
        <f>+VLOOKUP(E11,Participants!$A$1:$G$2600,7,FALSE)</f>
        <v>DEV BOYS</v>
      </c>
      <c r="K11" s="145">
        <f t="shared" si="0"/>
        <v>10</v>
      </c>
      <c r="L11" s="145"/>
    </row>
    <row r="12" spans="1:26" ht="14.25" customHeight="1">
      <c r="A12" s="72" t="s">
        <v>1548</v>
      </c>
      <c r="B12" s="157">
        <v>7</v>
      </c>
      <c r="C12" s="157" t="s">
        <v>1691</v>
      </c>
      <c r="D12" s="157">
        <v>7</v>
      </c>
      <c r="E12" s="157">
        <v>756</v>
      </c>
      <c r="F12" s="145" t="str">
        <f>+VLOOKUP(E12,Participants!$A$1:$F$2600,2,FALSE)</f>
        <v>Duke Carroll</v>
      </c>
      <c r="G12" s="145" t="str">
        <f>+VLOOKUP(E12,Participants!$A$1:$F$2600,4,FALSE)</f>
        <v>AAC</v>
      </c>
      <c r="H12" s="145" t="str">
        <f>+VLOOKUP(E12,Participants!$A$1:$F$2600,5,FALSE)</f>
        <v>M</v>
      </c>
      <c r="I12" s="145">
        <f>+VLOOKUP(E12,Participants!$A$1:$F$2600,3,FALSE)</f>
        <v>2</v>
      </c>
      <c r="J12" s="145" t="str">
        <f>+VLOOKUP(E12,Participants!$A$1:$G$2600,7,FALSE)</f>
        <v>DEV BOYS</v>
      </c>
      <c r="K12" s="145">
        <f t="shared" si="0"/>
        <v>11</v>
      </c>
      <c r="L12" s="145"/>
    </row>
    <row r="13" spans="1:26" ht="14.25" customHeight="1">
      <c r="A13" s="72" t="s">
        <v>1548</v>
      </c>
      <c r="B13" s="157">
        <v>5</v>
      </c>
      <c r="C13" s="157" t="s">
        <v>1675</v>
      </c>
      <c r="D13" s="157">
        <v>7</v>
      </c>
      <c r="E13" s="157">
        <v>877</v>
      </c>
      <c r="F13" s="145" t="str">
        <f>+VLOOKUP(E13,Participants!$A$1:$F$2600,2,FALSE)</f>
        <v>Luke Martin</v>
      </c>
      <c r="G13" s="145" t="str">
        <f>+VLOOKUP(E13,Participants!$A$1:$F$2600,4,FALSE)</f>
        <v>SSPP</v>
      </c>
      <c r="H13" s="145" t="str">
        <f>+VLOOKUP(E13,Participants!$A$1:$F$2600,5,FALSE)</f>
        <v>M</v>
      </c>
      <c r="I13" s="145">
        <f>+VLOOKUP(E13,Participants!$A$1:$F$2600,3,FALSE)</f>
        <v>4</v>
      </c>
      <c r="J13" s="145" t="str">
        <f>+VLOOKUP(E13,Participants!$A$1:$G$2600,7,FALSE)</f>
        <v>DEV BOYS</v>
      </c>
      <c r="K13" s="145">
        <f t="shared" si="0"/>
        <v>12</v>
      </c>
      <c r="L13" s="145"/>
    </row>
    <row r="14" spans="1:26" ht="14.25" customHeight="1">
      <c r="A14" s="72" t="s">
        <v>1548</v>
      </c>
      <c r="B14" s="157">
        <v>6</v>
      </c>
      <c r="C14" s="157" t="s">
        <v>1681</v>
      </c>
      <c r="D14" s="157">
        <v>4</v>
      </c>
      <c r="E14" s="157">
        <v>1019</v>
      </c>
      <c r="F14" s="145" t="str">
        <f>+VLOOKUP(E14,Participants!$A$1:$F$2600,2,FALSE)</f>
        <v>Michael Scaltz</v>
      </c>
      <c r="G14" s="145" t="str">
        <f>+VLOOKUP(E14,Participants!$A$1:$F$2600,4,FALSE)</f>
        <v>KIL</v>
      </c>
      <c r="H14" s="145" t="str">
        <f>+VLOOKUP(E14,Participants!$A$1:$F$2600,5,FALSE)</f>
        <v>M</v>
      </c>
      <c r="I14" s="145">
        <f>+VLOOKUP(E14,Participants!$A$1:$F$2600,3,FALSE)</f>
        <v>4</v>
      </c>
      <c r="J14" s="145" t="str">
        <f>+VLOOKUP(E14,Participants!$A$1:$G$2600,7,FALSE)</f>
        <v>DEV BOYS</v>
      </c>
      <c r="K14" s="145">
        <f t="shared" si="0"/>
        <v>13</v>
      </c>
      <c r="L14" s="145"/>
    </row>
    <row r="15" spans="1:26" ht="14.25" customHeight="1">
      <c r="A15" s="72" t="s">
        <v>1548</v>
      </c>
      <c r="B15" s="157">
        <v>7</v>
      </c>
      <c r="C15" s="157" t="s">
        <v>1692</v>
      </c>
      <c r="D15" s="157">
        <v>8</v>
      </c>
      <c r="E15" s="157">
        <v>1571</v>
      </c>
      <c r="F15" s="145" t="str">
        <f>+VLOOKUP(E15,Participants!$A$1:$F$2600,2,FALSE)</f>
        <v>Luke Lariviere</v>
      </c>
      <c r="G15" s="145" t="str">
        <f>+VLOOKUP(E15,Participants!$A$1:$F$2600,4,FALSE)</f>
        <v>GRE</v>
      </c>
      <c r="H15" s="145" t="str">
        <f>+VLOOKUP(E15,Participants!$A$1:$F$2600,5,FALSE)</f>
        <v>M</v>
      </c>
      <c r="I15" s="145">
        <f>+VLOOKUP(E15,Participants!$A$1:$F$2600,3,FALSE)</f>
        <v>1</v>
      </c>
      <c r="J15" s="145" t="str">
        <f>+VLOOKUP(E15,Participants!$A$1:$G$2600,7,FALSE)</f>
        <v>DEV BOYS</v>
      </c>
      <c r="K15" s="145">
        <f t="shared" si="0"/>
        <v>14</v>
      </c>
      <c r="L15" s="145"/>
    </row>
    <row r="16" spans="1:26" ht="14.25" customHeight="1">
      <c r="A16" s="72" t="s">
        <v>1548</v>
      </c>
      <c r="B16" s="157">
        <v>6</v>
      </c>
      <c r="C16" s="157" t="s">
        <v>1682</v>
      </c>
      <c r="D16" s="157">
        <v>5</v>
      </c>
      <c r="E16" s="157">
        <v>570</v>
      </c>
      <c r="F16" s="145" t="str">
        <f>+VLOOKUP(E16,Participants!$A$1:$F$2600,2,FALSE)</f>
        <v>Charlie Martin</v>
      </c>
      <c r="G16" s="145" t="str">
        <f>+VLOOKUP(E16,Participants!$A$1:$F$2600,4,FALSE)</f>
        <v>BFS</v>
      </c>
      <c r="H16" s="145" t="str">
        <f>+VLOOKUP(E16,Participants!$A$1:$F$2600,5,FALSE)</f>
        <v>M</v>
      </c>
      <c r="I16" s="145">
        <f>+VLOOKUP(E16,Participants!$A$1:$F$2600,3,FALSE)</f>
        <v>4</v>
      </c>
      <c r="J16" s="145" t="str">
        <f>+VLOOKUP(E16,Participants!$A$1:$G$2600,7,FALSE)</f>
        <v>DEV BOYS</v>
      </c>
      <c r="K16" s="145">
        <f t="shared" si="0"/>
        <v>15</v>
      </c>
      <c r="L16" s="145"/>
    </row>
    <row r="17" spans="1:12" ht="14.25" customHeight="1">
      <c r="A17" s="72" t="s">
        <v>1548</v>
      </c>
      <c r="B17" s="157">
        <v>6</v>
      </c>
      <c r="C17" s="157" t="s">
        <v>1683</v>
      </c>
      <c r="D17" s="157">
        <v>6</v>
      </c>
      <c r="E17" s="157">
        <v>1015</v>
      </c>
      <c r="F17" s="145" t="str">
        <f>+VLOOKUP(E17,Participants!$A$1:$F$2600,2,FALSE)</f>
        <v>Robbie Singer</v>
      </c>
      <c r="G17" s="145" t="str">
        <f>+VLOOKUP(E17,Participants!$A$1:$F$2600,4,FALSE)</f>
        <v>KIL</v>
      </c>
      <c r="H17" s="145" t="str">
        <f>+VLOOKUP(E17,Participants!$A$1:$F$2600,5,FALSE)</f>
        <v>M</v>
      </c>
      <c r="I17" s="145">
        <f>+VLOOKUP(E17,Participants!$A$1:$F$2600,3,FALSE)</f>
        <v>3</v>
      </c>
      <c r="J17" s="145" t="str">
        <f>+VLOOKUP(E17,Participants!$A$1:$G$2600,7,FALSE)</f>
        <v>DEV BOYS</v>
      </c>
      <c r="K17" s="145">
        <f t="shared" si="0"/>
        <v>16</v>
      </c>
      <c r="L17" s="145"/>
    </row>
    <row r="18" spans="1:12" ht="14.25" customHeight="1">
      <c r="A18" s="72" t="s">
        <v>1548</v>
      </c>
      <c r="B18" s="157">
        <v>7</v>
      </c>
      <c r="C18" s="157" t="s">
        <v>1693</v>
      </c>
      <c r="D18" s="157">
        <v>1</v>
      </c>
      <c r="E18" s="157">
        <v>1572</v>
      </c>
      <c r="F18" s="145" t="str">
        <f>+VLOOKUP(E18,Participants!$A$1:$F$2600,2,FALSE)</f>
        <v>Levi Buchanan</v>
      </c>
      <c r="G18" s="145" t="str">
        <f>+VLOOKUP(E18,Participants!$A$1:$F$2600,4,FALSE)</f>
        <v>GRE</v>
      </c>
      <c r="H18" s="145" t="str">
        <f>+VLOOKUP(E18,Participants!$A$1:$F$2600,5,FALSE)</f>
        <v>M</v>
      </c>
      <c r="I18" s="145">
        <f>+VLOOKUP(E18,Participants!$A$1:$F$2600,3,FALSE)</f>
        <v>2</v>
      </c>
      <c r="J18" s="145" t="str">
        <f>+VLOOKUP(E18,Participants!$A$1:$G$2600,7,FALSE)</f>
        <v>DEV BOYS</v>
      </c>
      <c r="K18" s="145">
        <f t="shared" si="0"/>
        <v>17</v>
      </c>
      <c r="L18" s="145"/>
    </row>
    <row r="19" spans="1:12" ht="14.25" customHeight="1">
      <c r="A19" s="72" t="s">
        <v>1548</v>
      </c>
      <c r="B19" s="157">
        <v>7</v>
      </c>
      <c r="C19" s="157" t="s">
        <v>1694</v>
      </c>
      <c r="D19" s="157">
        <v>2</v>
      </c>
      <c r="E19" s="157">
        <v>761</v>
      </c>
      <c r="F19" s="145" t="str">
        <f>+VLOOKUP(E19,Participants!$A$1:$F$2600,2,FALSE)</f>
        <v>Eamonn Erdley</v>
      </c>
      <c r="G19" s="145" t="str">
        <f>+VLOOKUP(E19,Participants!$A$1:$F$2600,4,FALSE)</f>
        <v>AAC</v>
      </c>
      <c r="H19" s="145" t="str">
        <f>+VLOOKUP(E19,Participants!$A$1:$F$2600,5,FALSE)</f>
        <v>M</v>
      </c>
      <c r="I19" s="145">
        <f>+VLOOKUP(E19,Participants!$A$1:$F$2600,3,FALSE)</f>
        <v>2</v>
      </c>
      <c r="J19" s="145" t="str">
        <f>+VLOOKUP(E19,Participants!$A$1:$G$2600,7,FALSE)</f>
        <v>DEV BOYS</v>
      </c>
      <c r="K19" s="145">
        <f t="shared" si="0"/>
        <v>18</v>
      </c>
      <c r="L19" s="145"/>
    </row>
    <row r="20" spans="1:12" ht="14.25" customHeight="1">
      <c r="A20" s="72" t="s">
        <v>1548</v>
      </c>
      <c r="B20" s="157">
        <v>6</v>
      </c>
      <c r="C20" s="157" t="s">
        <v>1684</v>
      </c>
      <c r="D20" s="157">
        <v>7</v>
      </c>
      <c r="E20" s="157">
        <v>1434</v>
      </c>
      <c r="F20" s="145" t="str">
        <f>+VLOOKUP(E20,Participants!$A$1:$F$2600,2,FALSE)</f>
        <v>Silas Boyle</v>
      </c>
      <c r="G20" s="145" t="str">
        <f>+VLOOKUP(E20,Participants!$A$1:$F$2600,4,FALSE)</f>
        <v>BCS</v>
      </c>
      <c r="H20" s="145" t="str">
        <f>+VLOOKUP(E20,Participants!$A$1:$F$2600,5,FALSE)</f>
        <v>M</v>
      </c>
      <c r="I20" s="145">
        <f>+VLOOKUP(E20,Participants!$A$1:$F$2600,3,FALSE)</f>
        <v>3</v>
      </c>
      <c r="J20" s="145" t="str">
        <f>+VLOOKUP(E20,Participants!$A$1:$G$2600,7,FALSE)</f>
        <v>DEV BOYS</v>
      </c>
      <c r="K20" s="145">
        <f t="shared" si="0"/>
        <v>19</v>
      </c>
      <c r="L20" s="145"/>
    </row>
    <row r="21" spans="1:12" ht="14.25" customHeight="1">
      <c r="A21" s="72" t="s">
        <v>1548</v>
      </c>
      <c r="B21" s="157">
        <v>7</v>
      </c>
      <c r="C21" s="157" t="s">
        <v>1695</v>
      </c>
      <c r="D21" s="157">
        <v>3</v>
      </c>
      <c r="E21" s="157">
        <v>768</v>
      </c>
      <c r="F21" s="145" t="str">
        <f>+VLOOKUP(E21,Participants!$A$1:$F$2600,2,FALSE)</f>
        <v>Leo Predis</v>
      </c>
      <c r="G21" s="145" t="str">
        <f>+VLOOKUP(E21,Participants!$A$1:$F$2600,4,FALSE)</f>
        <v>AAC</v>
      </c>
      <c r="H21" s="145" t="str">
        <f>+VLOOKUP(E21,Participants!$A$1:$F$2600,5,FALSE)</f>
        <v>M</v>
      </c>
      <c r="I21" s="145">
        <f>+VLOOKUP(E21,Participants!$A$1:$F$2600,3,FALSE)</f>
        <v>2</v>
      </c>
      <c r="J21" s="145" t="str">
        <f>+VLOOKUP(E21,Participants!$A$1:$G$2600,7,FALSE)</f>
        <v>DEV BOYS</v>
      </c>
      <c r="K21" s="145">
        <f t="shared" si="0"/>
        <v>20</v>
      </c>
      <c r="L21" s="145"/>
    </row>
    <row r="22" spans="1:12" ht="14.25" customHeight="1">
      <c r="A22" s="72" t="s">
        <v>1548</v>
      </c>
      <c r="B22" s="157">
        <v>7</v>
      </c>
      <c r="C22" s="157" t="s">
        <v>1696</v>
      </c>
      <c r="D22" s="157">
        <v>4</v>
      </c>
      <c r="E22" s="157">
        <v>813</v>
      </c>
      <c r="F22" s="145" t="str">
        <f>+VLOOKUP(E22,Participants!$A$1:$F$2600,2,FALSE)</f>
        <v>Danny Austin</v>
      </c>
      <c r="G22" s="145" t="str">
        <f>+VLOOKUP(E22,Participants!$A$1:$F$2600,4,FALSE)</f>
        <v>AAC</v>
      </c>
      <c r="H22" s="145" t="str">
        <f>+VLOOKUP(E22,Participants!$A$1:$F$2600,5,FALSE)</f>
        <v>M</v>
      </c>
      <c r="I22" s="145">
        <f>+VLOOKUP(E22,Participants!$A$1:$F$2600,3,FALSE)</f>
        <v>0</v>
      </c>
      <c r="J22" s="145" t="str">
        <f>+VLOOKUP(E22,Participants!$A$1:$G$2600,7,FALSE)</f>
        <v>DEV BOYS</v>
      </c>
      <c r="K22" s="145">
        <f t="shared" si="0"/>
        <v>21</v>
      </c>
      <c r="L22" s="145"/>
    </row>
    <row r="23" spans="1:12" ht="14.25" customHeight="1">
      <c r="A23" s="72" t="s">
        <v>1548</v>
      </c>
      <c r="B23" s="157">
        <v>7</v>
      </c>
      <c r="C23" s="157" t="s">
        <v>1697</v>
      </c>
      <c r="D23" s="157">
        <v>5</v>
      </c>
      <c r="E23" s="157">
        <v>556</v>
      </c>
      <c r="F23" s="145" t="str">
        <f>+VLOOKUP(E23,Participants!$A$1:$F$2600,2,FALSE)</f>
        <v>Isaac White</v>
      </c>
      <c r="G23" s="145" t="str">
        <f>+VLOOKUP(E23,Participants!$A$1:$F$2600,4,FALSE)</f>
        <v>BFS</v>
      </c>
      <c r="H23" s="145" t="str">
        <f>+VLOOKUP(E23,Participants!$A$1:$F$2600,5,FALSE)</f>
        <v>M</v>
      </c>
      <c r="I23" s="145">
        <f>+VLOOKUP(E23,Participants!$A$1:$F$2600,3,FALSE)</f>
        <v>1</v>
      </c>
      <c r="J23" s="145" t="str">
        <f>+VLOOKUP(E23,Participants!$A$1:$G$2600,7,FALSE)</f>
        <v>DEV BOYS</v>
      </c>
      <c r="K23" s="145">
        <f t="shared" si="0"/>
        <v>22</v>
      </c>
      <c r="L23" s="145"/>
    </row>
    <row r="24" spans="1:12" ht="14.25" customHeight="1">
      <c r="A24" s="72" t="s">
        <v>1548</v>
      </c>
      <c r="B24" s="157">
        <v>7</v>
      </c>
      <c r="C24" s="157" t="s">
        <v>1698</v>
      </c>
      <c r="D24" s="157">
        <v>6</v>
      </c>
      <c r="E24" s="157">
        <v>1595</v>
      </c>
      <c r="F24" s="145" t="str">
        <f>+VLOOKUP(E24,Participants!$A$1:$F$2600,2,FALSE)</f>
        <v>Luke Urban</v>
      </c>
      <c r="G24" s="145" t="str">
        <f>+VLOOKUP(E24,Participants!$A$1:$F$2600,4,FALSE)</f>
        <v>GRE</v>
      </c>
      <c r="H24" s="145" t="str">
        <f>+VLOOKUP(E24,Participants!$A$1:$F$2600,5,FALSE)</f>
        <v>M</v>
      </c>
      <c r="I24" s="145">
        <f>+VLOOKUP(E24,Participants!$A$1:$F$2600,3,FALSE)</f>
        <v>0</v>
      </c>
      <c r="J24" s="145" t="str">
        <f>+VLOOKUP(E24,Participants!$A$1:$G$2600,7,FALSE)</f>
        <v>DEV BOYS</v>
      </c>
      <c r="K24" s="145">
        <f t="shared" si="0"/>
        <v>23</v>
      </c>
      <c r="L24" s="145"/>
    </row>
    <row r="25" spans="1:12" ht="14.25" customHeight="1">
      <c r="A25" s="72" t="s">
        <v>1548</v>
      </c>
      <c r="B25" s="157">
        <v>6</v>
      </c>
      <c r="C25" s="157" t="s">
        <v>1685</v>
      </c>
      <c r="D25" s="157">
        <v>8</v>
      </c>
      <c r="E25" s="157">
        <v>564</v>
      </c>
      <c r="F25" s="145" t="str">
        <f>+VLOOKUP(E25,Participants!$A$1:$F$2600,2,FALSE)</f>
        <v>Jackson Hawes</v>
      </c>
      <c r="G25" s="145" t="str">
        <f>+VLOOKUP(E25,Participants!$A$1:$F$2600,4,FALSE)</f>
        <v>BFS</v>
      </c>
      <c r="H25" s="145" t="str">
        <f>+VLOOKUP(E25,Participants!$A$1:$F$2600,5,FALSE)</f>
        <v>M</v>
      </c>
      <c r="I25" s="145">
        <f>+VLOOKUP(E25,Participants!$A$1:$F$2600,3,FALSE)</f>
        <v>3</v>
      </c>
      <c r="J25" s="145" t="str">
        <f>+VLOOKUP(E25,Participants!$A$1:$G$2600,7,FALSE)</f>
        <v>DEV BOYS</v>
      </c>
      <c r="K25" s="145">
        <f t="shared" si="0"/>
        <v>24</v>
      </c>
      <c r="L25" s="145"/>
    </row>
    <row r="26" spans="1:12" ht="14.25" customHeight="1">
      <c r="A26" s="72" t="s">
        <v>1548</v>
      </c>
      <c r="B26" s="157">
        <v>6</v>
      </c>
      <c r="C26" s="157" t="s">
        <v>1686</v>
      </c>
      <c r="D26" s="157">
        <v>1</v>
      </c>
      <c r="E26" s="157">
        <v>767</v>
      </c>
      <c r="F26" s="145" t="str">
        <f>+VLOOKUP(E26,Participants!$A$1:$F$2600,2,FALSE)</f>
        <v>Marek Paull</v>
      </c>
      <c r="G26" s="145" t="str">
        <f>+VLOOKUP(E26,Participants!$A$1:$F$2600,4,FALSE)</f>
        <v>AAC</v>
      </c>
      <c r="H26" s="145" t="str">
        <f>+VLOOKUP(E26,Participants!$A$1:$F$2600,5,FALSE)</f>
        <v>M</v>
      </c>
      <c r="I26" s="145">
        <f>+VLOOKUP(E26,Participants!$A$1:$F$2600,3,FALSE)</f>
        <v>4</v>
      </c>
      <c r="J26" s="145" t="str">
        <f>+VLOOKUP(E26,Participants!$A$1:$G$2600,7,FALSE)</f>
        <v>DEV BOYS</v>
      </c>
      <c r="K26" s="145"/>
      <c r="L26" s="145"/>
    </row>
    <row r="27" spans="1:12" ht="14.25" customHeight="1">
      <c r="A27" s="72" t="s">
        <v>1548</v>
      </c>
      <c r="B27" s="157">
        <v>5</v>
      </c>
      <c r="C27" s="157" t="s">
        <v>1676</v>
      </c>
      <c r="D27" s="157">
        <v>8</v>
      </c>
      <c r="E27" s="157">
        <v>573</v>
      </c>
      <c r="F27" s="145" t="str">
        <f>+VLOOKUP(E27,Participants!$A$1:$F$2600,2,FALSE)</f>
        <v>Matthew Kennedy</v>
      </c>
      <c r="G27" s="145" t="str">
        <f>+VLOOKUP(E27,Participants!$A$1:$F$2600,4,FALSE)</f>
        <v>BFS</v>
      </c>
      <c r="H27" s="145" t="str">
        <f>+VLOOKUP(E27,Participants!$A$1:$F$2600,5,FALSE)</f>
        <v>M</v>
      </c>
      <c r="I27" s="145">
        <f>+VLOOKUP(E27,Participants!$A$1:$F$2600,3,FALSE)</f>
        <v>4</v>
      </c>
      <c r="J27" s="145" t="str">
        <f>+VLOOKUP(E27,Participants!$A$1:$G$2600,7,FALSE)</f>
        <v>DEV BOYS</v>
      </c>
      <c r="K27" s="145"/>
      <c r="L27" s="145"/>
    </row>
    <row r="28" spans="1:12" ht="14.25" customHeight="1">
      <c r="A28" s="72" t="s">
        <v>1548</v>
      </c>
      <c r="B28" s="157">
        <v>6</v>
      </c>
      <c r="C28" s="157" t="s">
        <v>1687</v>
      </c>
      <c r="D28" s="157">
        <v>2</v>
      </c>
      <c r="E28" s="157">
        <v>757</v>
      </c>
      <c r="F28" s="145" t="str">
        <f>+VLOOKUP(E28,Participants!$A$1:$F$2600,2,FALSE)</f>
        <v>Regan Carroll</v>
      </c>
      <c r="G28" s="145" t="str">
        <f>+VLOOKUP(E28,Participants!$A$1:$F$2600,4,FALSE)</f>
        <v>AAC</v>
      </c>
      <c r="H28" s="145" t="str">
        <f>+VLOOKUP(E28,Participants!$A$1:$F$2600,5,FALSE)</f>
        <v>M</v>
      </c>
      <c r="I28" s="145">
        <f>+VLOOKUP(E28,Participants!$A$1:$F$2600,3,FALSE)</f>
        <v>4</v>
      </c>
      <c r="J28" s="145" t="str">
        <f>+VLOOKUP(E28,Participants!$A$1:$G$2600,7,FALSE)</f>
        <v>DEV BOYS</v>
      </c>
      <c r="K28" s="145"/>
      <c r="L28" s="145"/>
    </row>
    <row r="29" spans="1:12" ht="14.25" customHeight="1">
      <c r="A29" s="72" t="s">
        <v>1548</v>
      </c>
      <c r="B29" s="157">
        <v>7</v>
      </c>
      <c r="C29" s="157" t="s">
        <v>1699</v>
      </c>
      <c r="D29" s="157">
        <v>7</v>
      </c>
      <c r="E29" s="157">
        <v>559</v>
      </c>
      <c r="F29" s="145" t="str">
        <f>+VLOOKUP(E29,Participants!$A$1:$F$2600,2,FALSE)</f>
        <v>Nicholas Stockmal</v>
      </c>
      <c r="G29" s="145" t="str">
        <f>+VLOOKUP(E29,Participants!$A$1:$F$2600,4,FALSE)</f>
        <v>BFS</v>
      </c>
      <c r="H29" s="145" t="str">
        <f>+VLOOKUP(E29,Participants!$A$1:$F$2600,5,FALSE)</f>
        <v>M</v>
      </c>
      <c r="I29" s="145">
        <f>+VLOOKUP(E29,Participants!$A$1:$F$2600,3,FALSE)</f>
        <v>2</v>
      </c>
      <c r="J29" s="145" t="str">
        <f>+VLOOKUP(E29,Participants!$A$1:$G$2600,7,FALSE)</f>
        <v>DEV BOYS</v>
      </c>
      <c r="K29" s="145"/>
      <c r="L29" s="145"/>
    </row>
    <row r="30" spans="1:12" ht="14.25" customHeight="1">
      <c r="A30" s="72" t="s">
        <v>1548</v>
      </c>
      <c r="B30" s="157">
        <v>7</v>
      </c>
      <c r="C30" s="157" t="s">
        <v>1700</v>
      </c>
      <c r="D30" s="157">
        <v>8</v>
      </c>
      <c r="E30" s="157">
        <v>1192</v>
      </c>
      <c r="F30" s="145" t="str">
        <f>+VLOOKUP(E30,Participants!$A$1:$F$2600,2,FALSE)</f>
        <v>Liam Lewis</v>
      </c>
      <c r="G30" s="145" t="str">
        <f>+VLOOKUP(E30,Participants!$A$1:$F$2600,4,FALSE)</f>
        <v>CDT</v>
      </c>
      <c r="H30" s="145" t="str">
        <f>+VLOOKUP(E30,Participants!$A$1:$F$2600,5,FALSE)</f>
        <v>M</v>
      </c>
      <c r="I30" s="145" t="str">
        <f>+VLOOKUP(E30,Participants!$A$1:$F$2600,3,FALSE)</f>
        <v>K</v>
      </c>
      <c r="J30" s="145" t="str">
        <f>+VLOOKUP(E30,Participants!$A$1:$G$2600,7,FALSE)</f>
        <v>DEV BOYS</v>
      </c>
      <c r="K30" s="145"/>
      <c r="L30" s="145"/>
    </row>
    <row r="31" spans="1:12" ht="14.25" customHeight="1">
      <c r="A31" s="72" t="s">
        <v>1548</v>
      </c>
      <c r="B31" s="157">
        <v>7</v>
      </c>
      <c r="C31" s="157" t="s">
        <v>1701</v>
      </c>
      <c r="D31" s="157">
        <v>1</v>
      </c>
      <c r="E31" s="157">
        <v>1569</v>
      </c>
      <c r="F31" s="145" t="str">
        <f>+VLOOKUP(E31,Participants!$A$1:$F$2600,2,FALSE)</f>
        <v>Benjamin Birchok</v>
      </c>
      <c r="G31" s="145" t="str">
        <f>+VLOOKUP(E31,Participants!$A$1:$F$2600,4,FALSE)</f>
        <v>GRE</v>
      </c>
      <c r="H31" s="145" t="str">
        <f>+VLOOKUP(E31,Participants!$A$1:$F$2600,5,FALSE)</f>
        <v>M</v>
      </c>
      <c r="I31" s="145">
        <f>+VLOOKUP(E31,Participants!$A$1:$F$2600,3,FALSE)</f>
        <v>0</v>
      </c>
      <c r="J31" s="145" t="str">
        <f>+VLOOKUP(E31,Participants!$A$1:$G$2600,7,FALSE)</f>
        <v>DEV BOYS</v>
      </c>
      <c r="K31" s="145"/>
      <c r="L31" s="145"/>
    </row>
    <row r="32" spans="1:12" ht="14.25" customHeight="1">
      <c r="A32" s="72" t="s">
        <v>1548</v>
      </c>
      <c r="B32" s="157">
        <v>7</v>
      </c>
      <c r="C32" s="157" t="s">
        <v>1702</v>
      </c>
      <c r="D32" s="157">
        <v>2</v>
      </c>
      <c r="E32" s="157">
        <v>1191</v>
      </c>
      <c r="F32" s="145" t="str">
        <f>+VLOOKUP(E32,Participants!$A$1:$F$2600,2,FALSE)</f>
        <v>Jacob Redd</v>
      </c>
      <c r="G32" s="145" t="str">
        <f>+VLOOKUP(E32,Participants!$A$1:$F$2600,4,FALSE)</f>
        <v>CDT</v>
      </c>
      <c r="H32" s="145" t="str">
        <f>+VLOOKUP(E32,Participants!$A$1:$F$2600,5,FALSE)</f>
        <v>M</v>
      </c>
      <c r="I32" s="145" t="str">
        <f>+VLOOKUP(E32,Participants!$A$1:$F$2600,3,FALSE)</f>
        <v>K</v>
      </c>
      <c r="J32" s="145" t="str">
        <f>+VLOOKUP(E32,Participants!$A$1:$G$2600,7,FALSE)</f>
        <v>DEV BOYS</v>
      </c>
      <c r="K32" s="145"/>
      <c r="L32" s="145"/>
    </row>
    <row r="33" spans="1:12" ht="14.25" customHeight="1">
      <c r="A33" s="72" t="s">
        <v>1548</v>
      </c>
      <c r="B33" s="157">
        <v>5</v>
      </c>
      <c r="C33" s="157" t="s">
        <v>1677</v>
      </c>
      <c r="D33" s="157">
        <v>4</v>
      </c>
      <c r="E33" s="157">
        <v>809</v>
      </c>
      <c r="F33" s="145" t="str">
        <f>+VLOOKUP(E33,Participants!$A$1:$F$2600,2,FALSE)</f>
        <v>Luke Schellhaas</v>
      </c>
      <c r="G33" s="145" t="str">
        <f>+VLOOKUP(E33,Participants!$A$1:$F$2600,4,FALSE)</f>
        <v>AAC</v>
      </c>
      <c r="H33" s="145" t="str">
        <f>+VLOOKUP(E33,Participants!$A$1:$F$2600,5,FALSE)</f>
        <v>M</v>
      </c>
      <c r="I33" s="145">
        <f>+VLOOKUP(E33,Participants!$A$1:$F$2600,3,FALSE)</f>
        <v>4</v>
      </c>
      <c r="J33" s="145" t="str">
        <f>+VLOOKUP(E33,Participants!$A$1:$G$2600,7,FALSE)</f>
        <v>DEV BOYS</v>
      </c>
      <c r="K33" s="145"/>
      <c r="L33" s="145"/>
    </row>
    <row r="34" spans="1:12" ht="14.25" customHeight="1">
      <c r="A34" s="72" t="s">
        <v>1548</v>
      </c>
      <c r="B34" s="157">
        <v>7</v>
      </c>
      <c r="C34" s="157" t="s">
        <v>1703</v>
      </c>
      <c r="D34" s="157">
        <v>3</v>
      </c>
      <c r="E34" s="157">
        <v>1570</v>
      </c>
      <c r="F34" s="145" t="str">
        <f>+VLOOKUP(E34,Participants!$A$1:$F$2600,2,FALSE)</f>
        <v>Jack Boosel</v>
      </c>
      <c r="G34" s="145" t="str">
        <f>+VLOOKUP(E34,Participants!$A$1:$F$2600,4,FALSE)</f>
        <v>GRE</v>
      </c>
      <c r="H34" s="145" t="str">
        <f>+VLOOKUP(E34,Participants!$A$1:$F$2600,5,FALSE)</f>
        <v>M</v>
      </c>
      <c r="I34" s="145">
        <f>+VLOOKUP(E34,Participants!$A$1:$F$2600,3,FALSE)</f>
        <v>0</v>
      </c>
      <c r="J34" s="145" t="str">
        <f>+VLOOKUP(E34,Participants!$A$1:$G$2600,7,FALSE)</f>
        <v>DEV BOYS</v>
      </c>
      <c r="K34" s="145"/>
      <c r="L34" s="145"/>
    </row>
    <row r="35" spans="1:12" ht="14.25" customHeight="1">
      <c r="A35" s="79" t="s">
        <v>1548</v>
      </c>
      <c r="B35" s="157">
        <v>6</v>
      </c>
      <c r="C35" s="157" t="s">
        <v>1688</v>
      </c>
      <c r="D35" s="157">
        <v>3</v>
      </c>
      <c r="E35" s="157">
        <v>1430</v>
      </c>
      <c r="F35" s="145" t="str">
        <f>+VLOOKUP(E35,Participants!$A$1:$F$2600,2,FALSE)</f>
        <v>Matthew Yeager</v>
      </c>
      <c r="G35" s="145" t="str">
        <f>+VLOOKUP(E35,Participants!$A$1:$F$2600,4,FALSE)</f>
        <v>BCS</v>
      </c>
      <c r="H35" s="145" t="str">
        <f>+VLOOKUP(E35,Participants!$A$1:$F$2600,5,FALSE)</f>
        <v>M</v>
      </c>
      <c r="I35" s="145">
        <f>+VLOOKUP(E35,Participants!$A$1:$F$2600,3,FALSE)</f>
        <v>3</v>
      </c>
      <c r="J35" s="145" t="str">
        <f>+VLOOKUP(E35,Participants!$A$1:$G$2600,7,FALSE)</f>
        <v>DEV BOYS</v>
      </c>
      <c r="K35" s="145"/>
      <c r="L35" s="145"/>
    </row>
    <row r="36" spans="1:12" ht="14.25" customHeight="1">
      <c r="A36" s="79"/>
      <c r="B36" s="63"/>
      <c r="C36" s="63"/>
      <c r="D36" s="63"/>
      <c r="E36" s="63"/>
      <c r="F36" s="64"/>
      <c r="G36" s="64"/>
      <c r="H36" s="64"/>
      <c r="I36" s="64"/>
      <c r="J36" s="64"/>
      <c r="K36" s="60"/>
      <c r="L36" s="60"/>
    </row>
    <row r="37" spans="1:12" ht="14.25" customHeight="1">
      <c r="A37" s="72" t="s">
        <v>1548</v>
      </c>
      <c r="B37" s="157">
        <v>4</v>
      </c>
      <c r="C37" s="157" t="s">
        <v>1663</v>
      </c>
      <c r="D37" s="157">
        <v>8</v>
      </c>
      <c r="E37" s="157">
        <v>540</v>
      </c>
      <c r="F37" s="145" t="str">
        <f>+VLOOKUP(E37,Participants!$A$1:$F$2600,2,FALSE)</f>
        <v>Avery Arendosh</v>
      </c>
      <c r="G37" s="145" t="str">
        <f>+VLOOKUP(E37,Participants!$A$1:$F$2600,4,FALSE)</f>
        <v>BFS</v>
      </c>
      <c r="H37" s="145" t="str">
        <f>+VLOOKUP(E37,Participants!$A$1:$F$2600,5,FALSE)</f>
        <v>F</v>
      </c>
      <c r="I37" s="145">
        <f>+VLOOKUP(E37,Participants!$A$1:$F$2600,3,FALSE)</f>
        <v>4</v>
      </c>
      <c r="J37" s="145" t="str">
        <f>+VLOOKUP(E37,Participants!$A$1:$G$2600,7,FALSE)</f>
        <v>DEV GIRLS</v>
      </c>
      <c r="K37" s="145">
        <v>1</v>
      </c>
      <c r="L37" s="145">
        <v>10</v>
      </c>
    </row>
    <row r="38" spans="1:12" ht="14.25" customHeight="1">
      <c r="A38" s="72" t="s">
        <v>1548</v>
      </c>
      <c r="B38" s="157">
        <v>4</v>
      </c>
      <c r="C38" s="157" t="s">
        <v>1664</v>
      </c>
      <c r="D38" s="157">
        <v>5</v>
      </c>
      <c r="E38" s="157">
        <v>546</v>
      </c>
      <c r="F38" s="145" t="str">
        <f>+VLOOKUP(E38,Participants!$A$1:$F$2600,2,FALSE)</f>
        <v>Kaitlyn Lindenfelser</v>
      </c>
      <c r="G38" s="145" t="str">
        <f>+VLOOKUP(E38,Participants!$A$1:$F$2600,4,FALSE)</f>
        <v>BFS</v>
      </c>
      <c r="H38" s="145" t="str">
        <f>+VLOOKUP(E38,Participants!$A$1:$F$2600,5,FALSE)</f>
        <v>F</v>
      </c>
      <c r="I38" s="145">
        <f>+VLOOKUP(E38,Participants!$A$1:$F$2600,3,FALSE)</f>
        <v>4</v>
      </c>
      <c r="J38" s="145" t="str">
        <f>+VLOOKUP(E38,Participants!$A$1:$G$2600,7,FALSE)</f>
        <v>DEV GIRLS</v>
      </c>
      <c r="K38" s="145">
        <f>K37+1</f>
        <v>2</v>
      </c>
      <c r="L38" s="145">
        <v>8</v>
      </c>
    </row>
    <row r="39" spans="1:12" ht="14.25" customHeight="1">
      <c r="A39" s="72" t="s">
        <v>1548</v>
      </c>
      <c r="B39" s="157">
        <v>1</v>
      </c>
      <c r="C39" s="157" t="s">
        <v>1631</v>
      </c>
      <c r="D39" s="157">
        <v>1</v>
      </c>
      <c r="E39" s="157">
        <v>874</v>
      </c>
      <c r="F39" s="145" t="str">
        <f>+VLOOKUP(E39,Participants!$A$1:$F$2600,2,FALSE)</f>
        <v>Claire Cummings</v>
      </c>
      <c r="G39" s="145" t="str">
        <f>+VLOOKUP(E39,Participants!$A$1:$F$2600,4,FALSE)</f>
        <v>SSPP</v>
      </c>
      <c r="H39" s="145" t="str">
        <f>+VLOOKUP(E39,Participants!$A$1:$F$2600,5,FALSE)</f>
        <v>F</v>
      </c>
      <c r="I39" s="145">
        <f>+VLOOKUP(E39,Participants!$A$1:$F$2600,3,FALSE)</f>
        <v>3</v>
      </c>
      <c r="J39" s="145" t="str">
        <f>+VLOOKUP(E39,Participants!$A$1:$G$2600,7,FALSE)</f>
        <v>DEV GIRLS</v>
      </c>
      <c r="K39" s="145">
        <f t="shared" ref="K39:K75" si="1">K38+1</f>
        <v>3</v>
      </c>
      <c r="L39" s="145">
        <v>6</v>
      </c>
    </row>
    <row r="40" spans="1:12" ht="14.25" customHeight="1">
      <c r="A40" s="72" t="s">
        <v>1548</v>
      </c>
      <c r="B40" s="157">
        <v>4</v>
      </c>
      <c r="C40" s="157" t="s">
        <v>1665</v>
      </c>
      <c r="D40" s="157">
        <v>4</v>
      </c>
      <c r="E40" s="157">
        <v>173</v>
      </c>
      <c r="F40" s="145" t="str">
        <f>+VLOOKUP(E40,Participants!$A$1:$F$2600,2,FALSE)</f>
        <v>Scarlett Sibbet</v>
      </c>
      <c r="G40" s="145" t="str">
        <f>+VLOOKUP(E40,Participants!$A$1:$F$2600,4,FALSE)</f>
        <v>AMA</v>
      </c>
      <c r="H40" s="145" t="str">
        <f>+VLOOKUP(E40,Participants!$A$1:$F$2600,5,FALSE)</f>
        <v>F</v>
      </c>
      <c r="I40" s="145">
        <f>+VLOOKUP(E40,Participants!$A$1:$F$2600,3,FALSE)</f>
        <v>4</v>
      </c>
      <c r="J40" s="145" t="str">
        <f>+VLOOKUP(E40,Participants!$A$1:$G$2600,7,FALSE)</f>
        <v>DEV GIRLS</v>
      </c>
      <c r="K40" s="145">
        <f t="shared" si="1"/>
        <v>4</v>
      </c>
      <c r="L40" s="145">
        <v>5</v>
      </c>
    </row>
    <row r="41" spans="1:12" ht="14.25" customHeight="1">
      <c r="A41" s="72" t="s">
        <v>1548</v>
      </c>
      <c r="B41" s="157">
        <v>3</v>
      </c>
      <c r="C41" s="157" t="s">
        <v>1659</v>
      </c>
      <c r="D41" s="157">
        <v>4</v>
      </c>
      <c r="E41" s="157">
        <v>175</v>
      </c>
      <c r="F41" s="145" t="str">
        <f>+VLOOKUP(E41,Participants!$A$1:$F$2600,2,FALSE)</f>
        <v>Nora Silvis</v>
      </c>
      <c r="G41" s="145" t="str">
        <f>+VLOOKUP(E41,Participants!$A$1:$F$2600,4,FALSE)</f>
        <v>AMA</v>
      </c>
      <c r="H41" s="145" t="str">
        <f>+VLOOKUP(E41,Participants!$A$1:$F$2600,5,FALSE)</f>
        <v>F</v>
      </c>
      <c r="I41" s="145">
        <f>+VLOOKUP(E41,Participants!$A$1:$F$2600,3,FALSE)</f>
        <v>4</v>
      </c>
      <c r="J41" s="145" t="str">
        <f>+VLOOKUP(E41,Participants!$A$1:$G$2600,7,FALSE)</f>
        <v>DEV GIRLS</v>
      </c>
      <c r="K41" s="145">
        <f t="shared" si="1"/>
        <v>5</v>
      </c>
      <c r="L41" s="145">
        <v>4</v>
      </c>
    </row>
    <row r="42" spans="1:12" ht="14.25" customHeight="1">
      <c r="A42" s="72" t="s">
        <v>1548</v>
      </c>
      <c r="B42" s="157">
        <v>3</v>
      </c>
      <c r="C42" s="157" t="s">
        <v>1655</v>
      </c>
      <c r="D42" s="157">
        <v>7</v>
      </c>
      <c r="E42" s="157">
        <v>1439</v>
      </c>
      <c r="F42" s="145" t="str">
        <f>+VLOOKUP(E42,Participants!$A$1:$F$2600,2,FALSE)</f>
        <v>Aspen Viehmann</v>
      </c>
      <c r="G42" s="145" t="str">
        <f>+VLOOKUP(E42,Participants!$A$1:$F$2600,4,FALSE)</f>
        <v>BCS</v>
      </c>
      <c r="H42" s="145" t="str">
        <f>+VLOOKUP(E42,Participants!$A$1:$F$2600,5,FALSE)</f>
        <v>F</v>
      </c>
      <c r="I42" s="145">
        <f>+VLOOKUP(E42,Participants!$A$1:$F$2600,3,FALSE)</f>
        <v>4</v>
      </c>
      <c r="J42" s="145" t="str">
        <f>+VLOOKUP(E42,Participants!$A$1:$G$2600,7,FALSE)</f>
        <v>DEV GIRLS</v>
      </c>
      <c r="K42" s="145">
        <f t="shared" si="1"/>
        <v>6</v>
      </c>
      <c r="L42" s="145">
        <v>3</v>
      </c>
    </row>
    <row r="43" spans="1:12" ht="14.25" customHeight="1">
      <c r="A43" s="72" t="s">
        <v>1548</v>
      </c>
      <c r="B43" s="157">
        <v>4</v>
      </c>
      <c r="C43" s="157" t="s">
        <v>1666</v>
      </c>
      <c r="D43" s="157">
        <v>6</v>
      </c>
      <c r="E43" s="157">
        <v>753</v>
      </c>
      <c r="F43" s="145" t="str">
        <f>+VLOOKUP(E43,Participants!$A$1:$F$2600,2,FALSE)</f>
        <v>Victoria Bogdewic</v>
      </c>
      <c r="G43" s="145" t="str">
        <f>+VLOOKUP(E43,Participants!$A$1:$F$2600,4,FALSE)</f>
        <v>AAC</v>
      </c>
      <c r="H43" s="145" t="str">
        <f>+VLOOKUP(E43,Participants!$A$1:$F$2600,5,FALSE)</f>
        <v>F</v>
      </c>
      <c r="I43" s="145">
        <f>+VLOOKUP(E43,Participants!$A$1:$F$2600,3,FALSE)</f>
        <v>3</v>
      </c>
      <c r="J43" s="145" t="str">
        <f>+VLOOKUP(E43,Participants!$A$1:$G$2600,7,FALSE)</f>
        <v>DEV GIRLS</v>
      </c>
      <c r="K43" s="145">
        <f t="shared" si="1"/>
        <v>7</v>
      </c>
      <c r="L43" s="145">
        <v>2</v>
      </c>
    </row>
    <row r="44" spans="1:12" ht="14.25" customHeight="1">
      <c r="A44" s="72" t="s">
        <v>1548</v>
      </c>
      <c r="B44" s="157">
        <v>1</v>
      </c>
      <c r="C44" s="157" t="s">
        <v>1632</v>
      </c>
      <c r="D44" s="157">
        <v>2</v>
      </c>
      <c r="E44" s="157">
        <v>873</v>
      </c>
      <c r="F44" s="145" t="str">
        <f>+VLOOKUP(E44,Participants!$A$1:$F$2600,2,FALSE)</f>
        <v>Joelle Berringer</v>
      </c>
      <c r="G44" s="145" t="str">
        <f>+VLOOKUP(E44,Participants!$A$1:$F$2600,4,FALSE)</f>
        <v>SSPP</v>
      </c>
      <c r="H44" s="145" t="str">
        <f>+VLOOKUP(E44,Participants!$A$1:$F$2600,5,FALSE)</f>
        <v>F</v>
      </c>
      <c r="I44" s="145">
        <f>+VLOOKUP(E44,Participants!$A$1:$F$2600,3,FALSE)</f>
        <v>3</v>
      </c>
      <c r="J44" s="145" t="str">
        <f>+VLOOKUP(E44,Participants!$A$1:$G$2600,7,FALSE)</f>
        <v>DEV GIRLS</v>
      </c>
      <c r="K44" s="145">
        <f t="shared" si="1"/>
        <v>8</v>
      </c>
      <c r="L44" s="145">
        <v>1</v>
      </c>
    </row>
    <row r="45" spans="1:12" ht="14.25" customHeight="1">
      <c r="A45" s="72" t="s">
        <v>1548</v>
      </c>
      <c r="B45" s="157">
        <v>3</v>
      </c>
      <c r="C45" s="157" t="s">
        <v>1656</v>
      </c>
      <c r="D45" s="157">
        <v>6</v>
      </c>
      <c r="E45" s="157">
        <v>750</v>
      </c>
      <c r="F45" s="145" t="str">
        <f>+VLOOKUP(E45,Participants!$A$1:$F$2600,2,FALSE)</f>
        <v>Charlotte Austin</v>
      </c>
      <c r="G45" s="145" t="str">
        <f>+VLOOKUP(E45,Participants!$A$1:$F$2600,4,FALSE)</f>
        <v>AAC</v>
      </c>
      <c r="H45" s="145" t="str">
        <f>+VLOOKUP(E45,Participants!$A$1:$F$2600,5,FALSE)</f>
        <v>F</v>
      </c>
      <c r="I45" s="145">
        <f>+VLOOKUP(E45,Participants!$A$1:$F$2600,3,FALSE)</f>
        <v>3</v>
      </c>
      <c r="J45" s="145" t="str">
        <f>+VLOOKUP(E45,Participants!$A$1:$G$2600,7,FALSE)</f>
        <v>DEV GIRLS</v>
      </c>
      <c r="K45" s="145">
        <f t="shared" si="1"/>
        <v>9</v>
      </c>
      <c r="L45" s="145"/>
    </row>
    <row r="46" spans="1:12" ht="14.25" customHeight="1">
      <c r="A46" s="72" t="s">
        <v>1548</v>
      </c>
      <c r="B46" s="157">
        <v>2</v>
      </c>
      <c r="C46" s="157" t="s">
        <v>1646</v>
      </c>
      <c r="D46" s="157">
        <v>3</v>
      </c>
      <c r="E46" s="157">
        <v>1006</v>
      </c>
      <c r="F46" s="145" t="str">
        <f>+VLOOKUP(E46,Participants!$A$1:$F$2600,2,FALSE)</f>
        <v>Olivia colangelo</v>
      </c>
      <c r="G46" s="145" t="str">
        <f>+VLOOKUP(E46,Participants!$A$1:$F$2600,4,FALSE)</f>
        <v>KIL</v>
      </c>
      <c r="H46" s="145" t="str">
        <f>+VLOOKUP(E46,Participants!$A$1:$F$2600,5,FALSE)</f>
        <v>F</v>
      </c>
      <c r="I46" s="145">
        <f>+VLOOKUP(E46,Participants!$A$1:$F$2600,3,FALSE)</f>
        <v>3</v>
      </c>
      <c r="J46" s="145" t="str">
        <f>+VLOOKUP(E46,Participants!$A$1:$G$2600,7,FALSE)</f>
        <v>DEV GIRLS</v>
      </c>
      <c r="K46" s="145">
        <f t="shared" si="1"/>
        <v>10</v>
      </c>
      <c r="L46" s="145"/>
    </row>
    <row r="47" spans="1:12" ht="14.25" customHeight="1">
      <c r="A47" s="72" t="s">
        <v>1548</v>
      </c>
      <c r="B47" s="157">
        <v>1</v>
      </c>
      <c r="C47" s="157" t="s">
        <v>1633</v>
      </c>
      <c r="D47" s="157">
        <v>3</v>
      </c>
      <c r="E47" s="157">
        <v>776</v>
      </c>
      <c r="F47" s="145" t="str">
        <f>+VLOOKUP(E47,Participants!$A$1:$F$2600,2,FALSE)</f>
        <v>Rosa Yuo</v>
      </c>
      <c r="G47" s="145" t="str">
        <f>+VLOOKUP(E47,Participants!$A$1:$F$2600,4,FALSE)</f>
        <v>AAC</v>
      </c>
      <c r="H47" s="145" t="str">
        <f>+VLOOKUP(E47,Participants!$A$1:$F$2600,5,FALSE)</f>
        <v>F</v>
      </c>
      <c r="I47" s="145">
        <f>+VLOOKUP(E47,Participants!$A$1:$F$2600,3,FALSE)</f>
        <v>3</v>
      </c>
      <c r="J47" s="145" t="str">
        <f>+VLOOKUP(E47,Participants!$A$1:$G$2600,7,FALSE)</f>
        <v>DEV GIRLS</v>
      </c>
      <c r="K47" s="145">
        <f t="shared" si="1"/>
        <v>11</v>
      </c>
      <c r="L47" s="145"/>
    </row>
    <row r="48" spans="1:12" ht="14.25" customHeight="1">
      <c r="A48" s="72" t="s">
        <v>1548</v>
      </c>
      <c r="B48" s="157">
        <v>4</v>
      </c>
      <c r="C48" s="157" t="s">
        <v>1667</v>
      </c>
      <c r="D48" s="157">
        <v>3</v>
      </c>
      <c r="E48" s="157">
        <v>964</v>
      </c>
      <c r="F48" s="145" t="str">
        <f>+VLOOKUP(E48,Participants!$A$1:$F$2600,2,FALSE)</f>
        <v>Ashlyn Murray</v>
      </c>
      <c r="G48" s="145" t="str">
        <f>+VLOOKUP(E48,Participants!$A$1:$F$2600,4,FALSE)</f>
        <v>BTA</v>
      </c>
      <c r="H48" s="145" t="str">
        <f>+VLOOKUP(E48,Participants!$A$1:$F$2600,5,FALSE)</f>
        <v>F</v>
      </c>
      <c r="I48" s="145">
        <f>+VLOOKUP(E48,Participants!$A$1:$F$2600,3,FALSE)</f>
        <v>4</v>
      </c>
      <c r="J48" s="145" t="str">
        <f>+VLOOKUP(E48,Participants!$A$1:$G$2600,7,FALSE)</f>
        <v>DEV GIRLS</v>
      </c>
      <c r="K48" s="145">
        <f t="shared" si="1"/>
        <v>12</v>
      </c>
      <c r="L48" s="145"/>
    </row>
    <row r="49" spans="1:12" ht="14.25" customHeight="1">
      <c r="A49" s="72" t="s">
        <v>1548</v>
      </c>
      <c r="B49" s="157">
        <v>1</v>
      </c>
      <c r="C49" s="157" t="s">
        <v>1634</v>
      </c>
      <c r="D49" s="157">
        <v>4</v>
      </c>
      <c r="E49" s="157">
        <v>1566</v>
      </c>
      <c r="F49" s="145" t="str">
        <f>+VLOOKUP(E49,Participants!$A$1:$F$2600,2,FALSE)</f>
        <v>Evie Pierro</v>
      </c>
      <c r="G49" s="145" t="str">
        <f>+VLOOKUP(E49,Participants!$A$1:$F$2600,4,FALSE)</f>
        <v>GRE</v>
      </c>
      <c r="H49" s="145" t="str">
        <f>+VLOOKUP(E49,Participants!$A$1:$F$2600,5,FALSE)</f>
        <v>F</v>
      </c>
      <c r="I49" s="145">
        <f>+VLOOKUP(E49,Participants!$A$1:$F$2600,3,FALSE)</f>
        <v>3</v>
      </c>
      <c r="J49" s="145" t="str">
        <f>+VLOOKUP(E49,Participants!$A$1:$G$2600,7,FALSE)</f>
        <v>DEV GIRLS</v>
      </c>
      <c r="K49" s="145">
        <f t="shared" si="1"/>
        <v>13</v>
      </c>
      <c r="L49" s="145"/>
    </row>
    <row r="50" spans="1:12" ht="14.25" customHeight="1">
      <c r="A50" s="72" t="s">
        <v>1548</v>
      </c>
      <c r="B50" s="157">
        <v>1</v>
      </c>
      <c r="C50" s="157" t="s">
        <v>1635</v>
      </c>
      <c r="D50" s="157">
        <v>5</v>
      </c>
      <c r="E50" s="157">
        <v>1000</v>
      </c>
      <c r="F50" s="145" t="str">
        <f>+VLOOKUP(E50,Participants!$A$1:$F$2600,2,FALSE)</f>
        <v>Ella Scaltz</v>
      </c>
      <c r="G50" s="145" t="str">
        <f>+VLOOKUP(E50,Participants!$A$1:$F$2600,4,FALSE)</f>
        <v>KIL</v>
      </c>
      <c r="H50" s="145" t="str">
        <f>+VLOOKUP(E50,Participants!$A$1:$F$2600,5,FALSE)</f>
        <v>F</v>
      </c>
      <c r="I50" s="145">
        <f>+VLOOKUP(E50,Participants!$A$1:$F$2600,3,FALSE)</f>
        <v>3</v>
      </c>
      <c r="J50" s="145" t="str">
        <f>+VLOOKUP(E50,Participants!$A$1:$G$2600,7,FALSE)</f>
        <v>DEV GIRLS</v>
      </c>
      <c r="K50" s="145">
        <f t="shared" si="1"/>
        <v>14</v>
      </c>
      <c r="L50" s="145"/>
    </row>
    <row r="51" spans="1:12" ht="14.25" customHeight="1">
      <c r="A51" s="72" t="s">
        <v>1548</v>
      </c>
      <c r="B51" s="157">
        <v>2</v>
      </c>
      <c r="C51" s="157" t="s">
        <v>1647</v>
      </c>
      <c r="D51" s="157">
        <v>6</v>
      </c>
      <c r="E51" s="157">
        <v>544</v>
      </c>
      <c r="F51" s="145" t="str">
        <f>+VLOOKUP(E51,Participants!$A$1:$F$2600,2,FALSE)</f>
        <v>Gianna Isacco</v>
      </c>
      <c r="G51" s="145" t="str">
        <f>+VLOOKUP(E51,Participants!$A$1:$F$2600,4,FALSE)</f>
        <v>BFS</v>
      </c>
      <c r="H51" s="145" t="str">
        <f>+VLOOKUP(E51,Participants!$A$1:$F$2600,5,FALSE)</f>
        <v>F</v>
      </c>
      <c r="I51" s="145">
        <f>+VLOOKUP(E51,Participants!$A$1:$F$2600,3,FALSE)</f>
        <v>4</v>
      </c>
      <c r="J51" s="145" t="str">
        <f>+VLOOKUP(E51,Participants!$A$1:$G$2600,7,FALSE)</f>
        <v>DEV GIRLS</v>
      </c>
      <c r="K51" s="145">
        <f t="shared" si="1"/>
        <v>15</v>
      </c>
      <c r="L51" s="145"/>
    </row>
    <row r="52" spans="1:12" ht="14.25" customHeight="1">
      <c r="A52" s="72" t="s">
        <v>1548</v>
      </c>
      <c r="B52" s="157">
        <v>3</v>
      </c>
      <c r="C52" s="157" t="s">
        <v>1657</v>
      </c>
      <c r="D52" s="157">
        <v>8</v>
      </c>
      <c r="E52" s="157">
        <v>543</v>
      </c>
      <c r="F52" s="145" t="str">
        <f>+VLOOKUP(E52,Participants!$A$1:$F$2600,2,FALSE)</f>
        <v>Ella Schweikert</v>
      </c>
      <c r="G52" s="145" t="str">
        <f>+VLOOKUP(E52,Participants!$A$1:$F$2600,4,FALSE)</f>
        <v>BFS</v>
      </c>
      <c r="H52" s="145" t="str">
        <f>+VLOOKUP(E52,Participants!$A$1:$F$2600,5,FALSE)</f>
        <v>F</v>
      </c>
      <c r="I52" s="145">
        <f>+VLOOKUP(E52,Participants!$A$1:$F$2600,3,FALSE)</f>
        <v>4</v>
      </c>
      <c r="J52" s="145" t="str">
        <f>+VLOOKUP(E52,Participants!$A$1:$G$2600,7,FALSE)</f>
        <v>DEV GIRLS</v>
      </c>
      <c r="K52" s="145">
        <f t="shared" si="1"/>
        <v>16</v>
      </c>
      <c r="L52" s="145"/>
    </row>
    <row r="53" spans="1:12" ht="14.25" customHeight="1">
      <c r="A53" s="72" t="s">
        <v>1548</v>
      </c>
      <c r="B53" s="157">
        <v>2</v>
      </c>
      <c r="C53" s="157" t="s">
        <v>1648</v>
      </c>
      <c r="D53" s="157">
        <v>5</v>
      </c>
      <c r="E53" s="157">
        <v>178</v>
      </c>
      <c r="F53" s="145" t="str">
        <f>+VLOOKUP(E53,Participants!$A$1:$F$2600,2,FALSE)</f>
        <v>Catherine Foster</v>
      </c>
      <c r="G53" s="145" t="str">
        <f>+VLOOKUP(E53,Participants!$A$1:$F$2600,4,FALSE)</f>
        <v>AMA</v>
      </c>
      <c r="H53" s="145" t="str">
        <f>+VLOOKUP(E53,Participants!$A$1:$F$2600,5,FALSE)</f>
        <v>F</v>
      </c>
      <c r="I53" s="145">
        <f>+VLOOKUP(E53,Participants!$A$1:$F$2600,3,FALSE)</f>
        <v>3</v>
      </c>
      <c r="J53" s="145" t="str">
        <f>+VLOOKUP(E53,Participants!$A$1:$G$2600,7,FALSE)</f>
        <v>DEV GIRLS</v>
      </c>
      <c r="K53" s="145">
        <f t="shared" si="1"/>
        <v>17</v>
      </c>
      <c r="L53" s="145"/>
    </row>
    <row r="54" spans="1:12" ht="14.25" customHeight="1">
      <c r="A54" s="72" t="s">
        <v>1548</v>
      </c>
      <c r="B54" s="157">
        <v>3</v>
      </c>
      <c r="C54" s="157" t="s">
        <v>1658</v>
      </c>
      <c r="D54" s="157">
        <v>5</v>
      </c>
      <c r="E54" s="157">
        <v>535</v>
      </c>
      <c r="F54" s="145" t="str">
        <f>+VLOOKUP(E54,Participants!$A$1:$F$2600,2,FALSE)</f>
        <v>Harper Lange</v>
      </c>
      <c r="G54" s="145" t="str">
        <f>+VLOOKUP(E54,Participants!$A$1:$F$2600,4,FALSE)</f>
        <v>BFS</v>
      </c>
      <c r="H54" s="145" t="str">
        <f>+VLOOKUP(E54,Participants!$A$1:$F$2600,5,FALSE)</f>
        <v>F</v>
      </c>
      <c r="I54" s="145">
        <f>+VLOOKUP(E54,Participants!$A$1:$F$2600,3,FALSE)</f>
        <v>3</v>
      </c>
      <c r="J54" s="145" t="str">
        <f>+VLOOKUP(E54,Participants!$A$1:$G$2600,7,FALSE)</f>
        <v>DEV GIRLS</v>
      </c>
      <c r="K54" s="145">
        <f t="shared" si="1"/>
        <v>18</v>
      </c>
      <c r="L54" s="145"/>
    </row>
    <row r="55" spans="1:12" ht="14.25" customHeight="1">
      <c r="A55" s="72" t="s">
        <v>1548</v>
      </c>
      <c r="B55" s="157">
        <v>2</v>
      </c>
      <c r="C55" s="157" t="s">
        <v>1650</v>
      </c>
      <c r="D55" s="157">
        <v>7</v>
      </c>
      <c r="E55" s="157">
        <v>754</v>
      </c>
      <c r="F55" s="145" t="str">
        <f>+VLOOKUP(E55,Participants!$A$1:$F$2600,2,FALSE)</f>
        <v>Gabby Boright</v>
      </c>
      <c r="G55" s="145" t="str">
        <f>+VLOOKUP(E55,Participants!$A$1:$F$2600,4,FALSE)</f>
        <v>AAC</v>
      </c>
      <c r="H55" s="145" t="str">
        <f>+VLOOKUP(E55,Participants!$A$1:$F$2600,5,FALSE)</f>
        <v>F</v>
      </c>
      <c r="I55" s="145">
        <f>+VLOOKUP(E55,Participants!$A$1:$F$2600,3,FALSE)</f>
        <v>4</v>
      </c>
      <c r="J55" s="145" t="str">
        <f>+VLOOKUP(E55,Participants!$A$1:$G$2600,7,FALSE)</f>
        <v>DEV GIRLS</v>
      </c>
      <c r="K55" s="145">
        <f t="shared" si="1"/>
        <v>19</v>
      </c>
      <c r="L55" s="145"/>
    </row>
    <row r="56" spans="1:12" ht="14.25" customHeight="1">
      <c r="A56" s="72" t="s">
        <v>1548</v>
      </c>
      <c r="B56" s="157">
        <v>4</v>
      </c>
      <c r="C56" s="157" t="s">
        <v>1668</v>
      </c>
      <c r="D56" s="157">
        <v>1</v>
      </c>
      <c r="E56" s="157">
        <v>1438</v>
      </c>
      <c r="F56" s="145" t="str">
        <f>+VLOOKUP(E56,Participants!$A$1:$F$2600,2,FALSE)</f>
        <v>Sierra Viehmann</v>
      </c>
      <c r="G56" s="145" t="str">
        <f>+VLOOKUP(E56,Participants!$A$1:$F$2600,4,FALSE)</f>
        <v>BCS</v>
      </c>
      <c r="H56" s="145" t="str">
        <f>+VLOOKUP(E56,Participants!$A$1:$F$2600,5,FALSE)</f>
        <v>F</v>
      </c>
      <c r="I56" s="145">
        <f>+VLOOKUP(E56,Participants!$A$1:$F$2600,3,FALSE)</f>
        <v>4</v>
      </c>
      <c r="J56" s="145" t="str">
        <f>+VLOOKUP(E56,Participants!$A$1:$G$2600,7,FALSE)</f>
        <v>DEV GIRLS</v>
      </c>
      <c r="K56" s="145">
        <f t="shared" si="1"/>
        <v>20</v>
      </c>
      <c r="L56" s="145"/>
    </row>
    <row r="57" spans="1:12" ht="14.25" customHeight="1">
      <c r="A57" s="72" t="s">
        <v>1548</v>
      </c>
      <c r="B57" s="157">
        <v>3</v>
      </c>
      <c r="C57" s="157" t="s">
        <v>1660</v>
      </c>
      <c r="D57" s="157">
        <v>1</v>
      </c>
      <c r="E57" s="157">
        <v>1011</v>
      </c>
      <c r="F57" s="145" t="str">
        <f>+VLOOKUP(E57,Participants!$A$1:$F$2600,2,FALSE)</f>
        <v>Olivia Menz</v>
      </c>
      <c r="G57" s="145" t="str">
        <f>+VLOOKUP(E57,Participants!$A$1:$F$2600,4,FALSE)</f>
        <v>KIL</v>
      </c>
      <c r="H57" s="145" t="str">
        <f>+VLOOKUP(E57,Participants!$A$1:$F$2600,5,FALSE)</f>
        <v>F</v>
      </c>
      <c r="I57" s="145">
        <f>+VLOOKUP(E57,Participants!$A$1:$F$2600,3,FALSE)</f>
        <v>4</v>
      </c>
      <c r="J57" s="145" t="str">
        <f>+VLOOKUP(E57,Participants!$A$1:$G$2600,7,FALSE)</f>
        <v>DEV GIRLS</v>
      </c>
      <c r="K57" s="145">
        <f t="shared" si="1"/>
        <v>21</v>
      </c>
      <c r="L57" s="145"/>
    </row>
    <row r="58" spans="1:12" ht="14.25" customHeight="1">
      <c r="A58" s="72" t="s">
        <v>1548</v>
      </c>
      <c r="B58" s="157">
        <v>1</v>
      </c>
      <c r="C58" s="157" t="s">
        <v>1636</v>
      </c>
      <c r="D58" s="157">
        <v>6</v>
      </c>
      <c r="E58" s="157">
        <v>1565</v>
      </c>
      <c r="F58" s="145" t="str">
        <f>+VLOOKUP(E58,Participants!$A$1:$F$2600,2,FALSE)</f>
        <v>Alexis Birchok</v>
      </c>
      <c r="G58" s="145" t="str">
        <f>+VLOOKUP(E58,Participants!$A$1:$F$2600,4,FALSE)</f>
        <v>GRE</v>
      </c>
      <c r="H58" s="145" t="str">
        <f>+VLOOKUP(E58,Participants!$A$1:$F$2600,5,FALSE)</f>
        <v>F</v>
      </c>
      <c r="I58" s="145">
        <f>+VLOOKUP(E58,Participants!$A$1:$F$2600,3,FALSE)</f>
        <v>3</v>
      </c>
      <c r="J58" s="145" t="str">
        <f>+VLOOKUP(E58,Participants!$A$1:$G$2600,7,FALSE)</f>
        <v>DEV GIRLS</v>
      </c>
      <c r="K58" s="145">
        <f t="shared" si="1"/>
        <v>22</v>
      </c>
      <c r="L58" s="145"/>
    </row>
    <row r="59" spans="1:12" ht="14.25" customHeight="1">
      <c r="A59" s="72" t="s">
        <v>1548</v>
      </c>
      <c r="B59" s="157">
        <v>4</v>
      </c>
      <c r="C59" s="157" t="s">
        <v>1669</v>
      </c>
      <c r="D59" s="157">
        <v>7</v>
      </c>
      <c r="E59" s="157">
        <v>1440</v>
      </c>
      <c r="F59" s="145" t="str">
        <f>+VLOOKUP(E59,Participants!$A$1:$F$2600,2,FALSE)</f>
        <v>Emily Graff</v>
      </c>
      <c r="G59" s="145" t="str">
        <f>+VLOOKUP(E59,Participants!$A$1:$F$2600,4,FALSE)</f>
        <v>BCS</v>
      </c>
      <c r="H59" s="145" t="str">
        <f>+VLOOKUP(E59,Participants!$A$1:$F$2600,5,FALSE)</f>
        <v>F</v>
      </c>
      <c r="I59" s="145">
        <f>+VLOOKUP(E59,Participants!$A$1:$F$2600,3,FALSE)</f>
        <v>4</v>
      </c>
      <c r="J59" s="145" t="str">
        <f>+VLOOKUP(E59,Participants!$A$1:$G$2600,7,FALSE)</f>
        <v>DEV GIRLS</v>
      </c>
      <c r="K59" s="145">
        <f t="shared" si="1"/>
        <v>23</v>
      </c>
      <c r="L59" s="145"/>
    </row>
    <row r="60" spans="1:12" ht="14.25" customHeight="1">
      <c r="A60" s="72" t="s">
        <v>1548</v>
      </c>
      <c r="B60" s="157">
        <v>2</v>
      </c>
      <c r="C60" s="157" t="s">
        <v>1651</v>
      </c>
      <c r="D60" s="157">
        <v>2</v>
      </c>
      <c r="E60" s="157">
        <v>1444</v>
      </c>
      <c r="F60" s="145" t="str">
        <f>+VLOOKUP(E60,Participants!$A$1:$F$2600,2,FALSE)</f>
        <v>Gabrielle Weiland</v>
      </c>
      <c r="G60" s="145" t="str">
        <f>+VLOOKUP(E60,Participants!$A$1:$F$2600,4,FALSE)</f>
        <v>BCS</v>
      </c>
      <c r="H60" s="145" t="str">
        <f>+VLOOKUP(E60,Participants!$A$1:$F$2600,5,FALSE)</f>
        <v>F</v>
      </c>
      <c r="I60" s="145">
        <f>+VLOOKUP(E60,Participants!$A$1:$F$2600,3,FALSE)</f>
        <v>4</v>
      </c>
      <c r="J60" s="145" t="str">
        <f>+VLOOKUP(E60,Participants!$A$1:$G$2600,7,FALSE)</f>
        <v>DEV GIRLS</v>
      </c>
      <c r="K60" s="145">
        <f t="shared" si="1"/>
        <v>24</v>
      </c>
      <c r="L60" s="145"/>
    </row>
    <row r="61" spans="1:12" ht="14.25" customHeight="1">
      <c r="A61" s="72" t="s">
        <v>1548</v>
      </c>
      <c r="B61" s="157">
        <v>1</v>
      </c>
      <c r="C61" s="157" t="s">
        <v>1637</v>
      </c>
      <c r="D61" s="157">
        <v>7</v>
      </c>
      <c r="E61" s="157">
        <v>1007</v>
      </c>
      <c r="F61" s="145" t="str">
        <f>+VLOOKUP(E61,Participants!$A$1:$F$2600,2,FALSE)</f>
        <v>Lily Jackson</v>
      </c>
      <c r="G61" s="145" t="str">
        <f>+VLOOKUP(E61,Participants!$A$1:$F$2600,4,FALSE)</f>
        <v>KIL</v>
      </c>
      <c r="H61" s="145" t="str">
        <f>+VLOOKUP(E61,Participants!$A$1:$F$2600,5,FALSE)</f>
        <v>F</v>
      </c>
      <c r="I61" s="145">
        <f>+VLOOKUP(E61,Participants!$A$1:$F$2600,3,FALSE)</f>
        <v>3</v>
      </c>
      <c r="J61" s="145" t="str">
        <f>+VLOOKUP(E61,Participants!$A$1:$G$2600,7,FALSE)</f>
        <v>DEV GIRLS</v>
      </c>
      <c r="K61" s="145">
        <f t="shared" si="1"/>
        <v>25</v>
      </c>
      <c r="L61" s="145"/>
    </row>
    <row r="62" spans="1:12" ht="14.25" customHeight="1">
      <c r="A62" s="72" t="s">
        <v>1548</v>
      </c>
      <c r="B62" s="157">
        <v>3</v>
      </c>
      <c r="C62" s="157" t="s">
        <v>1661</v>
      </c>
      <c r="D62" s="157">
        <v>2</v>
      </c>
      <c r="E62" s="157">
        <v>1445</v>
      </c>
      <c r="F62" s="145" t="str">
        <f>+VLOOKUP(E62,Participants!$A$1:$F$2600,2,FALSE)</f>
        <v>Evelyn Quinn</v>
      </c>
      <c r="G62" s="145" t="str">
        <f>+VLOOKUP(E62,Participants!$A$1:$F$2600,4,FALSE)</f>
        <v>BCS</v>
      </c>
      <c r="H62" s="145" t="str">
        <f>+VLOOKUP(E62,Participants!$A$1:$F$2600,5,FALSE)</f>
        <v>F</v>
      </c>
      <c r="I62" s="145">
        <f>+VLOOKUP(E62,Participants!$A$1:$F$2600,3,FALSE)</f>
        <v>4</v>
      </c>
      <c r="J62" s="145" t="str">
        <f>+VLOOKUP(E62,Participants!$A$1:$G$2600,7,FALSE)</f>
        <v>DEV GIRLS</v>
      </c>
      <c r="K62" s="145">
        <f t="shared" si="1"/>
        <v>26</v>
      </c>
      <c r="L62" s="145"/>
    </row>
    <row r="63" spans="1:12" ht="14.25" customHeight="1">
      <c r="A63" s="72" t="s">
        <v>1548</v>
      </c>
      <c r="B63" s="157">
        <v>2</v>
      </c>
      <c r="C63" s="157" t="s">
        <v>1652</v>
      </c>
      <c r="D63" s="157">
        <v>4</v>
      </c>
      <c r="E63" s="157">
        <v>959</v>
      </c>
      <c r="F63" s="145" t="str">
        <f>+VLOOKUP(E63,Participants!$A$1:$F$2600,2,FALSE)</f>
        <v>Rowan Blauvelt</v>
      </c>
      <c r="G63" s="145" t="str">
        <f>+VLOOKUP(E63,Participants!$A$1:$F$2600,4,FALSE)</f>
        <v>BTA</v>
      </c>
      <c r="H63" s="145" t="str">
        <f>+VLOOKUP(E63,Participants!$A$1:$F$2600,5,FALSE)</f>
        <v>F</v>
      </c>
      <c r="I63" s="145">
        <f>+VLOOKUP(E63,Participants!$A$1:$F$2600,3,FALSE)</f>
        <v>4</v>
      </c>
      <c r="J63" s="145" t="str">
        <f>+VLOOKUP(E63,Participants!$A$1:$G$2600,7,FALSE)</f>
        <v>DEV GIRLS</v>
      </c>
      <c r="K63" s="145">
        <f t="shared" si="1"/>
        <v>27</v>
      </c>
      <c r="L63" s="145"/>
    </row>
    <row r="64" spans="1:12" ht="14.25" customHeight="1">
      <c r="A64" s="72" t="s">
        <v>1548</v>
      </c>
      <c r="B64" s="157">
        <v>2</v>
      </c>
      <c r="C64" s="157" t="s">
        <v>1653</v>
      </c>
      <c r="D64" s="157">
        <v>8</v>
      </c>
      <c r="E64" s="157">
        <v>1567</v>
      </c>
      <c r="F64" s="145" t="str">
        <f>+VLOOKUP(E64,Participants!$A$1:$F$2600,2,FALSE)</f>
        <v>Chloe Boosel</v>
      </c>
      <c r="G64" s="145" t="str">
        <f>+VLOOKUP(E64,Participants!$A$1:$F$2600,4,FALSE)</f>
        <v>GRE</v>
      </c>
      <c r="H64" s="145" t="str">
        <f>+VLOOKUP(E64,Participants!$A$1:$F$2600,5,FALSE)</f>
        <v>F</v>
      </c>
      <c r="I64" s="145">
        <f>+VLOOKUP(E64,Participants!$A$1:$F$2600,3,FALSE)</f>
        <v>4</v>
      </c>
      <c r="J64" s="145" t="str">
        <f>+VLOOKUP(E64,Participants!$A$1:$G$2600,7,FALSE)</f>
        <v>DEV GIRLS</v>
      </c>
      <c r="K64" s="145">
        <f t="shared" si="1"/>
        <v>28</v>
      </c>
      <c r="L64" s="145"/>
    </row>
    <row r="65" spans="1:12" ht="14.25" customHeight="1">
      <c r="A65" s="72" t="s">
        <v>1548</v>
      </c>
      <c r="B65" s="157">
        <v>4</v>
      </c>
      <c r="C65" s="157" t="s">
        <v>1649</v>
      </c>
      <c r="D65" s="157">
        <v>2</v>
      </c>
      <c r="E65" s="157">
        <v>1008</v>
      </c>
      <c r="F65" s="145" t="str">
        <f>+VLOOKUP(E65,Participants!$A$1:$F$2600,2,FALSE)</f>
        <v>Sophia Colangelo</v>
      </c>
      <c r="G65" s="145" t="str">
        <f>+VLOOKUP(E65,Participants!$A$1:$F$2600,4,FALSE)</f>
        <v>KIL</v>
      </c>
      <c r="H65" s="145" t="str">
        <f>+VLOOKUP(E65,Participants!$A$1:$F$2600,5,FALSE)</f>
        <v>F</v>
      </c>
      <c r="I65" s="145">
        <f>+VLOOKUP(E65,Participants!$A$1:$F$2600,3,FALSE)</f>
        <v>3</v>
      </c>
      <c r="J65" s="145" t="str">
        <f>+VLOOKUP(E65,Participants!$A$1:$G$2600,7,FALSE)</f>
        <v>DEV GIRLS</v>
      </c>
      <c r="K65" s="145">
        <f t="shared" si="1"/>
        <v>29</v>
      </c>
      <c r="L65" s="145"/>
    </row>
    <row r="66" spans="1:12" ht="14.25" customHeight="1">
      <c r="A66" s="72" t="s">
        <v>1548</v>
      </c>
      <c r="B66" s="157">
        <v>1</v>
      </c>
      <c r="C66" s="157" t="s">
        <v>1638</v>
      </c>
      <c r="D66" s="157">
        <v>8</v>
      </c>
      <c r="E66" s="157">
        <v>1435</v>
      </c>
      <c r="F66" s="145" t="str">
        <f>+VLOOKUP(E66,Participants!$A$1:$F$2600,2,FALSE)</f>
        <v>Madelyn Miklavic</v>
      </c>
      <c r="G66" s="145" t="str">
        <f>+VLOOKUP(E66,Participants!$A$1:$F$2600,4,FALSE)</f>
        <v>BCS</v>
      </c>
      <c r="H66" s="145" t="str">
        <f>+VLOOKUP(E66,Participants!$A$1:$F$2600,5,FALSE)</f>
        <v>F</v>
      </c>
      <c r="I66" s="145">
        <f>+VLOOKUP(E66,Participants!$A$1:$F$2600,3,FALSE)</f>
        <v>3</v>
      </c>
      <c r="J66" s="145" t="str">
        <f>+VLOOKUP(E66,Participants!$A$1:$G$2600,7,FALSE)</f>
        <v>DEV GIRLS</v>
      </c>
      <c r="K66" s="145">
        <f t="shared" si="1"/>
        <v>30</v>
      </c>
      <c r="L66" s="145"/>
    </row>
    <row r="67" spans="1:12" ht="14.25" customHeight="1">
      <c r="A67" s="72" t="s">
        <v>1548</v>
      </c>
      <c r="B67" s="157">
        <v>1</v>
      </c>
      <c r="C67" s="157" t="s">
        <v>1639</v>
      </c>
      <c r="D67" s="157">
        <v>1</v>
      </c>
      <c r="E67" s="157">
        <v>1436</v>
      </c>
      <c r="F67" s="145" t="str">
        <f>+VLOOKUP(E67,Participants!$A$1:$F$2600,2,FALSE)</f>
        <v>Elyzabith Robinson</v>
      </c>
      <c r="G67" s="145" t="str">
        <f>+VLOOKUP(E67,Participants!$A$1:$F$2600,4,FALSE)</f>
        <v>BCS</v>
      </c>
      <c r="H67" s="145" t="str">
        <f>+VLOOKUP(E67,Participants!$A$1:$F$2600,5,FALSE)</f>
        <v>F</v>
      </c>
      <c r="I67" s="145">
        <f>+VLOOKUP(E67,Participants!$A$1:$F$2600,3,FALSE)</f>
        <v>3</v>
      </c>
      <c r="J67" s="145" t="str">
        <f>+VLOOKUP(E67,Participants!$A$1:$G$2600,7,FALSE)</f>
        <v>DEV GIRLS</v>
      </c>
      <c r="K67" s="145">
        <f t="shared" si="1"/>
        <v>31</v>
      </c>
      <c r="L67" s="145"/>
    </row>
    <row r="68" spans="1:12" ht="14.25" customHeight="1">
      <c r="A68" s="72" t="s">
        <v>1548</v>
      </c>
      <c r="B68" s="157">
        <v>2</v>
      </c>
      <c r="C68" s="157" t="s">
        <v>1654</v>
      </c>
      <c r="D68" s="157">
        <v>1</v>
      </c>
      <c r="E68" s="157">
        <v>878</v>
      </c>
      <c r="F68" s="145" t="str">
        <f>+VLOOKUP(E68,Participants!$A$1:$F$2600,2,FALSE)</f>
        <v>Zienna Berarducci</v>
      </c>
      <c r="G68" s="145" t="str">
        <f>+VLOOKUP(E68,Participants!$A$1:$F$2600,4,FALSE)</f>
        <v>SSPP</v>
      </c>
      <c r="H68" s="145" t="str">
        <f>+VLOOKUP(E68,Participants!$A$1:$F$2600,5,FALSE)</f>
        <v>F</v>
      </c>
      <c r="I68" s="145">
        <f>+VLOOKUP(E68,Participants!$A$1:$F$2600,3,FALSE)</f>
        <v>4</v>
      </c>
      <c r="J68" s="145" t="str">
        <f>+VLOOKUP(E68,Participants!$A$1:$G$2600,7,FALSE)</f>
        <v>DEV GIRLS</v>
      </c>
      <c r="K68" s="145">
        <f t="shared" si="1"/>
        <v>32</v>
      </c>
      <c r="L68" s="145"/>
    </row>
    <row r="69" spans="1:12" ht="14.25" customHeight="1">
      <c r="A69" s="72" t="s">
        <v>1548</v>
      </c>
      <c r="B69" s="157">
        <v>1</v>
      </c>
      <c r="C69" s="157" t="s">
        <v>1640</v>
      </c>
      <c r="D69" s="157">
        <v>2</v>
      </c>
      <c r="E69" s="157">
        <v>1432</v>
      </c>
      <c r="F69" s="145" t="str">
        <f>+VLOOKUP(E69,Participants!$A$1:$F$2600,2,FALSE)</f>
        <v>Taetum Dougherty</v>
      </c>
      <c r="G69" s="145" t="str">
        <f>+VLOOKUP(E69,Participants!$A$1:$F$2600,4,FALSE)</f>
        <v>BCS</v>
      </c>
      <c r="H69" s="145" t="str">
        <f>+VLOOKUP(E69,Participants!$A$1:$F$2600,5,FALSE)</f>
        <v>F</v>
      </c>
      <c r="I69" s="145">
        <f>+VLOOKUP(E69,Participants!$A$1:$F$2600,3,FALSE)</f>
        <v>3</v>
      </c>
      <c r="J69" s="145" t="str">
        <f>+VLOOKUP(E69,Participants!$A$1:$G$2600,7,FALSE)</f>
        <v>DEV GIRLS</v>
      </c>
      <c r="K69" s="145">
        <f t="shared" si="1"/>
        <v>33</v>
      </c>
      <c r="L69" s="145"/>
    </row>
    <row r="70" spans="1:12" ht="14.25" customHeight="1">
      <c r="A70" s="72" t="s">
        <v>1548</v>
      </c>
      <c r="B70" s="157">
        <v>1</v>
      </c>
      <c r="C70" s="157" t="s">
        <v>1641</v>
      </c>
      <c r="D70" s="157">
        <v>3</v>
      </c>
      <c r="E70" s="157">
        <v>760</v>
      </c>
      <c r="F70" s="145" t="str">
        <f>+VLOOKUP(E70,Participants!$A$1:$F$2600,2,FALSE)</f>
        <v>Rita Donahue</v>
      </c>
      <c r="G70" s="145" t="str">
        <f>+VLOOKUP(E70,Participants!$A$1:$F$2600,4,FALSE)</f>
        <v>AAC</v>
      </c>
      <c r="H70" s="145" t="str">
        <f>+VLOOKUP(E70,Participants!$A$1:$F$2600,5,FALSE)</f>
        <v>F</v>
      </c>
      <c r="I70" s="145">
        <f>+VLOOKUP(E70,Participants!$A$1:$F$2600,3,FALSE)</f>
        <v>3</v>
      </c>
      <c r="J70" s="145" t="str">
        <f>+VLOOKUP(E70,Participants!$A$1:$G$2600,7,FALSE)</f>
        <v>DEV GIRLS</v>
      </c>
      <c r="K70" s="145">
        <f t="shared" si="1"/>
        <v>34</v>
      </c>
      <c r="L70" s="145"/>
    </row>
    <row r="71" spans="1:12" ht="14.25" customHeight="1">
      <c r="A71" s="72" t="s">
        <v>1548</v>
      </c>
      <c r="B71" s="157">
        <v>3</v>
      </c>
      <c r="C71" s="157" t="s">
        <v>1662</v>
      </c>
      <c r="D71" s="157">
        <v>3</v>
      </c>
      <c r="E71" s="157">
        <v>961</v>
      </c>
      <c r="F71" s="145" t="str">
        <f>+VLOOKUP(E71,Participants!$A$1:$F$2600,2,FALSE)</f>
        <v>Madalyn Jones</v>
      </c>
      <c r="G71" s="145" t="str">
        <f>+VLOOKUP(E71,Participants!$A$1:$F$2600,4,FALSE)</f>
        <v>BTA</v>
      </c>
      <c r="H71" s="145" t="str">
        <f>+VLOOKUP(E71,Participants!$A$1:$F$2600,5,FALSE)</f>
        <v>F</v>
      </c>
      <c r="I71" s="145">
        <f>+VLOOKUP(E71,Participants!$A$1:$F$2600,3,FALSE)</f>
        <v>4</v>
      </c>
      <c r="J71" s="145" t="str">
        <f>+VLOOKUP(E71,Participants!$A$1:$G$2600,7,FALSE)</f>
        <v>DEV GIRLS</v>
      </c>
      <c r="K71" s="145">
        <f t="shared" si="1"/>
        <v>35</v>
      </c>
      <c r="L71" s="145"/>
    </row>
    <row r="72" spans="1:12" ht="14.25" customHeight="1">
      <c r="A72" s="72" t="s">
        <v>1548</v>
      </c>
      <c r="B72" s="157">
        <v>1</v>
      </c>
      <c r="C72" s="157" t="s">
        <v>1642</v>
      </c>
      <c r="D72" s="157">
        <v>4</v>
      </c>
      <c r="E72" s="157">
        <v>536</v>
      </c>
      <c r="F72" s="145" t="str">
        <f>+VLOOKUP(E72,Participants!$A$1:$F$2600,2,FALSE)</f>
        <v>Isabella Vasquez</v>
      </c>
      <c r="G72" s="145" t="str">
        <f>+VLOOKUP(E72,Participants!$A$1:$F$2600,4,FALSE)</f>
        <v>BFS</v>
      </c>
      <c r="H72" s="145" t="str">
        <f>+VLOOKUP(E72,Participants!$A$1:$F$2600,5,FALSE)</f>
        <v>F</v>
      </c>
      <c r="I72" s="145">
        <f>+VLOOKUP(E72,Participants!$A$1:$F$2600,3,FALSE)</f>
        <v>3</v>
      </c>
      <c r="J72" s="145" t="str">
        <f>+VLOOKUP(E72,Participants!$A$1:$G$2600,7,FALSE)</f>
        <v>DEV GIRLS</v>
      </c>
      <c r="K72" s="145">
        <f t="shared" si="1"/>
        <v>36</v>
      </c>
      <c r="L72" s="145"/>
    </row>
    <row r="73" spans="1:12" ht="14.25" customHeight="1">
      <c r="A73" s="72" t="s">
        <v>1548</v>
      </c>
      <c r="B73" s="157">
        <v>1</v>
      </c>
      <c r="C73" s="157" t="s">
        <v>1643</v>
      </c>
      <c r="D73" s="157">
        <v>5</v>
      </c>
      <c r="E73" s="157">
        <v>1563</v>
      </c>
      <c r="F73" s="145" t="str">
        <f>+VLOOKUP(E73,Participants!$A$1:$F$2600,2,FALSE)</f>
        <v>Adelina Campagna</v>
      </c>
      <c r="G73" s="145" t="str">
        <f>+VLOOKUP(E73,Participants!$A$1:$F$2600,4,FALSE)</f>
        <v>GRE</v>
      </c>
      <c r="H73" s="145" t="str">
        <f>+VLOOKUP(E73,Participants!$A$1:$F$2600,5,FALSE)</f>
        <v>F</v>
      </c>
      <c r="I73" s="145">
        <f>+VLOOKUP(E73,Participants!$A$1:$F$2600,3,FALSE)</f>
        <v>2</v>
      </c>
      <c r="J73" s="145" t="str">
        <f>+VLOOKUP(E73,Participants!$A$1:$G$2600,7,FALSE)</f>
        <v>DEV GIRLS</v>
      </c>
      <c r="K73" s="145">
        <f t="shared" si="1"/>
        <v>37</v>
      </c>
      <c r="L73" s="145"/>
    </row>
    <row r="74" spans="1:12" ht="14.25" customHeight="1">
      <c r="A74" s="72" t="s">
        <v>1548</v>
      </c>
      <c r="B74" s="157">
        <v>1</v>
      </c>
      <c r="C74" s="157" t="s">
        <v>1644</v>
      </c>
      <c r="D74" s="157">
        <v>6</v>
      </c>
      <c r="E74" s="157">
        <v>770</v>
      </c>
      <c r="F74" s="145" t="str">
        <f>+VLOOKUP(E74,Participants!$A$1:$F$2600,2,FALSE)</f>
        <v>Nora Reppermund</v>
      </c>
      <c r="G74" s="145" t="str">
        <f>+VLOOKUP(E74,Participants!$A$1:$F$2600,4,FALSE)</f>
        <v>AAC</v>
      </c>
      <c r="H74" s="145" t="str">
        <f>+VLOOKUP(E74,Participants!$A$1:$F$2600,5,FALSE)</f>
        <v>F</v>
      </c>
      <c r="I74" s="145">
        <f>+VLOOKUP(E74,Participants!$A$1:$F$2600,3,FALSE)</f>
        <v>3</v>
      </c>
      <c r="J74" s="145" t="str">
        <f>+VLOOKUP(E74,Participants!$A$1:$G$2600,7,FALSE)</f>
        <v>DEV GIRLS</v>
      </c>
      <c r="K74" s="145">
        <f t="shared" si="1"/>
        <v>38</v>
      </c>
      <c r="L74" s="145"/>
    </row>
    <row r="75" spans="1:12" ht="14.25" customHeight="1">
      <c r="A75" s="72" t="s">
        <v>1548</v>
      </c>
      <c r="B75" s="157">
        <v>1</v>
      </c>
      <c r="C75" s="157" t="s">
        <v>1645</v>
      </c>
      <c r="D75" s="157">
        <v>7</v>
      </c>
      <c r="E75" s="157">
        <v>812</v>
      </c>
      <c r="F75" s="145" t="str">
        <f>+VLOOKUP(E75,Participants!$A$1:$F$2600,2,FALSE)</f>
        <v>Mary Claire Austin</v>
      </c>
      <c r="G75" s="145" t="str">
        <f>+VLOOKUP(E75,Participants!$A$1:$F$2600,4,FALSE)</f>
        <v>AAC</v>
      </c>
      <c r="H75" s="145" t="str">
        <f>+VLOOKUP(E75,Participants!$A$1:$F$2600,5,FALSE)</f>
        <v>F</v>
      </c>
      <c r="I75" s="145">
        <f>+VLOOKUP(E75,Participants!$A$1:$F$2600,3,FALSE)</f>
        <v>0</v>
      </c>
      <c r="J75" s="145" t="str">
        <f>+VLOOKUP(E75,Participants!$A$1:$G$2600,7,FALSE)</f>
        <v>DEV GIRLS</v>
      </c>
      <c r="K75" s="145">
        <f t="shared" si="1"/>
        <v>39</v>
      </c>
      <c r="L75" s="145"/>
    </row>
    <row r="76" spans="1:12" ht="14.25" customHeight="1">
      <c r="A76" s="80"/>
      <c r="B76" s="68"/>
      <c r="C76" s="68"/>
      <c r="D76" s="68"/>
      <c r="E76" s="68"/>
    </row>
    <row r="77" spans="1:12" ht="14.25" customHeight="1">
      <c r="A77" s="80"/>
      <c r="B77" s="68"/>
      <c r="C77" s="68"/>
      <c r="D77" s="68"/>
      <c r="E77" s="68"/>
    </row>
    <row r="78" spans="1:12" ht="14.25" customHeight="1">
      <c r="A78" s="80"/>
      <c r="B78" s="68"/>
      <c r="C78" s="68"/>
      <c r="D78" s="68"/>
      <c r="E78" s="68"/>
    </row>
    <row r="79" spans="1:12" ht="14.25" customHeight="1">
      <c r="A79" s="80"/>
      <c r="B79" s="68"/>
      <c r="C79" s="68"/>
      <c r="D79" s="68"/>
      <c r="E79" s="68"/>
    </row>
    <row r="80" spans="1:12" ht="14.25" customHeight="1">
      <c r="A80" s="80"/>
      <c r="B80" s="68"/>
      <c r="C80" s="68"/>
      <c r="D80" s="68"/>
      <c r="E80" s="68"/>
    </row>
    <row r="81" spans="1:24" ht="14.25" customHeight="1">
      <c r="A81" s="80"/>
      <c r="B81" s="68"/>
      <c r="C81" s="68"/>
      <c r="D81" s="68"/>
      <c r="E81" s="68"/>
    </row>
    <row r="82" spans="1:24" ht="14.25" customHeight="1">
      <c r="E82" s="68"/>
    </row>
    <row r="83" spans="1:24" ht="14.25" customHeight="1">
      <c r="E83" s="68"/>
    </row>
    <row r="84" spans="1:24" ht="14.25" customHeight="1">
      <c r="E84" s="68"/>
    </row>
    <row r="85" spans="1:24" ht="14.25" customHeight="1">
      <c r="E85" s="68"/>
    </row>
    <row r="86" spans="1:24" ht="14.25" customHeight="1">
      <c r="E86" s="68"/>
    </row>
    <row r="87" spans="1:24" ht="14.25" customHeight="1">
      <c r="B87" s="69" t="s">
        <v>8</v>
      </c>
      <c r="C87" s="69" t="s">
        <v>15</v>
      </c>
      <c r="D87" s="69" t="s">
        <v>18</v>
      </c>
      <c r="E87" s="70" t="s">
        <v>21</v>
      </c>
      <c r="F87" s="69" t="s">
        <v>24</v>
      </c>
      <c r="G87" s="69" t="s">
        <v>29</v>
      </c>
      <c r="H87" s="69" t="s">
        <v>32</v>
      </c>
      <c r="I87" s="69" t="s">
        <v>35</v>
      </c>
      <c r="J87" s="69" t="s">
        <v>38</v>
      </c>
      <c r="K87" s="69" t="s">
        <v>41</v>
      </c>
      <c r="L87" s="69" t="s">
        <v>44</v>
      </c>
      <c r="M87" s="69" t="s">
        <v>47</v>
      </c>
      <c r="N87" s="69" t="s">
        <v>50</v>
      </c>
      <c r="O87" s="69" t="s">
        <v>53</v>
      </c>
      <c r="P87" s="69" t="s">
        <v>59</v>
      </c>
      <c r="Q87" s="69" t="s">
        <v>62</v>
      </c>
      <c r="R87" s="69" t="s">
        <v>68</v>
      </c>
      <c r="S87" s="69" t="s">
        <v>10</v>
      </c>
      <c r="T87" s="69" t="s">
        <v>73</v>
      </c>
      <c r="U87" s="69" t="s">
        <v>76</v>
      </c>
      <c r="V87" s="69" t="s">
        <v>79</v>
      </c>
      <c r="W87" s="69" t="s">
        <v>82</v>
      </c>
      <c r="X87" s="69" t="s">
        <v>1527</v>
      </c>
    </row>
    <row r="88" spans="1:24" ht="14.25" customHeight="1">
      <c r="A88" s="71" t="s">
        <v>13</v>
      </c>
      <c r="B88" s="71">
        <f t="shared" ref="B88:K89" si="2">+SUMIFS($L$2:$L$75,$J$2:$J$75,$A88,$G$2:$G$75,B$87)</f>
        <v>0</v>
      </c>
      <c r="C88" s="71">
        <f t="shared" si="2"/>
        <v>0</v>
      </c>
      <c r="D88" s="71">
        <f t="shared" si="2"/>
        <v>0</v>
      </c>
      <c r="E88" s="71">
        <f t="shared" si="2"/>
        <v>0</v>
      </c>
      <c r="F88" s="71">
        <f t="shared" si="2"/>
        <v>0</v>
      </c>
      <c r="G88" s="71">
        <f t="shared" si="2"/>
        <v>18</v>
      </c>
      <c r="H88" s="71">
        <f t="shared" si="2"/>
        <v>0</v>
      </c>
      <c r="I88" s="71">
        <f t="shared" si="2"/>
        <v>0</v>
      </c>
      <c r="J88" s="71">
        <f t="shared" si="2"/>
        <v>0</v>
      </c>
      <c r="K88" s="71">
        <f t="shared" si="2"/>
        <v>0</v>
      </c>
      <c r="L88" s="71">
        <f t="shared" ref="L88:W89" si="3">+SUMIFS($L$2:$L$75,$J$2:$J$75,$A88,$G$2:$G$75,L$87)</f>
        <v>0</v>
      </c>
      <c r="M88" s="71">
        <f t="shared" si="3"/>
        <v>2</v>
      </c>
      <c r="N88" s="71">
        <f t="shared" si="3"/>
        <v>0</v>
      </c>
      <c r="O88" s="71">
        <f t="shared" si="3"/>
        <v>0</v>
      </c>
      <c r="P88" s="71">
        <f t="shared" si="3"/>
        <v>9</v>
      </c>
      <c r="Q88" s="71">
        <f t="shared" si="3"/>
        <v>0</v>
      </c>
      <c r="R88" s="71">
        <f t="shared" si="3"/>
        <v>0</v>
      </c>
      <c r="S88" s="71">
        <f t="shared" si="3"/>
        <v>0</v>
      </c>
      <c r="T88" s="71">
        <f t="shared" si="3"/>
        <v>0</v>
      </c>
      <c r="U88" s="71">
        <f t="shared" si="3"/>
        <v>3</v>
      </c>
      <c r="V88" s="71">
        <f t="shared" si="3"/>
        <v>0</v>
      </c>
      <c r="W88" s="71">
        <f t="shared" si="3"/>
        <v>7</v>
      </c>
      <c r="X88" s="71">
        <f t="shared" ref="X88:X89" si="4">SUM(B88:W88)</f>
        <v>39</v>
      </c>
    </row>
    <row r="89" spans="1:24" ht="14.25" customHeight="1">
      <c r="A89" s="71" t="s">
        <v>27</v>
      </c>
      <c r="B89" s="71">
        <f t="shared" si="2"/>
        <v>1</v>
      </c>
      <c r="C89" s="71">
        <f t="shared" si="2"/>
        <v>0</v>
      </c>
      <c r="D89" s="71">
        <f t="shared" si="2"/>
        <v>0</v>
      </c>
      <c r="E89" s="71">
        <f t="shared" si="2"/>
        <v>0</v>
      </c>
      <c r="F89" s="71">
        <f t="shared" si="2"/>
        <v>0</v>
      </c>
      <c r="G89" s="71">
        <f t="shared" si="2"/>
        <v>0</v>
      </c>
      <c r="H89" s="71">
        <f t="shared" si="2"/>
        <v>0</v>
      </c>
      <c r="I89" s="71">
        <f t="shared" si="2"/>
        <v>8</v>
      </c>
      <c r="J89" s="71">
        <f t="shared" si="2"/>
        <v>0</v>
      </c>
      <c r="K89" s="71">
        <f t="shared" si="2"/>
        <v>0</v>
      </c>
      <c r="L89" s="71">
        <f t="shared" si="3"/>
        <v>0</v>
      </c>
      <c r="M89" s="71">
        <f t="shared" si="3"/>
        <v>6</v>
      </c>
      <c r="N89" s="71">
        <f t="shared" si="3"/>
        <v>0</v>
      </c>
      <c r="O89" s="71">
        <f t="shared" si="3"/>
        <v>0</v>
      </c>
      <c r="P89" s="71">
        <f t="shared" si="3"/>
        <v>12</v>
      </c>
      <c r="Q89" s="71">
        <f t="shared" si="3"/>
        <v>0</v>
      </c>
      <c r="R89" s="71">
        <f t="shared" si="3"/>
        <v>0</v>
      </c>
      <c r="S89" s="71">
        <f t="shared" si="3"/>
        <v>0</v>
      </c>
      <c r="T89" s="71">
        <f t="shared" si="3"/>
        <v>8</v>
      </c>
      <c r="U89" s="71">
        <f t="shared" si="3"/>
        <v>4</v>
      </c>
      <c r="V89" s="71">
        <f t="shared" si="3"/>
        <v>0</v>
      </c>
      <c r="W89" s="71">
        <f t="shared" si="3"/>
        <v>0</v>
      </c>
      <c r="X89" s="71">
        <f t="shared" si="4"/>
        <v>39</v>
      </c>
    </row>
    <row r="90" spans="1:24" ht="14.25" customHeight="1">
      <c r="E90" s="68"/>
    </row>
    <row r="91" spans="1:24" ht="14.25" customHeight="1">
      <c r="E91" s="68"/>
    </row>
    <row r="92" spans="1:24" ht="14.25" customHeight="1">
      <c r="E92" s="68"/>
    </row>
    <row r="93" spans="1:24" ht="14.25" customHeight="1">
      <c r="E93" s="68"/>
    </row>
    <row r="94" spans="1:24" ht="14.25" customHeight="1">
      <c r="E94" s="68"/>
    </row>
    <row r="95" spans="1:24" ht="14.25" customHeight="1">
      <c r="E95" s="68"/>
    </row>
    <row r="96" spans="1:24" ht="14.25" customHeight="1">
      <c r="E96" s="68"/>
    </row>
    <row r="97" spans="5:5" ht="14.25" customHeight="1">
      <c r="E97" s="68"/>
    </row>
    <row r="98" spans="5:5" ht="14.25" customHeight="1">
      <c r="E98" s="68"/>
    </row>
    <row r="99" spans="5:5" ht="14.25" customHeight="1">
      <c r="E99" s="68"/>
    </row>
    <row r="100" spans="5:5" ht="14.25" customHeight="1">
      <c r="E100" s="68"/>
    </row>
    <row r="101" spans="5:5" ht="14.25" customHeight="1">
      <c r="E101" s="68"/>
    </row>
    <row r="102" spans="5:5" ht="14.25" customHeight="1">
      <c r="E102" s="68"/>
    </row>
    <row r="103" spans="5:5" ht="14.25" customHeight="1">
      <c r="E103" s="68"/>
    </row>
    <row r="104" spans="5:5" ht="14.25" customHeight="1">
      <c r="E104" s="68"/>
    </row>
    <row r="105" spans="5:5" ht="14.25" customHeight="1">
      <c r="E105" s="68"/>
    </row>
    <row r="106" spans="5:5" ht="14.25" customHeight="1">
      <c r="E106" s="68"/>
    </row>
    <row r="107" spans="5:5" ht="14.25" customHeight="1">
      <c r="E107" s="68"/>
    </row>
    <row r="108" spans="5:5" ht="14.25" customHeight="1">
      <c r="E108" s="68"/>
    </row>
    <row r="109" spans="5:5" ht="14.25" customHeight="1">
      <c r="E109" s="68"/>
    </row>
    <row r="110" spans="5:5" ht="14.25" customHeight="1">
      <c r="E110" s="68"/>
    </row>
    <row r="111" spans="5:5" ht="14.25" customHeight="1">
      <c r="E111" s="68"/>
    </row>
    <row r="112" spans="5:5" ht="14.25" customHeight="1">
      <c r="E112" s="68"/>
    </row>
    <row r="113" spans="5:5" ht="14.25" customHeight="1">
      <c r="E113" s="68"/>
    </row>
    <row r="114" spans="5:5" ht="14.25" customHeight="1">
      <c r="E114" s="68"/>
    </row>
    <row r="115" spans="5:5" ht="14.25" customHeight="1">
      <c r="E115" s="68"/>
    </row>
    <row r="116" spans="5:5" ht="14.25" customHeight="1">
      <c r="E116" s="68"/>
    </row>
    <row r="117" spans="5:5" ht="14.25" customHeight="1">
      <c r="E117" s="68"/>
    </row>
    <row r="118" spans="5:5" ht="14.25" customHeight="1">
      <c r="E118" s="68"/>
    </row>
    <row r="119" spans="5:5" ht="14.25" customHeight="1">
      <c r="E119" s="68"/>
    </row>
    <row r="120" spans="5:5" ht="14.25" customHeight="1">
      <c r="E120" s="68"/>
    </row>
    <row r="121" spans="5:5" ht="14.25" customHeight="1">
      <c r="E121" s="68"/>
    </row>
    <row r="122" spans="5:5" ht="14.25" customHeight="1">
      <c r="E122" s="68"/>
    </row>
    <row r="123" spans="5:5" ht="14.25" customHeight="1">
      <c r="E123" s="68"/>
    </row>
    <row r="124" spans="5:5" ht="14.25" customHeight="1">
      <c r="E124" s="68"/>
    </row>
    <row r="125" spans="5:5" ht="14.25" customHeight="1">
      <c r="E125" s="68"/>
    </row>
    <row r="126" spans="5:5" ht="14.25" customHeight="1">
      <c r="E126" s="68"/>
    </row>
    <row r="127" spans="5:5" ht="14.25" customHeight="1">
      <c r="E127" s="68"/>
    </row>
    <row r="128" spans="5:5" ht="14.25" customHeight="1">
      <c r="E128" s="68"/>
    </row>
    <row r="129" spans="5:5" ht="14.25" customHeight="1">
      <c r="E129" s="68"/>
    </row>
    <row r="130" spans="5:5" ht="14.25" customHeight="1">
      <c r="E130" s="68"/>
    </row>
    <row r="131" spans="5:5" ht="14.25" customHeight="1">
      <c r="E131" s="68"/>
    </row>
    <row r="132" spans="5:5" ht="14.25" customHeight="1">
      <c r="E132" s="68"/>
    </row>
    <row r="133" spans="5:5" ht="14.25" customHeight="1">
      <c r="E133" s="68"/>
    </row>
    <row r="134" spans="5:5" ht="14.25" customHeight="1">
      <c r="E134" s="68"/>
    </row>
    <row r="135" spans="5:5" ht="14.25" customHeight="1">
      <c r="E135" s="68"/>
    </row>
    <row r="136" spans="5:5" ht="14.25" customHeight="1">
      <c r="E136" s="68"/>
    </row>
    <row r="137" spans="5:5" ht="14.25" customHeight="1">
      <c r="E137" s="68"/>
    </row>
    <row r="138" spans="5:5" ht="14.25" customHeight="1">
      <c r="E138" s="68"/>
    </row>
    <row r="139" spans="5:5" ht="14.25" customHeight="1">
      <c r="E139" s="68"/>
    </row>
    <row r="140" spans="5:5" ht="14.25" customHeight="1">
      <c r="E140" s="68"/>
    </row>
    <row r="141" spans="5:5" ht="14.25" customHeight="1">
      <c r="E141" s="68"/>
    </row>
    <row r="142" spans="5:5" ht="14.25" customHeight="1">
      <c r="E142" s="68"/>
    </row>
    <row r="143" spans="5:5" ht="14.25" customHeight="1">
      <c r="E143" s="68"/>
    </row>
    <row r="144" spans="5:5" ht="14.25" customHeight="1">
      <c r="E144" s="68"/>
    </row>
    <row r="145" spans="5:5" ht="14.25" customHeight="1">
      <c r="E145" s="68"/>
    </row>
    <row r="146" spans="5:5" ht="14.25" customHeight="1">
      <c r="E146" s="68"/>
    </row>
    <row r="147" spans="5:5" ht="14.25" customHeight="1">
      <c r="E147" s="68"/>
    </row>
    <row r="148" spans="5:5" ht="14.25" customHeight="1">
      <c r="E148" s="68"/>
    </row>
    <row r="149" spans="5:5" ht="14.25" customHeight="1">
      <c r="E149" s="68"/>
    </row>
    <row r="150" spans="5:5" ht="14.25" customHeight="1">
      <c r="E150" s="68"/>
    </row>
    <row r="151" spans="5:5" ht="14.25" customHeight="1">
      <c r="E151" s="68"/>
    </row>
    <row r="152" spans="5:5" ht="14.25" customHeight="1">
      <c r="E152" s="68"/>
    </row>
    <row r="153" spans="5:5" ht="14.25" customHeight="1">
      <c r="E153" s="68"/>
    </row>
    <row r="154" spans="5:5" ht="14.25" customHeight="1">
      <c r="E154" s="68"/>
    </row>
    <row r="155" spans="5:5" ht="14.25" customHeight="1">
      <c r="E155" s="68"/>
    </row>
    <row r="156" spans="5:5" ht="14.25" customHeight="1">
      <c r="E156" s="68"/>
    </row>
    <row r="157" spans="5:5" ht="14.25" customHeight="1">
      <c r="E157" s="68"/>
    </row>
    <row r="158" spans="5:5" ht="14.25" customHeight="1">
      <c r="E158" s="68"/>
    </row>
    <row r="159" spans="5:5" ht="14.25" customHeight="1">
      <c r="E159" s="68"/>
    </row>
    <row r="160" spans="5:5" ht="14.25" customHeight="1">
      <c r="E160" s="68"/>
    </row>
    <row r="161" spans="5:5" ht="14.25" customHeight="1">
      <c r="E161" s="68"/>
    </row>
    <row r="162" spans="5:5" ht="14.25" customHeight="1">
      <c r="E162" s="68"/>
    </row>
    <row r="163" spans="5:5" ht="14.25" customHeight="1">
      <c r="E163" s="68"/>
    </row>
    <row r="164" spans="5:5" ht="14.25" customHeight="1">
      <c r="E164" s="68"/>
    </row>
    <row r="165" spans="5:5" ht="14.25" customHeight="1">
      <c r="E165" s="68"/>
    </row>
    <row r="166" spans="5:5" ht="14.25" customHeight="1">
      <c r="E166" s="68"/>
    </row>
    <row r="167" spans="5:5" ht="14.25" customHeight="1">
      <c r="E167" s="68"/>
    </row>
    <row r="168" spans="5:5" ht="14.25" customHeight="1">
      <c r="E168" s="68"/>
    </row>
    <row r="169" spans="5:5" ht="14.25" customHeight="1">
      <c r="E169" s="68"/>
    </row>
    <row r="170" spans="5:5" ht="14.25" customHeight="1">
      <c r="E170" s="68"/>
    </row>
    <row r="171" spans="5:5" ht="14.25" customHeight="1">
      <c r="E171" s="68"/>
    </row>
    <row r="172" spans="5:5" ht="14.25" customHeight="1">
      <c r="E172" s="68"/>
    </row>
    <row r="173" spans="5:5" ht="14.25" customHeight="1">
      <c r="E173" s="68"/>
    </row>
    <row r="174" spans="5:5" ht="14.25" customHeight="1">
      <c r="E174" s="68"/>
    </row>
    <row r="175" spans="5:5" ht="14.25" customHeight="1">
      <c r="E175" s="68"/>
    </row>
    <row r="176" spans="5:5" ht="14.25" customHeight="1">
      <c r="E176" s="68"/>
    </row>
    <row r="177" spans="5:5" ht="14.25" customHeight="1">
      <c r="E177" s="68"/>
    </row>
    <row r="178" spans="5:5" ht="14.25" customHeight="1">
      <c r="E178" s="68"/>
    </row>
    <row r="179" spans="5:5" ht="14.25" customHeight="1">
      <c r="E179" s="68"/>
    </row>
    <row r="180" spans="5:5" ht="14.25" customHeight="1">
      <c r="E180" s="68"/>
    </row>
    <row r="181" spans="5:5" ht="14.25" customHeight="1">
      <c r="E181" s="68"/>
    </row>
    <row r="182" spans="5:5" ht="14.25" customHeight="1">
      <c r="E182" s="68"/>
    </row>
    <row r="183" spans="5:5" ht="14.25" customHeight="1">
      <c r="E183" s="68"/>
    </row>
    <row r="184" spans="5:5" ht="14.25" customHeight="1">
      <c r="E184" s="68"/>
    </row>
    <row r="185" spans="5:5" ht="14.25" customHeight="1">
      <c r="E185" s="68"/>
    </row>
    <row r="186" spans="5:5" ht="14.25" customHeight="1">
      <c r="E186" s="68"/>
    </row>
    <row r="187" spans="5:5" ht="14.25" customHeight="1">
      <c r="E187" s="68"/>
    </row>
    <row r="188" spans="5:5" ht="14.25" customHeight="1">
      <c r="E188" s="68"/>
    </row>
    <row r="189" spans="5:5" ht="14.25" customHeight="1">
      <c r="E189" s="68"/>
    </row>
    <row r="190" spans="5:5" ht="14.25" customHeight="1">
      <c r="E190" s="68"/>
    </row>
    <row r="191" spans="5:5" ht="14.25" customHeight="1">
      <c r="E191" s="68"/>
    </row>
    <row r="192" spans="5:5" ht="14.25" customHeight="1">
      <c r="E192" s="68"/>
    </row>
    <row r="193" spans="5:5" ht="14.25" customHeight="1">
      <c r="E193" s="68"/>
    </row>
    <row r="194" spans="5:5" ht="14.25" customHeight="1">
      <c r="E194" s="68"/>
    </row>
    <row r="195" spans="5:5" ht="14.25" customHeight="1">
      <c r="E195" s="68"/>
    </row>
    <row r="196" spans="5:5" ht="14.25" customHeight="1">
      <c r="E196" s="68"/>
    </row>
    <row r="197" spans="5:5" ht="14.25" customHeight="1">
      <c r="E197" s="68"/>
    </row>
    <row r="198" spans="5:5" ht="14.25" customHeight="1">
      <c r="E198" s="68"/>
    </row>
    <row r="199" spans="5:5" ht="14.25" customHeight="1">
      <c r="E199" s="68"/>
    </row>
    <row r="200" spans="5:5" ht="14.25" customHeight="1">
      <c r="E200" s="68"/>
    </row>
    <row r="201" spans="5:5" ht="14.25" customHeight="1">
      <c r="E201" s="68"/>
    </row>
    <row r="202" spans="5:5" ht="14.25" customHeight="1">
      <c r="E202" s="68"/>
    </row>
    <row r="203" spans="5:5" ht="14.25" customHeight="1">
      <c r="E203" s="68"/>
    </row>
    <row r="204" spans="5:5" ht="14.25" customHeight="1">
      <c r="E204" s="68"/>
    </row>
    <row r="205" spans="5:5" ht="14.25" customHeight="1">
      <c r="E205" s="68"/>
    </row>
    <row r="206" spans="5:5" ht="14.25" customHeight="1">
      <c r="E206" s="68"/>
    </row>
    <row r="207" spans="5:5" ht="14.25" customHeight="1">
      <c r="E207" s="68"/>
    </row>
    <row r="208" spans="5:5" ht="14.25" customHeight="1">
      <c r="E208" s="68"/>
    </row>
    <row r="209" spans="5:5" ht="14.25" customHeight="1">
      <c r="E209" s="68"/>
    </row>
    <row r="210" spans="5:5" ht="14.25" customHeight="1">
      <c r="E210" s="68"/>
    </row>
    <row r="211" spans="5:5" ht="14.25" customHeight="1">
      <c r="E211" s="68"/>
    </row>
    <row r="212" spans="5:5" ht="14.25" customHeight="1">
      <c r="E212" s="68"/>
    </row>
    <row r="213" spans="5:5" ht="14.25" customHeight="1">
      <c r="E213" s="68"/>
    </row>
    <row r="214" spans="5:5" ht="14.25" customHeight="1">
      <c r="E214" s="68"/>
    </row>
    <row r="215" spans="5:5" ht="14.25" customHeight="1">
      <c r="E215" s="68"/>
    </row>
    <row r="216" spans="5:5" ht="14.25" customHeight="1">
      <c r="E216" s="68"/>
    </row>
    <row r="217" spans="5:5" ht="14.25" customHeight="1">
      <c r="E217" s="68"/>
    </row>
    <row r="218" spans="5:5" ht="14.25" customHeight="1">
      <c r="E218" s="68"/>
    </row>
    <row r="219" spans="5:5" ht="14.25" customHeight="1">
      <c r="E219" s="68"/>
    </row>
    <row r="220" spans="5:5" ht="14.25" customHeight="1">
      <c r="E220" s="68"/>
    </row>
    <row r="221" spans="5:5" ht="14.25" customHeight="1">
      <c r="E221" s="68"/>
    </row>
    <row r="222" spans="5:5" ht="14.25" customHeight="1">
      <c r="E222" s="68"/>
    </row>
    <row r="223" spans="5:5" ht="14.25" customHeight="1">
      <c r="E223" s="68"/>
    </row>
    <row r="224" spans="5:5" ht="14.25" customHeight="1">
      <c r="E224" s="68"/>
    </row>
    <row r="225" spans="5:5" ht="14.25" customHeight="1">
      <c r="E225" s="68"/>
    </row>
    <row r="226" spans="5:5" ht="14.25" customHeight="1">
      <c r="E226" s="68"/>
    </row>
    <row r="227" spans="5:5" ht="14.25" customHeight="1">
      <c r="E227" s="68"/>
    </row>
    <row r="228" spans="5:5" ht="14.25" customHeight="1">
      <c r="E228" s="68"/>
    </row>
    <row r="229" spans="5:5" ht="14.25" customHeight="1">
      <c r="E229" s="68"/>
    </row>
    <row r="230" spans="5:5" ht="14.25" customHeight="1">
      <c r="E230" s="68"/>
    </row>
    <row r="231" spans="5:5" ht="14.25" customHeight="1">
      <c r="E231" s="68"/>
    </row>
    <row r="232" spans="5:5" ht="14.25" customHeight="1">
      <c r="E232" s="68"/>
    </row>
    <row r="233" spans="5:5" ht="14.25" customHeight="1">
      <c r="E233" s="68"/>
    </row>
    <row r="234" spans="5:5" ht="14.25" customHeight="1">
      <c r="E234" s="68"/>
    </row>
    <row r="235" spans="5:5" ht="14.25" customHeight="1">
      <c r="E235" s="68"/>
    </row>
    <row r="236" spans="5:5" ht="14.25" customHeight="1">
      <c r="E236" s="68"/>
    </row>
    <row r="237" spans="5:5" ht="14.25" customHeight="1">
      <c r="E237" s="68"/>
    </row>
    <row r="238" spans="5:5" ht="14.25" customHeight="1">
      <c r="E238" s="68"/>
    </row>
    <row r="239" spans="5:5" ht="14.25" customHeight="1">
      <c r="E239" s="68"/>
    </row>
    <row r="240" spans="5:5" ht="14.25" customHeight="1">
      <c r="E240" s="68"/>
    </row>
    <row r="241" spans="5:5" ht="14.25" customHeight="1">
      <c r="E241" s="68"/>
    </row>
    <row r="242" spans="5:5" ht="14.25" customHeight="1">
      <c r="E242" s="68"/>
    </row>
    <row r="243" spans="5:5" ht="14.25" customHeight="1">
      <c r="E243" s="68"/>
    </row>
    <row r="244" spans="5:5" ht="14.25" customHeight="1">
      <c r="E244" s="68"/>
    </row>
    <row r="245" spans="5:5" ht="14.25" customHeight="1">
      <c r="E245" s="68"/>
    </row>
    <row r="246" spans="5:5" ht="14.25" customHeight="1">
      <c r="E246" s="68"/>
    </row>
    <row r="247" spans="5:5" ht="14.25" customHeight="1">
      <c r="E247" s="68"/>
    </row>
    <row r="248" spans="5:5" ht="14.25" customHeight="1">
      <c r="E248" s="68"/>
    </row>
    <row r="249" spans="5:5" ht="14.25" customHeight="1">
      <c r="E249" s="68"/>
    </row>
    <row r="250" spans="5:5" ht="14.25" customHeight="1">
      <c r="E250" s="68"/>
    </row>
    <row r="251" spans="5:5" ht="14.25" customHeight="1">
      <c r="E251" s="68"/>
    </row>
    <row r="252" spans="5:5" ht="14.25" customHeight="1">
      <c r="E252" s="68"/>
    </row>
    <row r="253" spans="5:5" ht="14.25" customHeight="1">
      <c r="E253" s="68"/>
    </row>
    <row r="254" spans="5:5" ht="14.25" customHeight="1">
      <c r="E254" s="68"/>
    </row>
    <row r="255" spans="5:5" ht="14.25" customHeight="1">
      <c r="E255" s="68"/>
    </row>
    <row r="256" spans="5:5" ht="14.25" customHeight="1">
      <c r="E256" s="68"/>
    </row>
    <row r="257" spans="5:5" ht="14.25" customHeight="1">
      <c r="E257" s="68"/>
    </row>
    <row r="258" spans="5:5" ht="14.25" customHeight="1">
      <c r="E258" s="68"/>
    </row>
    <row r="259" spans="5:5" ht="14.25" customHeight="1">
      <c r="E259" s="68"/>
    </row>
    <row r="260" spans="5:5" ht="14.25" customHeight="1">
      <c r="E260" s="68"/>
    </row>
    <row r="261" spans="5:5" ht="14.25" customHeight="1">
      <c r="E261" s="68"/>
    </row>
    <row r="262" spans="5:5" ht="14.25" customHeight="1">
      <c r="E262" s="68"/>
    </row>
    <row r="263" spans="5:5" ht="14.25" customHeight="1">
      <c r="E263" s="68"/>
    </row>
    <row r="264" spans="5:5" ht="14.25" customHeight="1">
      <c r="E264" s="68"/>
    </row>
    <row r="265" spans="5:5" ht="14.25" customHeight="1">
      <c r="E265" s="68"/>
    </row>
    <row r="266" spans="5:5" ht="14.25" customHeight="1">
      <c r="E266" s="68"/>
    </row>
    <row r="267" spans="5:5" ht="14.25" customHeight="1">
      <c r="E267" s="68"/>
    </row>
    <row r="268" spans="5:5" ht="14.25" customHeight="1">
      <c r="E268" s="68"/>
    </row>
    <row r="269" spans="5:5" ht="14.25" customHeight="1">
      <c r="E269" s="68"/>
    </row>
    <row r="270" spans="5:5" ht="14.25" customHeight="1">
      <c r="E270" s="68"/>
    </row>
    <row r="271" spans="5:5" ht="14.25" customHeight="1">
      <c r="E271" s="68"/>
    </row>
    <row r="272" spans="5:5" ht="14.25" customHeight="1">
      <c r="E272" s="68"/>
    </row>
    <row r="273" spans="5:5" ht="14.25" customHeight="1">
      <c r="E273" s="68"/>
    </row>
    <row r="274" spans="5:5" ht="14.25" customHeight="1">
      <c r="E274" s="68"/>
    </row>
    <row r="275" spans="5:5" ht="14.25" customHeight="1">
      <c r="E275" s="68"/>
    </row>
    <row r="276" spans="5:5" ht="14.25" customHeight="1">
      <c r="E276" s="68"/>
    </row>
    <row r="277" spans="5:5" ht="14.25" customHeight="1">
      <c r="E277" s="68"/>
    </row>
    <row r="278" spans="5:5" ht="14.25" customHeight="1">
      <c r="E278" s="68"/>
    </row>
    <row r="279" spans="5:5" ht="14.25" customHeight="1">
      <c r="E279" s="68"/>
    </row>
    <row r="280" spans="5:5" ht="14.25" customHeight="1">
      <c r="E280" s="68"/>
    </row>
    <row r="281" spans="5:5" ht="14.25" customHeight="1">
      <c r="E281" s="68"/>
    </row>
    <row r="282" spans="5:5" ht="14.25" customHeight="1">
      <c r="E282" s="68"/>
    </row>
    <row r="283" spans="5:5" ht="14.25" customHeight="1">
      <c r="E283" s="68"/>
    </row>
    <row r="284" spans="5:5" ht="14.25" customHeight="1">
      <c r="E284" s="68"/>
    </row>
    <row r="285" spans="5:5" ht="14.25" customHeight="1">
      <c r="E285" s="68"/>
    </row>
    <row r="286" spans="5:5" ht="14.25" customHeight="1">
      <c r="E286" s="68"/>
    </row>
    <row r="287" spans="5:5" ht="14.25" customHeight="1">
      <c r="E287" s="68"/>
    </row>
    <row r="288" spans="5:5" ht="14.25" customHeight="1">
      <c r="E288" s="68"/>
    </row>
    <row r="289" spans="5:5" ht="14.25" customHeight="1">
      <c r="E289" s="68"/>
    </row>
    <row r="290" spans="5:5" ht="15.75" customHeight="1"/>
    <row r="291" spans="5:5" ht="15.75" customHeight="1"/>
    <row r="292" spans="5:5" ht="15.75" customHeight="1"/>
    <row r="293" spans="5:5" ht="15.75" customHeight="1"/>
    <row r="294" spans="5:5" ht="15.75" customHeight="1"/>
    <row r="295" spans="5:5" ht="15.75" customHeight="1"/>
    <row r="296" spans="5:5" ht="15.75" customHeight="1"/>
    <row r="297" spans="5:5" ht="15.75" customHeight="1"/>
    <row r="298" spans="5:5" ht="15.75" customHeight="1"/>
    <row r="299" spans="5:5" ht="15.75" customHeight="1"/>
    <row r="300" spans="5:5" ht="15.75" customHeight="1"/>
    <row r="301" spans="5:5" ht="15.75" customHeight="1"/>
    <row r="302" spans="5:5" ht="15.75" customHeight="1"/>
    <row r="303" spans="5:5" ht="15.75" customHeight="1"/>
    <row r="304" spans="5:5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</sheetData>
  <autoFilter ref="G1:G850" xr:uid="{00000000-0001-0000-0400-000000000000}"/>
  <sortState xmlns:xlrd2="http://schemas.microsoft.com/office/spreadsheetml/2017/richdata2" ref="B2:J75">
    <sortCondition ref="J2:J75"/>
    <sortCondition ref="C2:C75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134"/>
  <sheetViews>
    <sheetView workbookViewId="0">
      <pane ySplit="2" topLeftCell="A3" activePane="bottomLeft" state="frozen"/>
      <selection pane="bottomLeft" activeCell="A31" sqref="A31:XFD163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81" t="s">
        <v>1549</v>
      </c>
      <c r="C1" s="81"/>
      <c r="D1" s="82"/>
      <c r="E1" s="81"/>
      <c r="F1" s="81"/>
      <c r="G1" s="81"/>
      <c r="H1" s="81"/>
      <c r="I1" s="81"/>
      <c r="J1" s="81"/>
      <c r="K1" s="83"/>
      <c r="L1" s="81"/>
      <c r="M1" s="81"/>
      <c r="P1" s="84"/>
      <c r="Q1" s="84"/>
      <c r="R1" s="84"/>
      <c r="S1" s="84"/>
      <c r="T1" s="84"/>
      <c r="U1" s="84"/>
      <c r="V1" s="84"/>
      <c r="W1" s="84"/>
    </row>
    <row r="2" spans="1:26" ht="14.25" customHeight="1">
      <c r="A2" s="85"/>
      <c r="B2" s="85"/>
      <c r="C2" s="85" t="s">
        <v>1519</v>
      </c>
      <c r="D2" s="86" t="s">
        <v>1521</v>
      </c>
      <c r="E2" s="85" t="s">
        <v>1522</v>
      </c>
      <c r="F2" s="85" t="s">
        <v>1550</v>
      </c>
      <c r="G2" s="85" t="s">
        <v>3</v>
      </c>
      <c r="H2" s="85" t="s">
        <v>1523</v>
      </c>
      <c r="I2" s="85" t="s">
        <v>2</v>
      </c>
      <c r="J2" s="85" t="s">
        <v>5</v>
      </c>
      <c r="K2" s="87" t="s">
        <v>1520</v>
      </c>
      <c r="L2" s="85" t="s">
        <v>1524</v>
      </c>
      <c r="M2" s="85" t="s">
        <v>1525</v>
      </c>
      <c r="N2" s="85" t="s">
        <v>1551</v>
      </c>
      <c r="O2" s="56"/>
      <c r="P2" s="88" t="s">
        <v>1552</v>
      </c>
      <c r="Q2" s="88" t="s">
        <v>1550</v>
      </c>
      <c r="R2" s="88" t="s">
        <v>1553</v>
      </c>
      <c r="S2" s="88" t="s">
        <v>1550</v>
      </c>
      <c r="T2" s="88" t="s">
        <v>1554</v>
      </c>
      <c r="U2" s="88" t="s">
        <v>1550</v>
      </c>
      <c r="V2" s="88" t="s">
        <v>1555</v>
      </c>
      <c r="W2" s="88" t="s">
        <v>1550</v>
      </c>
      <c r="X2" s="56"/>
      <c r="Y2" s="56"/>
      <c r="Z2" s="56"/>
    </row>
    <row r="3" spans="1:26" ht="14.25" customHeight="1">
      <c r="A3" s="89"/>
      <c r="B3" s="90" t="s">
        <v>1556</v>
      </c>
      <c r="C3" s="91">
        <v>1</v>
      </c>
      <c r="D3" s="94">
        <v>4</v>
      </c>
      <c r="E3" s="95">
        <v>154</v>
      </c>
      <c r="F3" s="64" t="str">
        <f>+VLOOKUP(E3,Participants!$A$1:$F$2600,2,FALSE)</f>
        <v>Reed McDermott</v>
      </c>
      <c r="G3" s="64" t="str">
        <f>+VLOOKUP(E3,Participants!$A$1:$F$2600,4,FALSE)</f>
        <v>AMA</v>
      </c>
      <c r="H3" s="64" t="str">
        <f>+VLOOKUP(E3,Participants!$A$1:$F$2600,5,FALSE)</f>
        <v>M</v>
      </c>
      <c r="I3" s="64">
        <f>+VLOOKUP(E3,Participants!$A$1:$F$2600,3,FALSE)</f>
        <v>3</v>
      </c>
      <c r="J3" s="64" t="str">
        <f>+VLOOKUP(E3,Participants!$A$1:$G$2600,7,FALSE)</f>
        <v>DEV BOYS</v>
      </c>
      <c r="K3" s="137" t="s">
        <v>1723</v>
      </c>
      <c r="L3" s="64">
        <v>1</v>
      </c>
      <c r="M3" s="64">
        <v>10</v>
      </c>
      <c r="N3" s="139" t="str">
        <f t="shared" ref="N3:N11" si="0">+J3</f>
        <v>DEV BOYS</v>
      </c>
      <c r="O3" s="139"/>
      <c r="P3" s="93"/>
      <c r="Q3" s="93" t="e">
        <f>+VLOOKUP(P3,Participants!$A$1:$F$802,2,FALSE)</f>
        <v>#N/A</v>
      </c>
      <c r="R3" s="93"/>
      <c r="S3" s="93" t="e">
        <f>+VLOOKUP(R3,Participants!$A$1:$F$802,2,FALSE)</f>
        <v>#N/A</v>
      </c>
      <c r="T3" s="93"/>
      <c r="U3" s="93" t="e">
        <f>+VLOOKUP(T3,Participants!$A$1:$F$802,2,FALSE)</f>
        <v>#N/A</v>
      </c>
      <c r="V3" s="93"/>
      <c r="W3" s="93" t="e">
        <f>+VLOOKUP(V3,Participants!$A$1:$F$802,2,FALSE)</f>
        <v>#N/A</v>
      </c>
    </row>
    <row r="4" spans="1:26" ht="14.25" customHeight="1">
      <c r="A4" s="89"/>
      <c r="B4" s="90" t="s">
        <v>1556</v>
      </c>
      <c r="C4" s="91">
        <v>1</v>
      </c>
      <c r="D4" s="94">
        <v>3</v>
      </c>
      <c r="E4" s="95">
        <v>1574</v>
      </c>
      <c r="F4" s="64" t="str">
        <f>+VLOOKUP(E4,Participants!$A$1:$F$2600,2,FALSE)</f>
        <v>James Urban</v>
      </c>
      <c r="G4" s="64" t="str">
        <f>+VLOOKUP(E4,Participants!$A$1:$F$2600,4,FALSE)</f>
        <v>GRE</v>
      </c>
      <c r="H4" s="64" t="str">
        <f>+VLOOKUP(E4,Participants!$A$1:$F$2600,5,FALSE)</f>
        <v>M</v>
      </c>
      <c r="I4" s="64">
        <f>+VLOOKUP(E4,Participants!$A$1:$F$2600,3,FALSE)</f>
        <v>2</v>
      </c>
      <c r="J4" s="64" t="str">
        <f>+VLOOKUP(E4,Participants!$A$1:$G$2600,7,FALSE)</f>
        <v>DEV BOYS</v>
      </c>
      <c r="K4" s="137" t="s">
        <v>1724</v>
      </c>
      <c r="L4" s="64">
        <v>2</v>
      </c>
      <c r="M4" s="64">
        <v>8</v>
      </c>
      <c r="N4" s="139" t="str">
        <f t="shared" si="0"/>
        <v>DEV BOYS</v>
      </c>
      <c r="O4" s="139"/>
      <c r="P4" s="93"/>
      <c r="Q4" s="93" t="e">
        <f>+VLOOKUP(P4,Participants!$A$1:$F$802,2,FALSE)</f>
        <v>#N/A</v>
      </c>
      <c r="R4" s="93"/>
      <c r="S4" s="93" t="e">
        <f>+VLOOKUP(R4,Participants!$A$1:$F$802,2,FALSE)</f>
        <v>#N/A</v>
      </c>
      <c r="T4" s="93"/>
      <c r="U4" s="93" t="e">
        <f>+VLOOKUP(T4,Participants!$A$1:$F$802,2,FALSE)</f>
        <v>#N/A</v>
      </c>
      <c r="V4" s="93"/>
      <c r="W4" s="93" t="e">
        <f>+VLOOKUP(V4,Participants!$A$1:$F$802,2,FALSE)</f>
        <v>#N/A</v>
      </c>
    </row>
    <row r="5" spans="1:26" ht="14.25" customHeight="1">
      <c r="A5" s="89"/>
      <c r="B5" s="90" t="s">
        <v>1556</v>
      </c>
      <c r="C5" s="91">
        <v>1</v>
      </c>
      <c r="D5" s="94">
        <v>2</v>
      </c>
      <c r="E5" s="95">
        <v>769</v>
      </c>
      <c r="F5" s="64" t="str">
        <f>+VLOOKUP(E5,Participants!$A$1:$F$2600,2,FALSE)</f>
        <v>Max Predis</v>
      </c>
      <c r="G5" s="64" t="str">
        <f>+VLOOKUP(E5,Participants!$A$1:$F$2600,4,FALSE)</f>
        <v>AAC</v>
      </c>
      <c r="H5" s="64" t="str">
        <f>+VLOOKUP(E5,Participants!$A$1:$F$2600,5,FALSE)</f>
        <v>M</v>
      </c>
      <c r="I5" s="64">
        <f>+VLOOKUP(E5,Participants!$A$1:$F$2600,3,FALSE)</f>
        <v>4</v>
      </c>
      <c r="J5" s="64" t="str">
        <f>+VLOOKUP(E5,Participants!$A$1:$G$2600,7,FALSE)</f>
        <v>DEV BOYS</v>
      </c>
      <c r="K5" s="137" t="s">
        <v>1725</v>
      </c>
      <c r="L5" s="64">
        <v>3</v>
      </c>
      <c r="M5" s="64">
        <v>6</v>
      </c>
      <c r="N5" s="139" t="str">
        <f t="shared" si="0"/>
        <v>DEV BOYS</v>
      </c>
      <c r="O5" s="139"/>
      <c r="P5" s="93"/>
      <c r="Q5" s="93" t="e">
        <f>+VLOOKUP(P5,Participants!$A$1:$F$802,2,FALSE)</f>
        <v>#N/A</v>
      </c>
      <c r="R5" s="93"/>
      <c r="S5" s="93" t="e">
        <f>+VLOOKUP(R5,Participants!$A$1:$F$802,2,FALSE)</f>
        <v>#N/A</v>
      </c>
      <c r="T5" s="93"/>
      <c r="U5" s="93" t="e">
        <f>+VLOOKUP(T5,Participants!$A$1:$F$802,2,FALSE)</f>
        <v>#N/A</v>
      </c>
      <c r="V5" s="93"/>
      <c r="W5" s="93" t="e">
        <f>+VLOOKUP(V5,Participants!$A$1:$F$802,2,FALSE)</f>
        <v>#N/A</v>
      </c>
    </row>
    <row r="6" spans="1:26" ht="14.25" customHeight="1">
      <c r="A6" s="89"/>
      <c r="B6" s="90" t="s">
        <v>1556</v>
      </c>
      <c r="C6" s="91">
        <v>1</v>
      </c>
      <c r="D6" s="94">
        <v>5</v>
      </c>
      <c r="E6" s="95">
        <v>151</v>
      </c>
      <c r="F6" s="64" t="str">
        <f>+VLOOKUP(E6,Participants!$A$1:$F$2600,2,FALSE)</f>
        <v>Maximus Gerber</v>
      </c>
      <c r="G6" s="64" t="str">
        <f>+VLOOKUP(E6,Participants!$A$1:$F$2600,4,FALSE)</f>
        <v>AMA</v>
      </c>
      <c r="H6" s="64" t="str">
        <f>+VLOOKUP(E6,Participants!$A$1:$F$2600,5,FALSE)</f>
        <v>M</v>
      </c>
      <c r="I6" s="64">
        <f>+VLOOKUP(E6,Participants!$A$1:$F$2600,3,FALSE)</f>
        <v>3</v>
      </c>
      <c r="J6" s="64" t="str">
        <f>+VLOOKUP(E6,Participants!$A$1:$G$2600,7,FALSE)</f>
        <v>DEV BOYS</v>
      </c>
      <c r="K6" s="137" t="s">
        <v>1705</v>
      </c>
      <c r="L6" s="64">
        <v>4</v>
      </c>
      <c r="M6" s="64" t="s">
        <v>1730</v>
      </c>
      <c r="N6" s="139" t="str">
        <f t="shared" si="0"/>
        <v>DEV BOYS</v>
      </c>
      <c r="O6" s="139"/>
      <c r="P6" s="93"/>
      <c r="Q6" s="93" t="e">
        <f>+VLOOKUP(P6,Participants!$A$1:$F$802,2,FALSE)</f>
        <v>#N/A</v>
      </c>
      <c r="R6" s="93"/>
      <c r="S6" s="93" t="e">
        <f>+VLOOKUP(R6,Participants!$A$1:$F$802,2,FALSE)</f>
        <v>#N/A</v>
      </c>
      <c r="T6" s="93"/>
      <c r="U6" s="93" t="e">
        <f>+VLOOKUP(T6,Participants!$A$1:$F$802,2,FALSE)</f>
        <v>#N/A</v>
      </c>
      <c r="V6" s="93"/>
      <c r="W6" s="93" t="e">
        <f>+VLOOKUP(V6,Participants!$A$1:$F$802,2,FALSE)</f>
        <v>#N/A</v>
      </c>
    </row>
    <row r="7" spans="1:26" ht="14.25" customHeight="1">
      <c r="A7" s="89"/>
      <c r="B7" s="90" t="s">
        <v>1556</v>
      </c>
      <c r="C7" s="91">
        <v>1</v>
      </c>
      <c r="D7" s="94">
        <v>7</v>
      </c>
      <c r="E7" s="95">
        <v>567</v>
      </c>
      <c r="F7" s="64" t="str">
        <f>+VLOOKUP(E7,Participants!$A$1:$F$2600,2,FALSE)</f>
        <v>Liam Greene</v>
      </c>
      <c r="G7" s="64" t="str">
        <f>+VLOOKUP(E7,Participants!$A$1:$F$2600,4,FALSE)</f>
        <v>BFS</v>
      </c>
      <c r="H7" s="64" t="str">
        <f>+VLOOKUP(E7,Participants!$A$1:$F$2600,5,FALSE)</f>
        <v>M</v>
      </c>
      <c r="I7" s="64">
        <f>+VLOOKUP(E7,Participants!$A$1:$F$2600,3,FALSE)</f>
        <v>3</v>
      </c>
      <c r="J7" s="64" t="str">
        <f>+VLOOKUP(E7,Participants!$A$1:$G$2600,7,FALSE)</f>
        <v>DEV BOYS</v>
      </c>
      <c r="K7" s="137" t="s">
        <v>1727</v>
      </c>
      <c r="L7" s="64">
        <v>5</v>
      </c>
      <c r="M7" s="64">
        <v>5</v>
      </c>
      <c r="N7" s="139" t="str">
        <f t="shared" si="0"/>
        <v>DEV BOYS</v>
      </c>
      <c r="O7" s="139"/>
      <c r="P7" s="93"/>
      <c r="Q7" s="93" t="e">
        <f>+VLOOKUP(P7,Participants!$A$1:$F$802,2,FALSE)</f>
        <v>#N/A</v>
      </c>
      <c r="R7" s="93"/>
      <c r="S7" s="93" t="e">
        <f>+VLOOKUP(R7,Participants!$A$1:$F$802,2,FALSE)</f>
        <v>#N/A</v>
      </c>
      <c r="T7" s="93"/>
      <c r="U7" s="93" t="e">
        <f>+VLOOKUP(T7,Participants!$A$1:$F$802,2,FALSE)</f>
        <v>#N/A</v>
      </c>
      <c r="V7" s="93"/>
      <c r="W7" s="93" t="e">
        <f>+VLOOKUP(V7,Participants!$A$1:$F$802,2,FALSE)</f>
        <v>#N/A</v>
      </c>
    </row>
    <row r="8" spans="1:26" ht="14.25" customHeight="1">
      <c r="A8" s="89"/>
      <c r="B8" s="90" t="s">
        <v>1556</v>
      </c>
      <c r="C8" s="91">
        <v>1</v>
      </c>
      <c r="D8" s="94">
        <v>8</v>
      </c>
      <c r="E8" s="95">
        <v>562</v>
      </c>
      <c r="F8" s="64" t="str">
        <f>+VLOOKUP(E8,Participants!$A$1:$F$2600,2,FALSE)</f>
        <v>Enzo Urso</v>
      </c>
      <c r="G8" s="64" t="str">
        <f>+VLOOKUP(E8,Participants!$A$1:$F$2600,4,FALSE)</f>
        <v>BFS</v>
      </c>
      <c r="H8" s="64" t="str">
        <f>+VLOOKUP(E8,Participants!$A$1:$F$2600,5,FALSE)</f>
        <v>M</v>
      </c>
      <c r="I8" s="64">
        <f>+VLOOKUP(E8,Participants!$A$1:$F$2600,3,FALSE)</f>
        <v>3</v>
      </c>
      <c r="J8" s="64" t="str">
        <f>+VLOOKUP(E8,Participants!$A$1:$G$2600,7,FALSE)</f>
        <v>DEV BOYS</v>
      </c>
      <c r="K8" s="137" t="s">
        <v>1728</v>
      </c>
      <c r="L8" s="64">
        <v>6</v>
      </c>
      <c r="M8" s="64" t="s">
        <v>1730</v>
      </c>
      <c r="N8" s="139" t="str">
        <f t="shared" si="0"/>
        <v>DEV BOYS</v>
      </c>
      <c r="O8" s="139"/>
      <c r="P8" s="93"/>
      <c r="Q8" s="93" t="e">
        <f>+VLOOKUP(P8,Participants!$A$1:$F$802,2,FALSE)</f>
        <v>#N/A</v>
      </c>
      <c r="R8" s="93"/>
      <c r="S8" s="93" t="e">
        <f>+VLOOKUP(R8,Participants!$A$1:$F$802,2,FALSE)</f>
        <v>#N/A</v>
      </c>
      <c r="T8" s="93"/>
      <c r="U8" s="93" t="e">
        <f>+VLOOKUP(T8,Participants!$A$1:$F$802,2,FALSE)</f>
        <v>#N/A</v>
      </c>
      <c r="V8" s="93"/>
      <c r="W8" s="93" t="e">
        <f>+VLOOKUP(V8,Participants!$A$1:$F$802,2,FALSE)</f>
        <v>#N/A</v>
      </c>
    </row>
    <row r="9" spans="1:26" ht="14.25" customHeight="1">
      <c r="A9" s="89"/>
      <c r="B9" s="90" t="s">
        <v>1556</v>
      </c>
      <c r="C9" s="91">
        <v>1</v>
      </c>
      <c r="D9" s="94">
        <v>1</v>
      </c>
      <c r="E9" s="95">
        <v>1434</v>
      </c>
      <c r="F9" s="64" t="str">
        <f>+VLOOKUP(E9,Participants!$A$1:$F$2600,2,FALSE)</f>
        <v>Silas Boyle</v>
      </c>
      <c r="G9" s="64" t="str">
        <f>+VLOOKUP(E9,Participants!$A$1:$F$2600,4,FALSE)</f>
        <v>BCS</v>
      </c>
      <c r="H9" s="64" t="str">
        <f>+VLOOKUP(E9,Participants!$A$1:$F$2600,5,FALSE)</f>
        <v>M</v>
      </c>
      <c r="I9" s="64">
        <f>+VLOOKUP(E9,Participants!$A$1:$F$2600,3,FALSE)</f>
        <v>3</v>
      </c>
      <c r="J9" s="64" t="str">
        <f>+VLOOKUP(E9,Participants!$A$1:$G$2600,7,FALSE)</f>
        <v>DEV BOYS</v>
      </c>
      <c r="K9" s="137" t="s">
        <v>1729</v>
      </c>
      <c r="L9" s="64">
        <v>7</v>
      </c>
      <c r="M9" s="64">
        <v>4</v>
      </c>
      <c r="N9" s="139" t="str">
        <f t="shared" si="0"/>
        <v>DEV BOYS</v>
      </c>
      <c r="O9" s="139"/>
      <c r="P9" s="93"/>
      <c r="Q9" s="93" t="e">
        <f>+VLOOKUP(P9,Participants!$A$1:$F$802,2,FALSE)</f>
        <v>#N/A</v>
      </c>
      <c r="R9" s="93"/>
      <c r="S9" s="93" t="e">
        <f>+VLOOKUP(R9,Participants!$A$1:$F$802,2,FALSE)</f>
        <v>#N/A</v>
      </c>
      <c r="T9" s="93"/>
      <c r="U9" s="93" t="e">
        <f>+VLOOKUP(T9,Participants!$A$1:$F$802,2,FALSE)</f>
        <v>#N/A</v>
      </c>
      <c r="V9" s="93"/>
      <c r="W9" s="93" t="e">
        <f>+VLOOKUP(V9,Participants!$A$1:$F$802,2,FALSE)</f>
        <v>#N/A</v>
      </c>
    </row>
    <row r="10" spans="1:26" ht="14.25" customHeight="1">
      <c r="A10" s="89"/>
      <c r="B10" s="90" t="s">
        <v>1556</v>
      </c>
      <c r="C10" s="91">
        <v>1</v>
      </c>
      <c r="D10" s="91">
        <v>8</v>
      </c>
      <c r="E10" s="59">
        <v>1201</v>
      </c>
      <c r="F10" s="60" t="str">
        <f>+VLOOKUP(E10,Participants!$A$1:$F$2600,2,FALSE)</f>
        <v>William Redd</v>
      </c>
      <c r="G10" s="60" t="str">
        <f>+VLOOKUP(E10,Participants!$A$1:$F$2600,4,FALSE)</f>
        <v>CDT</v>
      </c>
      <c r="H10" s="60" t="str">
        <f>+VLOOKUP(E10,Participants!$A$1:$F$2600,5,FALSE)</f>
        <v>M</v>
      </c>
      <c r="I10" s="60">
        <f>+VLOOKUP(E10,Participants!$A$1:$F$2600,3,FALSE)</f>
        <v>2</v>
      </c>
      <c r="J10" s="60" t="str">
        <f>+VLOOKUP(E10,Participants!$A$1:$G$2600,7,FALSE)</f>
        <v>DEV BOYS</v>
      </c>
      <c r="K10" s="92" t="s">
        <v>1721</v>
      </c>
      <c r="L10" s="60">
        <v>8</v>
      </c>
      <c r="M10" s="60">
        <v>3</v>
      </c>
      <c r="N10" s="89" t="str">
        <f t="shared" si="0"/>
        <v>DEV BOYS</v>
      </c>
      <c r="O10" s="89"/>
      <c r="P10" s="93"/>
      <c r="Q10" s="93" t="e">
        <f>+VLOOKUP(P10,Participants!$A$1:$F$802,2,FALSE)</f>
        <v>#N/A</v>
      </c>
      <c r="R10" s="93"/>
      <c r="S10" s="93" t="e">
        <f>+VLOOKUP(R10,Participants!$A$1:$F$802,2,FALSE)</f>
        <v>#N/A</v>
      </c>
      <c r="T10" s="93"/>
      <c r="U10" s="93" t="e">
        <f>+VLOOKUP(T10,Participants!$A$1:$F$802,2,FALSE)</f>
        <v>#N/A</v>
      </c>
      <c r="V10" s="93"/>
      <c r="W10" s="93" t="e">
        <f>+VLOOKUP(V10,Participants!$A$1:$F$802,2,FALSE)</f>
        <v>#N/A</v>
      </c>
    </row>
    <row r="11" spans="1:26" ht="14.25" customHeight="1">
      <c r="B11" s="81" t="s">
        <v>1556</v>
      </c>
      <c r="C11" s="94">
        <v>2</v>
      </c>
      <c r="D11" s="94">
        <v>6</v>
      </c>
      <c r="E11" s="95">
        <v>1573</v>
      </c>
      <c r="F11" s="64" t="str">
        <f>+VLOOKUP(E11,Participants!$A$1:$F$2600,2,FALSE)</f>
        <v>Jerry Porter</v>
      </c>
      <c r="G11" s="64" t="str">
        <f>+VLOOKUP(E11,Participants!$A$1:$F$2600,4,FALSE)</f>
        <v>GRE</v>
      </c>
      <c r="H11" s="64" t="str">
        <f>+VLOOKUP(E11,Participants!$A$1:$F$2600,5,FALSE)</f>
        <v>M</v>
      </c>
      <c r="I11" s="64">
        <f>+VLOOKUP(E11,Participants!$A$1:$F$2600,3,FALSE)</f>
        <v>2</v>
      </c>
      <c r="J11" s="64" t="str">
        <f>+VLOOKUP(E11,Participants!$A$1:$G$2600,7,FALSE)</f>
        <v>DEV BOYS</v>
      </c>
      <c r="K11" s="96" t="s">
        <v>1714</v>
      </c>
      <c r="L11" s="64">
        <v>9</v>
      </c>
      <c r="M11" s="64" t="s">
        <v>1730</v>
      </c>
      <c r="N11" s="71" t="str">
        <f t="shared" si="0"/>
        <v>DEV BOYS</v>
      </c>
      <c r="O11" s="71"/>
      <c r="P11" s="97"/>
      <c r="Q11" s="97" t="e">
        <f>+VLOOKUP(P11,Participants!$A$1:$F$802,2,FALSE)</f>
        <v>#N/A</v>
      </c>
      <c r="R11" s="97"/>
      <c r="S11" s="97" t="e">
        <f>+VLOOKUP(R11,Participants!$A$1:$F$802,2,FALSE)</f>
        <v>#N/A</v>
      </c>
      <c r="T11" s="97"/>
      <c r="U11" s="97" t="e">
        <f>+VLOOKUP(T11,Participants!$A$1:$F$802,2,FALSE)</f>
        <v>#N/A</v>
      </c>
      <c r="V11" s="97"/>
      <c r="W11" s="97" t="e">
        <f>+VLOOKUP(V11,Participants!$A$1:$F$802,2,FALSE)</f>
        <v>#N/A</v>
      </c>
      <c r="X11" s="71"/>
      <c r="Y11" s="71"/>
    </row>
    <row r="12" spans="1:26" ht="14.25" customHeight="1">
      <c r="B12" s="81"/>
      <c r="C12" s="94"/>
      <c r="D12" s="94"/>
      <c r="E12" s="95"/>
      <c r="F12" s="64"/>
      <c r="G12" s="64"/>
      <c r="H12" s="64"/>
      <c r="I12" s="64"/>
      <c r="J12" s="64"/>
      <c r="K12" s="96"/>
      <c r="L12" s="64"/>
      <c r="M12" s="64"/>
      <c r="N12" s="71"/>
      <c r="O12" s="71"/>
      <c r="P12" s="97"/>
      <c r="Q12" s="97"/>
      <c r="R12" s="97"/>
      <c r="S12" s="97"/>
      <c r="T12" s="97"/>
      <c r="U12" s="97"/>
      <c r="V12" s="97"/>
      <c r="W12" s="97"/>
      <c r="X12" s="71"/>
      <c r="Y12" s="71"/>
    </row>
    <row r="13" spans="1:26" ht="14.25" customHeight="1">
      <c r="A13" s="71"/>
      <c r="B13" s="81" t="s">
        <v>1556</v>
      </c>
      <c r="C13" s="94">
        <v>2</v>
      </c>
      <c r="D13" s="94">
        <v>1</v>
      </c>
      <c r="E13" s="95">
        <v>540</v>
      </c>
      <c r="F13" s="64" t="str">
        <f>+VLOOKUP(E13,Participants!$A$1:$F$2600,2,FALSE)</f>
        <v>Avery Arendosh</v>
      </c>
      <c r="G13" s="64" t="str">
        <f>+VLOOKUP(E13,Participants!$A$1:$F$2600,4,FALSE)</f>
        <v>BFS</v>
      </c>
      <c r="H13" s="64" t="str">
        <f>+VLOOKUP(E13,Participants!$A$1:$F$2600,5,FALSE)</f>
        <v>F</v>
      </c>
      <c r="I13" s="64">
        <f>+VLOOKUP(E13,Participants!$A$1:$F$2600,3,FALSE)</f>
        <v>4</v>
      </c>
      <c r="J13" s="64" t="str">
        <f>+VLOOKUP(E13,Participants!$A$1:$G$2600,7,FALSE)</f>
        <v>DEV GIRLS</v>
      </c>
      <c r="K13" s="96" t="s">
        <v>1709</v>
      </c>
      <c r="L13" s="64">
        <v>1</v>
      </c>
      <c r="M13" s="64">
        <v>10</v>
      </c>
      <c r="N13" s="71" t="str">
        <f t="shared" ref="N13:N30" si="1">+J13</f>
        <v>DEV GIRLS</v>
      </c>
      <c r="O13" s="71"/>
      <c r="P13" s="97"/>
      <c r="Q13" s="97" t="e">
        <f>+VLOOKUP(P13,Participants!$A$1:$F$802,2,FALSE)</f>
        <v>#N/A</v>
      </c>
      <c r="R13" s="97"/>
      <c r="S13" s="97" t="e">
        <f>+VLOOKUP(R13,Participants!$A$1:$F$802,2,FALSE)</f>
        <v>#N/A</v>
      </c>
      <c r="T13" s="97"/>
      <c r="U13" s="97" t="e">
        <f>+VLOOKUP(T13,Participants!$A$1:$F$802,2,FALSE)</f>
        <v>#N/A</v>
      </c>
      <c r="V13" s="97"/>
      <c r="W13" s="97" t="e">
        <f>+VLOOKUP(V13,Participants!$A$1:$F$802,2,FALSE)</f>
        <v>#N/A</v>
      </c>
      <c r="X13" s="71"/>
      <c r="Y13" s="71"/>
    </row>
    <row r="14" spans="1:26" ht="14.25" customHeight="1">
      <c r="A14" s="71"/>
      <c r="B14" s="81" t="s">
        <v>1556</v>
      </c>
      <c r="C14" s="94">
        <v>2</v>
      </c>
      <c r="D14" s="91">
        <v>7</v>
      </c>
      <c r="E14" s="59">
        <v>174</v>
      </c>
      <c r="F14" s="60" t="str">
        <f>+VLOOKUP(E14,Participants!$A$1:$F$2600,2,FALSE)</f>
        <v>Gemma Silvis</v>
      </c>
      <c r="G14" s="60" t="str">
        <f>+VLOOKUP(E14,Participants!$A$1:$F$2600,4,FALSE)</f>
        <v>AMA</v>
      </c>
      <c r="H14" s="60" t="str">
        <f>+VLOOKUP(E14,Participants!$A$1:$F$2600,5,FALSE)</f>
        <v>F</v>
      </c>
      <c r="I14" s="60">
        <f>+VLOOKUP(E14,Participants!$A$1:$F$2600,3,FALSE)</f>
        <v>3</v>
      </c>
      <c r="J14" s="60" t="str">
        <f>+VLOOKUP(E14,Participants!$A$1:$G$2600,7,FALSE)</f>
        <v>DEV GIRLS</v>
      </c>
      <c r="K14" s="138" t="s">
        <v>1715</v>
      </c>
      <c r="L14" s="60">
        <f>L13+1</f>
        <v>2</v>
      </c>
      <c r="M14" s="60">
        <v>8</v>
      </c>
      <c r="N14" s="140" t="str">
        <f t="shared" si="1"/>
        <v>DEV GIRLS</v>
      </c>
      <c r="O14" s="140"/>
      <c r="P14" s="97"/>
      <c r="Q14" s="97" t="e">
        <f>+VLOOKUP(P14,Participants!$A$1:$F$802,2,FALSE)</f>
        <v>#N/A</v>
      </c>
      <c r="R14" s="97"/>
      <c r="S14" s="97" t="e">
        <f>+VLOOKUP(R14,Participants!$A$1:$F$802,2,FALSE)</f>
        <v>#N/A</v>
      </c>
      <c r="T14" s="97"/>
      <c r="U14" s="97" t="e">
        <f>+VLOOKUP(T14,Participants!$A$1:$F$802,2,FALSE)</f>
        <v>#N/A</v>
      </c>
      <c r="V14" s="97"/>
      <c r="W14" s="97" t="e">
        <f>+VLOOKUP(V14,Participants!$A$1:$F$802,2,FALSE)</f>
        <v>#N/A</v>
      </c>
      <c r="X14" s="71"/>
      <c r="Y14" s="71"/>
    </row>
    <row r="15" spans="1:26" ht="14.25" customHeight="1">
      <c r="A15" s="71"/>
      <c r="B15" s="81" t="s">
        <v>1556</v>
      </c>
      <c r="C15" s="94">
        <v>2</v>
      </c>
      <c r="D15" s="94">
        <v>6</v>
      </c>
      <c r="E15" s="95">
        <v>954</v>
      </c>
      <c r="F15" s="64" t="str">
        <f>+VLOOKUP(E15,Participants!$A$1:$F$2600,2,FALSE)</f>
        <v>Victoria Dlugosz</v>
      </c>
      <c r="G15" s="64" t="str">
        <f>+VLOOKUP(E15,Participants!$A$1:$F$2600,4,FALSE)</f>
        <v>BTA</v>
      </c>
      <c r="H15" s="64" t="str">
        <f>+VLOOKUP(E15,Participants!$A$1:$F$2600,5,FALSE)</f>
        <v>F</v>
      </c>
      <c r="I15" s="64">
        <f>+VLOOKUP(E15,Participants!$A$1:$F$2600,3,FALSE)</f>
        <v>3</v>
      </c>
      <c r="J15" s="64" t="str">
        <f>+VLOOKUP(E15,Participants!$A$1:$G$2600,7,FALSE)</f>
        <v>DEV GIRLS</v>
      </c>
      <c r="K15" s="96" t="s">
        <v>1726</v>
      </c>
      <c r="L15" s="60">
        <f t="shared" ref="L15:L30" si="2">L14+1</f>
        <v>3</v>
      </c>
      <c r="M15" s="64">
        <v>6</v>
      </c>
      <c r="N15" s="71" t="str">
        <f t="shared" si="1"/>
        <v>DEV GIRLS</v>
      </c>
      <c r="O15" s="71"/>
      <c r="P15" s="97"/>
      <c r="Q15" s="97" t="e">
        <f>+VLOOKUP(P15,Participants!$A$1:$F$802,2,FALSE)</f>
        <v>#N/A</v>
      </c>
      <c r="R15" s="97"/>
      <c r="S15" s="97" t="e">
        <f>+VLOOKUP(R15,Participants!$A$1:$F$802,2,FALSE)</f>
        <v>#N/A</v>
      </c>
      <c r="T15" s="97"/>
      <c r="U15" s="97" t="e">
        <f>+VLOOKUP(T15,Participants!$A$1:$F$802,2,FALSE)</f>
        <v>#N/A</v>
      </c>
      <c r="V15" s="97"/>
      <c r="W15" s="97" t="e">
        <f>+VLOOKUP(V15,Participants!$A$1:$F$802,2,FALSE)</f>
        <v>#N/A</v>
      </c>
      <c r="X15" s="71"/>
      <c r="Y15" s="71"/>
    </row>
    <row r="16" spans="1:26" ht="14.25" customHeight="1">
      <c r="A16" s="71"/>
      <c r="B16" s="81" t="s">
        <v>1556</v>
      </c>
      <c r="C16" s="94">
        <v>2</v>
      </c>
      <c r="D16" s="91">
        <v>1</v>
      </c>
      <c r="E16" s="59">
        <v>1439</v>
      </c>
      <c r="F16" s="60" t="str">
        <f>+VLOOKUP(E16,Participants!$A$1:$F$2600,2,FALSE)</f>
        <v>Aspen Viehmann</v>
      </c>
      <c r="G16" s="60" t="str">
        <f>+VLOOKUP(E16,Participants!$A$1:$F$2600,4,FALSE)</f>
        <v>BCS</v>
      </c>
      <c r="H16" s="60" t="str">
        <f>+VLOOKUP(E16,Participants!$A$1:$F$2600,5,FALSE)</f>
        <v>F</v>
      </c>
      <c r="I16" s="60">
        <f>+VLOOKUP(E16,Participants!$A$1:$F$2600,3,FALSE)</f>
        <v>4</v>
      </c>
      <c r="J16" s="60" t="str">
        <f>+VLOOKUP(E16,Participants!$A$1:$G$2600,7,FALSE)</f>
        <v>DEV GIRLS</v>
      </c>
      <c r="K16" s="138" t="s">
        <v>1704</v>
      </c>
      <c r="L16" s="60">
        <f t="shared" si="2"/>
        <v>4</v>
      </c>
      <c r="M16" s="60">
        <v>5</v>
      </c>
      <c r="N16" s="140" t="str">
        <f t="shared" si="1"/>
        <v>DEV GIRLS</v>
      </c>
      <c r="O16" s="140"/>
      <c r="P16" s="97"/>
      <c r="Q16" s="97" t="e">
        <f>+VLOOKUP(P16,Participants!$A$1:$F$802,2,FALSE)</f>
        <v>#N/A</v>
      </c>
      <c r="R16" s="97"/>
      <c r="S16" s="97" t="e">
        <f>+VLOOKUP(R16,Participants!$A$1:$F$802,2,FALSE)</f>
        <v>#N/A</v>
      </c>
      <c r="T16" s="97"/>
      <c r="U16" s="97" t="e">
        <f>+VLOOKUP(T16,Participants!$A$1:$F$802,2,FALSE)</f>
        <v>#N/A</v>
      </c>
      <c r="V16" s="97"/>
      <c r="W16" s="97" t="e">
        <f>+VLOOKUP(V16,Participants!$A$1:$F$802,2,FALSE)</f>
        <v>#N/A</v>
      </c>
      <c r="X16" s="71"/>
      <c r="Y16" s="71"/>
    </row>
    <row r="17" spans="1:25" ht="14.25" customHeight="1">
      <c r="A17" s="71"/>
      <c r="B17" s="81" t="s">
        <v>1556</v>
      </c>
      <c r="C17" s="94">
        <v>2</v>
      </c>
      <c r="D17" s="91">
        <v>4</v>
      </c>
      <c r="E17" s="59">
        <v>760</v>
      </c>
      <c r="F17" s="60" t="str">
        <f>+VLOOKUP(E17,Participants!$A$1:$F$2600,2,FALSE)</f>
        <v>Rita Donahue</v>
      </c>
      <c r="G17" s="60" t="str">
        <f>+VLOOKUP(E17,Participants!$A$1:$F$2600,4,FALSE)</f>
        <v>AAC</v>
      </c>
      <c r="H17" s="60" t="str">
        <f>+VLOOKUP(E17,Participants!$A$1:$F$2600,5,FALSE)</f>
        <v>F</v>
      </c>
      <c r="I17" s="60">
        <f>+VLOOKUP(E17,Participants!$A$1:$F$2600,3,FALSE)</f>
        <v>3</v>
      </c>
      <c r="J17" s="60" t="str">
        <f>+VLOOKUP(E17,Participants!$A$1:$G$2600,7,FALSE)</f>
        <v>DEV GIRLS</v>
      </c>
      <c r="K17" s="138" t="s">
        <v>1716</v>
      </c>
      <c r="L17" s="60">
        <f t="shared" si="2"/>
        <v>5</v>
      </c>
      <c r="M17" s="60">
        <v>4</v>
      </c>
      <c r="N17" s="140" t="str">
        <f t="shared" si="1"/>
        <v>DEV GIRLS</v>
      </c>
      <c r="O17" s="140"/>
      <c r="P17" s="97"/>
      <c r="Q17" s="97" t="e">
        <f>+VLOOKUP(P17,Participants!$A$1:$F$802,2,FALSE)</f>
        <v>#N/A</v>
      </c>
      <c r="R17" s="97"/>
      <c r="S17" s="97" t="e">
        <f>+VLOOKUP(R17,Participants!$A$1:$F$802,2,FALSE)</f>
        <v>#N/A</v>
      </c>
      <c r="T17" s="97"/>
      <c r="U17" s="97" t="e">
        <f>+VLOOKUP(T17,Participants!$A$1:$F$802,2,FALSE)</f>
        <v>#N/A</v>
      </c>
      <c r="V17" s="97"/>
      <c r="W17" s="97" t="e">
        <f>+VLOOKUP(V17,Participants!$A$1:$F$802,2,FALSE)</f>
        <v>#N/A</v>
      </c>
      <c r="X17" s="71"/>
      <c r="Y17" s="71"/>
    </row>
    <row r="18" spans="1:25" ht="14.25" customHeight="1">
      <c r="A18" s="71"/>
      <c r="B18" s="81" t="s">
        <v>1556</v>
      </c>
      <c r="C18" s="94">
        <v>2</v>
      </c>
      <c r="D18" s="91">
        <v>1</v>
      </c>
      <c r="E18" s="59">
        <v>1007</v>
      </c>
      <c r="F18" s="60" t="str">
        <f>+VLOOKUP(E18,Participants!$A$1:$F$2600,2,FALSE)</f>
        <v>Lily Jackson</v>
      </c>
      <c r="G18" s="60" t="str">
        <f>+VLOOKUP(E18,Participants!$A$1:$F$2600,4,FALSE)</f>
        <v>KIL</v>
      </c>
      <c r="H18" s="60" t="str">
        <f>+VLOOKUP(E18,Participants!$A$1:$F$2600,5,FALSE)</f>
        <v>F</v>
      </c>
      <c r="I18" s="60">
        <f>+VLOOKUP(E18,Participants!$A$1:$F$2600,3,FALSE)</f>
        <v>3</v>
      </c>
      <c r="J18" s="60" t="str">
        <f>+VLOOKUP(E18,Participants!$A$1:$G$2600,7,FALSE)</f>
        <v>DEV GIRLS</v>
      </c>
      <c r="K18" s="138" t="s">
        <v>1718</v>
      </c>
      <c r="L18" s="60">
        <f t="shared" si="2"/>
        <v>6</v>
      </c>
      <c r="M18" s="60">
        <v>3</v>
      </c>
      <c r="N18" s="140" t="str">
        <f t="shared" si="1"/>
        <v>DEV GIRLS</v>
      </c>
      <c r="O18" s="140"/>
      <c r="P18" s="97"/>
      <c r="Q18" s="97" t="e">
        <f>+VLOOKUP(P18,Participants!$A$1:$F$802,2,FALSE)</f>
        <v>#N/A</v>
      </c>
      <c r="R18" s="97"/>
      <c r="S18" s="97" t="e">
        <f>+VLOOKUP(R18,Participants!$A$1:$F$802,2,FALSE)</f>
        <v>#N/A</v>
      </c>
      <c r="T18" s="97"/>
      <c r="U18" s="97" t="e">
        <f>+VLOOKUP(T18,Participants!$A$1:$F$802,2,FALSE)</f>
        <v>#N/A</v>
      </c>
      <c r="V18" s="97"/>
      <c r="W18" s="97" t="e">
        <f>+VLOOKUP(V18,Participants!$A$1:$F$802,2,FALSE)</f>
        <v>#N/A</v>
      </c>
      <c r="X18" s="71"/>
      <c r="Y18" s="71"/>
    </row>
    <row r="19" spans="1:25" ht="14.25" customHeight="1">
      <c r="A19" s="71"/>
      <c r="B19" s="81" t="s">
        <v>1556</v>
      </c>
      <c r="C19" s="94">
        <v>2</v>
      </c>
      <c r="D19" s="94">
        <v>5</v>
      </c>
      <c r="E19" s="95">
        <v>758</v>
      </c>
      <c r="F19" s="64" t="str">
        <f>+VLOOKUP(E19,Participants!$A$1:$F$2600,2,FALSE)</f>
        <v>Cameryn DeWitt</v>
      </c>
      <c r="G19" s="64" t="str">
        <f>+VLOOKUP(E19,Participants!$A$1:$F$2600,4,FALSE)</f>
        <v>AAC</v>
      </c>
      <c r="H19" s="64" t="str">
        <f>+VLOOKUP(E19,Participants!$A$1:$F$2600,5,FALSE)</f>
        <v>F</v>
      </c>
      <c r="I19" s="64">
        <f>+VLOOKUP(E19,Participants!$A$1:$F$2600,3,FALSE)</f>
        <v>2</v>
      </c>
      <c r="J19" s="64" t="str">
        <f>+VLOOKUP(E19,Participants!$A$1:$G$2600,7,FALSE)</f>
        <v>DEV GIRLS</v>
      </c>
      <c r="K19" s="96" t="s">
        <v>1710</v>
      </c>
      <c r="L19" s="60">
        <f t="shared" si="2"/>
        <v>7</v>
      </c>
      <c r="M19" s="64" t="s">
        <v>1730</v>
      </c>
      <c r="N19" s="71" t="str">
        <f t="shared" si="1"/>
        <v>DEV GIRLS</v>
      </c>
      <c r="O19" s="71"/>
      <c r="P19" s="97"/>
      <c r="Q19" s="97" t="e">
        <f>+VLOOKUP(P19,Participants!$A$1:$F$802,2,FALSE)</f>
        <v>#N/A</v>
      </c>
      <c r="R19" s="97"/>
      <c r="S19" s="97" t="e">
        <f>+VLOOKUP(R19,Participants!$A$1:$F$802,2,FALSE)</f>
        <v>#N/A</v>
      </c>
      <c r="T19" s="97"/>
      <c r="U19" s="97" t="e">
        <f>+VLOOKUP(T19,Participants!$A$1:$F$802,2,FALSE)</f>
        <v>#N/A</v>
      </c>
      <c r="V19" s="97"/>
      <c r="W19" s="97" t="e">
        <f>+VLOOKUP(V19,Participants!$A$1:$F$802,2,FALSE)</f>
        <v>#N/A</v>
      </c>
      <c r="X19" s="71"/>
      <c r="Y19" s="71"/>
    </row>
    <row r="20" spans="1:25" ht="14.25" customHeight="1">
      <c r="A20" s="89"/>
      <c r="B20" s="90" t="s">
        <v>1556</v>
      </c>
      <c r="C20" s="91">
        <v>3</v>
      </c>
      <c r="D20" s="94">
        <v>3</v>
      </c>
      <c r="E20" s="95">
        <v>874</v>
      </c>
      <c r="F20" s="64" t="str">
        <f>+VLOOKUP(E20,Participants!$A$1:$F$2600,2,FALSE)</f>
        <v>Claire Cummings</v>
      </c>
      <c r="G20" s="64" t="str">
        <f>+VLOOKUP(E20,Participants!$A$1:$F$2600,4,FALSE)</f>
        <v>SSPP</v>
      </c>
      <c r="H20" s="64" t="str">
        <f>+VLOOKUP(E20,Participants!$A$1:$F$2600,5,FALSE)</f>
        <v>F</v>
      </c>
      <c r="I20" s="64">
        <f>+VLOOKUP(E20,Participants!$A$1:$F$2600,3,FALSE)</f>
        <v>3</v>
      </c>
      <c r="J20" s="64" t="str">
        <f>+VLOOKUP(E20,Participants!$A$1:$G$2600,7,FALSE)</f>
        <v>DEV GIRLS</v>
      </c>
      <c r="K20" s="137" t="s">
        <v>1711</v>
      </c>
      <c r="L20" s="60">
        <f t="shared" si="2"/>
        <v>8</v>
      </c>
      <c r="M20" s="64">
        <v>2</v>
      </c>
      <c r="N20" s="139" t="str">
        <f t="shared" si="1"/>
        <v>DEV GIRLS</v>
      </c>
      <c r="O20" s="139"/>
      <c r="P20" s="93"/>
      <c r="Q20" s="93" t="e">
        <f>+VLOOKUP(P20,Participants!$A$1:$F$802,2,FALSE)</f>
        <v>#N/A</v>
      </c>
      <c r="R20" s="93"/>
      <c r="S20" s="93" t="e">
        <f>+VLOOKUP(R20,Participants!$A$1:$F$802,2,FALSE)</f>
        <v>#N/A</v>
      </c>
      <c r="T20" s="93"/>
      <c r="U20" s="93" t="e">
        <f>+VLOOKUP(T20,Participants!$A$1:$F$802,2,FALSE)</f>
        <v>#N/A</v>
      </c>
      <c r="V20" s="93"/>
      <c r="W20" s="93" t="e">
        <f>+VLOOKUP(V20,Participants!$A$1:$F$802,2,FALSE)</f>
        <v>#N/A</v>
      </c>
    </row>
    <row r="21" spans="1:25" ht="14.25" customHeight="1">
      <c r="A21" s="89"/>
      <c r="B21" s="90" t="s">
        <v>1556</v>
      </c>
      <c r="C21" s="91">
        <v>3</v>
      </c>
      <c r="D21" s="94">
        <v>2</v>
      </c>
      <c r="E21" s="95">
        <v>176</v>
      </c>
      <c r="F21" s="64" t="str">
        <f>+VLOOKUP(E21,Participants!$A$1:$F$2600,2,FALSE)</f>
        <v>Dagen Sutfin</v>
      </c>
      <c r="G21" s="64" t="str">
        <f>+VLOOKUP(E21,Participants!$A$1:$F$2600,4,FALSE)</f>
        <v>AMA</v>
      </c>
      <c r="H21" s="64" t="str">
        <f>+VLOOKUP(E21,Participants!$A$1:$F$2600,5,FALSE)</f>
        <v>F</v>
      </c>
      <c r="I21" s="64">
        <f>+VLOOKUP(E21,Participants!$A$1:$F$2600,3,FALSE)</f>
        <v>4</v>
      </c>
      <c r="J21" s="64" t="str">
        <f>+VLOOKUP(E21,Participants!$A$1:$G$2600,7,FALSE)</f>
        <v>DEV GIRLS</v>
      </c>
      <c r="K21" s="137" t="s">
        <v>1712</v>
      </c>
      <c r="L21" s="60">
        <f t="shared" si="2"/>
        <v>9</v>
      </c>
      <c r="M21" s="64" t="s">
        <v>1730</v>
      </c>
      <c r="N21" s="139" t="str">
        <f t="shared" si="1"/>
        <v>DEV GIRLS</v>
      </c>
      <c r="O21" s="139"/>
      <c r="P21" s="93"/>
      <c r="Q21" s="93" t="e">
        <f>+VLOOKUP(P21,Participants!$A$1:$F$802,2,FALSE)</f>
        <v>#N/A</v>
      </c>
      <c r="R21" s="93"/>
      <c r="S21" s="93" t="e">
        <f>+VLOOKUP(R21,Participants!$A$1:$F$802,2,FALSE)</f>
        <v>#N/A</v>
      </c>
      <c r="T21" s="93"/>
      <c r="U21" s="93" t="e">
        <f>+VLOOKUP(T21,Participants!$A$1:$F$802,2,FALSE)</f>
        <v>#N/A</v>
      </c>
      <c r="V21" s="93"/>
      <c r="W21" s="93" t="e">
        <f>+VLOOKUP(V21,Participants!$A$1:$F$802,2,FALSE)</f>
        <v>#N/A</v>
      </c>
    </row>
    <row r="22" spans="1:25" ht="14.25" customHeight="1">
      <c r="A22" s="89"/>
      <c r="B22" s="90" t="s">
        <v>1556</v>
      </c>
      <c r="C22" s="91">
        <v>3</v>
      </c>
      <c r="D22" s="91">
        <v>5</v>
      </c>
      <c r="E22" s="59">
        <v>165</v>
      </c>
      <c r="F22" s="60" t="str">
        <f>+VLOOKUP(E22,Participants!$A$1:$F$2600,2,FALSE)</f>
        <v>Jessica Henson</v>
      </c>
      <c r="G22" s="60" t="str">
        <f>+VLOOKUP(E22,Participants!$A$1:$F$2600,4,FALSE)</f>
        <v>AMA</v>
      </c>
      <c r="H22" s="60" t="str">
        <f>+VLOOKUP(E22,Participants!$A$1:$F$2600,5,FALSE)</f>
        <v>F</v>
      </c>
      <c r="I22" s="60">
        <f>+VLOOKUP(E22,Participants!$A$1:$F$2600,3,FALSE)</f>
        <v>4</v>
      </c>
      <c r="J22" s="60" t="str">
        <f>+VLOOKUP(E22,Participants!$A$1:$G$2600,7,FALSE)</f>
        <v>DEV GIRLS</v>
      </c>
      <c r="K22" s="92" t="s">
        <v>1705</v>
      </c>
      <c r="L22" s="60">
        <f t="shared" si="2"/>
        <v>10</v>
      </c>
      <c r="M22" s="60" t="s">
        <v>1730</v>
      </c>
      <c r="N22" s="89" t="str">
        <f t="shared" si="1"/>
        <v>DEV GIRLS</v>
      </c>
      <c r="O22" s="89"/>
      <c r="P22" s="93"/>
      <c r="Q22" s="93" t="e">
        <f>+VLOOKUP(P22,Participants!$A$1:$F$802,2,FALSE)</f>
        <v>#N/A</v>
      </c>
      <c r="R22" s="93"/>
      <c r="S22" s="93" t="e">
        <f>+VLOOKUP(R22,Participants!$A$1:$F$802,2,FALSE)</f>
        <v>#N/A</v>
      </c>
      <c r="T22" s="93"/>
      <c r="U22" s="93" t="e">
        <f>+VLOOKUP(T22,Participants!$A$1:$F$802,2,FALSE)</f>
        <v>#N/A</v>
      </c>
      <c r="V22" s="93"/>
      <c r="W22" s="93" t="e">
        <f>+VLOOKUP(V22,Participants!$A$1:$F$802,2,FALSE)</f>
        <v>#N/A</v>
      </c>
    </row>
    <row r="23" spans="1:25" ht="14.25" customHeight="1">
      <c r="A23" s="89"/>
      <c r="B23" s="90" t="s">
        <v>1556</v>
      </c>
      <c r="C23" s="91">
        <v>3</v>
      </c>
      <c r="D23" s="91">
        <v>2</v>
      </c>
      <c r="E23" s="59">
        <v>1436</v>
      </c>
      <c r="F23" s="60" t="str">
        <f>+VLOOKUP(E23,Participants!$A$1:$F$2600,2,FALSE)</f>
        <v>Elyzabith Robinson</v>
      </c>
      <c r="G23" s="60" t="str">
        <f>+VLOOKUP(E23,Participants!$A$1:$F$2600,4,FALSE)</f>
        <v>BCS</v>
      </c>
      <c r="H23" s="60" t="str">
        <f>+VLOOKUP(E23,Participants!$A$1:$F$2600,5,FALSE)</f>
        <v>F</v>
      </c>
      <c r="I23" s="60">
        <f>+VLOOKUP(E23,Participants!$A$1:$F$2600,3,FALSE)</f>
        <v>3</v>
      </c>
      <c r="J23" s="60" t="str">
        <f>+VLOOKUP(E23,Participants!$A$1:$G$2600,7,FALSE)</f>
        <v>DEV GIRLS</v>
      </c>
      <c r="K23" s="92" t="s">
        <v>1719</v>
      </c>
      <c r="L23" s="60">
        <f t="shared" si="2"/>
        <v>11</v>
      </c>
      <c r="M23" s="60" t="s">
        <v>1730</v>
      </c>
      <c r="N23" s="89" t="str">
        <f t="shared" si="1"/>
        <v>DEV GIRLS</v>
      </c>
      <c r="O23" s="89"/>
      <c r="P23" s="93"/>
      <c r="Q23" s="93" t="e">
        <f>+VLOOKUP(P23,Participants!$A$1:$F$802,2,FALSE)</f>
        <v>#N/A</v>
      </c>
      <c r="R23" s="93"/>
      <c r="S23" s="93" t="e">
        <f>+VLOOKUP(R23,Participants!$A$1:$F$802,2,FALSE)</f>
        <v>#N/A</v>
      </c>
      <c r="T23" s="93"/>
      <c r="U23" s="93" t="e">
        <f>+VLOOKUP(T23,Participants!$A$1:$F$802,2,FALSE)</f>
        <v>#N/A</v>
      </c>
      <c r="V23" s="93"/>
      <c r="W23" s="93" t="e">
        <f>+VLOOKUP(V23,Participants!$A$1:$F$802,2,FALSE)</f>
        <v>#N/A</v>
      </c>
    </row>
    <row r="24" spans="1:25" ht="14.25" customHeight="1">
      <c r="A24" s="89"/>
      <c r="B24" s="90" t="s">
        <v>1556</v>
      </c>
      <c r="C24" s="91">
        <v>3</v>
      </c>
      <c r="D24" s="91">
        <v>5</v>
      </c>
      <c r="E24" s="59">
        <v>1562</v>
      </c>
      <c r="F24" s="60" t="str">
        <f>+VLOOKUP(E24,Participants!$A$1:$F$2600,2,FALSE)</f>
        <v>Brigid Boosel</v>
      </c>
      <c r="G24" s="60" t="str">
        <f>+VLOOKUP(E24,Participants!$A$1:$F$2600,4,FALSE)</f>
        <v>GRE</v>
      </c>
      <c r="H24" s="60" t="str">
        <f>+VLOOKUP(E24,Participants!$A$1:$F$2600,5,FALSE)</f>
        <v>F</v>
      </c>
      <c r="I24" s="60">
        <f>+VLOOKUP(E24,Participants!$A$1:$F$2600,3,FALSE)</f>
        <v>2</v>
      </c>
      <c r="J24" s="60" t="str">
        <f>+VLOOKUP(E24,Participants!$A$1:$G$2600,7,FALSE)</f>
        <v>DEV GIRLS</v>
      </c>
      <c r="K24" s="92" t="s">
        <v>1717</v>
      </c>
      <c r="L24" s="60">
        <f t="shared" si="2"/>
        <v>12</v>
      </c>
      <c r="M24" s="60">
        <v>1</v>
      </c>
      <c r="N24" s="89" t="str">
        <f t="shared" si="1"/>
        <v>DEV GIRLS</v>
      </c>
      <c r="O24" s="89"/>
      <c r="P24" s="93"/>
      <c r="Q24" s="93" t="e">
        <f>+VLOOKUP(P24,Participants!$A$1:$F$802,2,FALSE)</f>
        <v>#N/A</v>
      </c>
      <c r="R24" s="93"/>
      <c r="S24" s="93" t="e">
        <f>+VLOOKUP(R24,Participants!$A$1:$F$802,2,FALSE)</f>
        <v>#N/A</v>
      </c>
      <c r="T24" s="93"/>
      <c r="U24" s="93" t="e">
        <f>+VLOOKUP(T24,Participants!$A$1:$F$802,2,FALSE)</f>
        <v>#N/A</v>
      </c>
      <c r="V24" s="93"/>
      <c r="W24" s="93" t="e">
        <f>+VLOOKUP(V24,Participants!$A$1:$F$802,2,FALSE)</f>
        <v>#N/A</v>
      </c>
    </row>
    <row r="25" spans="1:25" ht="14.25" customHeight="1">
      <c r="A25" s="89"/>
      <c r="B25" s="90" t="s">
        <v>1556</v>
      </c>
      <c r="C25" s="91">
        <v>3</v>
      </c>
      <c r="D25" s="94">
        <v>4</v>
      </c>
      <c r="E25" s="95">
        <v>1200</v>
      </c>
      <c r="F25" s="64" t="str">
        <f>+VLOOKUP(E25,Participants!$A$1:$F$2600,2,FALSE)</f>
        <v>Lillian Dieffenbach</v>
      </c>
      <c r="G25" s="64" t="str">
        <f>+VLOOKUP(E25,Participants!$A$1:$F$2600,4,FALSE)</f>
        <v>CDT</v>
      </c>
      <c r="H25" s="64" t="str">
        <f>+VLOOKUP(E25,Participants!$A$1:$F$2600,5,FALSE)</f>
        <v>F</v>
      </c>
      <c r="I25" s="64">
        <f>+VLOOKUP(E25,Participants!$A$1:$F$2600,3,FALSE)</f>
        <v>2</v>
      </c>
      <c r="J25" s="64" t="str">
        <f>+VLOOKUP(E25,Participants!$A$1:$G$2600,7,FALSE)</f>
        <v>DEV GIRLS</v>
      </c>
      <c r="K25" s="137" t="s">
        <v>1713</v>
      </c>
      <c r="L25" s="60">
        <f t="shared" si="2"/>
        <v>13</v>
      </c>
      <c r="M25" s="64"/>
      <c r="N25" s="139" t="str">
        <f t="shared" si="1"/>
        <v>DEV GIRLS</v>
      </c>
      <c r="O25" s="139"/>
      <c r="P25" s="93"/>
      <c r="Q25" s="93" t="e">
        <f>+VLOOKUP(P25,Participants!$A$1:$F$802,2,FALSE)</f>
        <v>#N/A</v>
      </c>
      <c r="R25" s="93"/>
      <c r="S25" s="93" t="e">
        <f>+VLOOKUP(R25,Participants!$A$1:$F$802,2,FALSE)</f>
        <v>#N/A</v>
      </c>
      <c r="T25" s="93"/>
      <c r="U25" s="93" t="e">
        <f>+VLOOKUP(T25,Participants!$A$1:$F$802,2,FALSE)</f>
        <v>#N/A</v>
      </c>
      <c r="V25" s="93"/>
      <c r="W25" s="93" t="e">
        <f>+VLOOKUP(V25,Participants!$A$1:$F$802,2,FALSE)</f>
        <v>#N/A</v>
      </c>
    </row>
    <row r="26" spans="1:25" ht="14.25" customHeight="1">
      <c r="A26" s="89"/>
      <c r="B26" s="90" t="s">
        <v>1556</v>
      </c>
      <c r="C26" s="91">
        <v>3</v>
      </c>
      <c r="D26" s="91">
        <v>2</v>
      </c>
      <c r="E26" s="59">
        <v>1004</v>
      </c>
      <c r="F26" s="60" t="str">
        <f>+VLOOKUP(E26,Participants!$A$1:$F$2600,2,FALSE)</f>
        <v>Alexa Smarrelli</v>
      </c>
      <c r="G26" s="60" t="str">
        <f>+VLOOKUP(E26,Participants!$A$1:$F$2600,4,FALSE)</f>
        <v>KIL</v>
      </c>
      <c r="H26" s="60" t="str">
        <f>+VLOOKUP(E26,Participants!$A$1:$F$2600,5,FALSE)</f>
        <v>F</v>
      </c>
      <c r="I26" s="60">
        <f>+VLOOKUP(E26,Participants!$A$1:$F$2600,3,FALSE)</f>
        <v>3</v>
      </c>
      <c r="J26" s="60" t="str">
        <f>+VLOOKUP(E26,Participants!$A$1:$G$2600,7,FALSE)</f>
        <v>DEV GIRLS</v>
      </c>
      <c r="K26" s="92" t="s">
        <v>1706</v>
      </c>
      <c r="L26" s="60">
        <f t="shared" si="2"/>
        <v>14</v>
      </c>
      <c r="M26" s="60"/>
      <c r="N26" s="89" t="str">
        <f t="shared" si="1"/>
        <v>DEV GIRLS</v>
      </c>
      <c r="O26" s="89"/>
      <c r="P26" s="93"/>
      <c r="Q26" s="93" t="e">
        <f>+VLOOKUP(P26,Participants!$A$1:$F$802,2,FALSE)</f>
        <v>#N/A</v>
      </c>
      <c r="R26" s="93"/>
      <c r="S26" s="93" t="e">
        <f>+VLOOKUP(R26,Participants!$A$1:$F$802,2,FALSE)</f>
        <v>#N/A</v>
      </c>
      <c r="T26" s="93"/>
      <c r="U26" s="93" t="e">
        <f>+VLOOKUP(T26,Participants!$A$1:$F$802,2,FALSE)</f>
        <v>#N/A</v>
      </c>
      <c r="V26" s="93"/>
      <c r="W26" s="93" t="e">
        <f>+VLOOKUP(V26,Participants!$A$1:$F$802,2,FALSE)</f>
        <v>#N/A</v>
      </c>
    </row>
    <row r="27" spans="1:25" ht="14.25" customHeight="1">
      <c r="A27" s="89"/>
      <c r="B27" s="90" t="s">
        <v>1556</v>
      </c>
      <c r="C27" s="91">
        <v>3</v>
      </c>
      <c r="D27" s="91">
        <v>3</v>
      </c>
      <c r="E27" s="59">
        <v>543</v>
      </c>
      <c r="F27" s="60" t="str">
        <f>+VLOOKUP(E27,Participants!$A$1:$F$2600,2,FALSE)</f>
        <v>Ella Schweikert</v>
      </c>
      <c r="G27" s="60" t="str">
        <f>+VLOOKUP(E27,Participants!$A$1:$F$2600,4,FALSE)</f>
        <v>BFS</v>
      </c>
      <c r="H27" s="60" t="str">
        <f>+VLOOKUP(E27,Participants!$A$1:$F$2600,5,FALSE)</f>
        <v>F</v>
      </c>
      <c r="I27" s="60">
        <f>+VLOOKUP(E27,Participants!$A$1:$F$2600,3,FALSE)</f>
        <v>4</v>
      </c>
      <c r="J27" s="60" t="str">
        <f>+VLOOKUP(E27,Participants!$A$1:$G$2600,7,FALSE)</f>
        <v>DEV GIRLS</v>
      </c>
      <c r="K27" s="92" t="s">
        <v>1720</v>
      </c>
      <c r="L27" s="60">
        <f t="shared" si="2"/>
        <v>15</v>
      </c>
      <c r="M27" s="60"/>
      <c r="N27" s="89" t="str">
        <f t="shared" si="1"/>
        <v>DEV GIRLS</v>
      </c>
      <c r="O27" s="89"/>
      <c r="P27" s="93"/>
      <c r="Q27" s="93" t="e">
        <f>+VLOOKUP(P27,Participants!$A$1:$F$802,2,FALSE)</f>
        <v>#N/A</v>
      </c>
      <c r="R27" s="93"/>
      <c r="S27" s="93" t="e">
        <f>+VLOOKUP(R27,Participants!$A$1:$F$802,2,FALSE)</f>
        <v>#N/A</v>
      </c>
      <c r="T27" s="93"/>
      <c r="U27" s="93" t="e">
        <f>+VLOOKUP(T27,Participants!$A$1:$F$802,2,FALSE)</f>
        <v>#N/A</v>
      </c>
      <c r="V27" s="93"/>
      <c r="W27" s="93" t="e">
        <f>+VLOOKUP(V27,Participants!$A$1:$F$802,2,FALSE)</f>
        <v>#N/A</v>
      </c>
    </row>
    <row r="28" spans="1:25" ht="14.25" customHeight="1">
      <c r="B28" s="81" t="s">
        <v>1556</v>
      </c>
      <c r="C28" s="94">
        <v>4</v>
      </c>
      <c r="D28" s="91">
        <v>4</v>
      </c>
      <c r="E28" s="59">
        <v>961</v>
      </c>
      <c r="F28" s="60" t="str">
        <f>+VLOOKUP(E28,Participants!$A$1:$F$2600,2,FALSE)</f>
        <v>Madalyn Jones</v>
      </c>
      <c r="G28" s="60" t="str">
        <f>+VLOOKUP(E28,Participants!$A$1:$F$2600,4,FALSE)</f>
        <v>BTA</v>
      </c>
      <c r="H28" s="60" t="str">
        <f>+VLOOKUP(E28,Participants!$A$1:$F$2600,5,FALSE)</f>
        <v>F</v>
      </c>
      <c r="I28" s="60">
        <f>+VLOOKUP(E28,Participants!$A$1:$F$2600,3,FALSE)</f>
        <v>4</v>
      </c>
      <c r="J28" s="60" t="str">
        <f>+VLOOKUP(E28,Participants!$A$1:$G$2600,7,FALSE)</f>
        <v>DEV GIRLS</v>
      </c>
      <c r="K28" s="138" t="s">
        <v>1707</v>
      </c>
      <c r="L28" s="60">
        <f t="shared" si="2"/>
        <v>16</v>
      </c>
      <c r="M28" s="60"/>
      <c r="N28" s="140" t="str">
        <f t="shared" si="1"/>
        <v>DEV GIRLS</v>
      </c>
      <c r="O28" s="140"/>
      <c r="P28" s="97"/>
      <c r="Q28" s="97" t="e">
        <f>+VLOOKUP(P28,Participants!$A$1:$F$802,2,FALSE)</f>
        <v>#N/A</v>
      </c>
      <c r="R28" s="97"/>
      <c r="S28" s="97" t="e">
        <f>+VLOOKUP(R28,Participants!$A$1:$F$802,2,FALSE)</f>
        <v>#N/A</v>
      </c>
      <c r="T28" s="97"/>
      <c r="U28" s="97" t="e">
        <f>+VLOOKUP(T28,Participants!$A$1:$F$802,2,FALSE)</f>
        <v>#N/A</v>
      </c>
      <c r="V28" s="97"/>
      <c r="W28" s="97" t="e">
        <f>+VLOOKUP(V28,Participants!$A$1:$F$802,2,FALSE)</f>
        <v>#N/A</v>
      </c>
    </row>
    <row r="29" spans="1:25" ht="14.25" customHeight="1">
      <c r="A29" s="71"/>
      <c r="B29" s="81" t="s">
        <v>1556</v>
      </c>
      <c r="C29" s="94">
        <v>4</v>
      </c>
      <c r="D29" s="91">
        <v>3</v>
      </c>
      <c r="E29" s="59">
        <v>535</v>
      </c>
      <c r="F29" s="60" t="str">
        <f>+VLOOKUP(E29,Participants!$A$1:$F$2600,2,FALSE)</f>
        <v>Harper Lange</v>
      </c>
      <c r="G29" s="60" t="str">
        <f>+VLOOKUP(E29,Participants!$A$1:$F$2600,4,FALSE)</f>
        <v>BFS</v>
      </c>
      <c r="H29" s="60" t="str">
        <f>+VLOOKUP(E29,Participants!$A$1:$F$2600,5,FALSE)</f>
        <v>F</v>
      </c>
      <c r="I29" s="60">
        <f>+VLOOKUP(E29,Participants!$A$1:$F$2600,3,FALSE)</f>
        <v>3</v>
      </c>
      <c r="J29" s="60" t="str">
        <f>+VLOOKUP(E29,Participants!$A$1:$G$2600,7,FALSE)</f>
        <v>DEV GIRLS</v>
      </c>
      <c r="K29" s="138" t="s">
        <v>1708</v>
      </c>
      <c r="L29" s="60">
        <f t="shared" si="2"/>
        <v>17</v>
      </c>
      <c r="M29" s="60"/>
      <c r="N29" s="140" t="str">
        <f t="shared" si="1"/>
        <v>DEV GIRLS</v>
      </c>
      <c r="O29" s="140"/>
      <c r="P29" s="97"/>
      <c r="Q29" s="97" t="e">
        <f>+VLOOKUP(P29,Participants!$A$1:$F$802,2,FALSE)</f>
        <v>#N/A</v>
      </c>
      <c r="R29" s="97"/>
      <c r="S29" s="97" t="e">
        <f>+VLOOKUP(R29,Participants!$A$1:$F$802,2,FALSE)</f>
        <v>#N/A</v>
      </c>
      <c r="T29" s="97"/>
      <c r="U29" s="97" t="e">
        <f>+VLOOKUP(T29,Participants!$A$1:$F$802,2,FALSE)</f>
        <v>#N/A</v>
      </c>
      <c r="V29" s="97"/>
      <c r="W29" s="97" t="e">
        <f>+VLOOKUP(V29,Participants!$A$1:$F$802,2,FALSE)</f>
        <v>#N/A</v>
      </c>
    </row>
    <row r="30" spans="1:25" ht="14.25" customHeight="1">
      <c r="A30" s="71"/>
      <c r="B30" s="81" t="s">
        <v>1556</v>
      </c>
      <c r="C30" s="94">
        <v>4</v>
      </c>
      <c r="D30" s="91">
        <v>6</v>
      </c>
      <c r="E30" s="59">
        <v>958</v>
      </c>
      <c r="F30" s="60" t="str">
        <f>+VLOOKUP(E30,Participants!$A$1:$F$2600,2,FALSE)</f>
        <v>Franchesca Rudl</v>
      </c>
      <c r="G30" s="60" t="str">
        <f>+VLOOKUP(E30,Participants!$A$1:$F$2600,4,FALSE)</f>
        <v>BTA</v>
      </c>
      <c r="H30" s="60" t="str">
        <f>+VLOOKUP(E30,Participants!$A$1:$F$2600,5,FALSE)</f>
        <v>F</v>
      </c>
      <c r="I30" s="60">
        <f>+VLOOKUP(E30,Participants!$A$1:$F$2600,3,FALSE)</f>
        <v>3</v>
      </c>
      <c r="J30" s="60" t="str">
        <f>+VLOOKUP(E30,Participants!$A$1:$G$2600,7,FALSE)</f>
        <v>DEV GIRLS</v>
      </c>
      <c r="K30" s="138" t="s">
        <v>1722</v>
      </c>
      <c r="L30" s="60">
        <f t="shared" si="2"/>
        <v>18</v>
      </c>
      <c r="M30" s="60"/>
      <c r="N30" s="140" t="str">
        <f t="shared" si="1"/>
        <v>DEV GIRLS</v>
      </c>
      <c r="O30" s="140"/>
      <c r="P30" s="97"/>
      <c r="Q30" s="97" t="e">
        <f>+VLOOKUP(P30,Participants!$A$1:$F$802,2,FALSE)</f>
        <v>#N/A</v>
      </c>
      <c r="R30" s="97"/>
      <c r="S30" s="97" t="e">
        <f>+VLOOKUP(R30,Participants!$A$1:$F$802,2,FALSE)</f>
        <v>#N/A</v>
      </c>
      <c r="T30" s="97"/>
      <c r="U30" s="97" t="e">
        <f>+VLOOKUP(T30,Participants!$A$1:$F$802,2,FALSE)</f>
        <v>#N/A</v>
      </c>
      <c r="V30" s="97"/>
      <c r="W30" s="97" t="e">
        <f>+VLOOKUP(V30,Participants!$A$1:$F$802,2,FALSE)</f>
        <v>#N/A</v>
      </c>
    </row>
    <row r="31" spans="1:25" ht="14.25" customHeight="1">
      <c r="A31" s="71"/>
      <c r="B31" s="81"/>
      <c r="C31" s="94"/>
      <c r="D31" s="91"/>
      <c r="E31" s="59"/>
      <c r="F31" s="60"/>
      <c r="G31" s="60"/>
      <c r="H31" s="60"/>
      <c r="I31" s="60"/>
      <c r="J31" s="60"/>
      <c r="K31" s="138"/>
      <c r="L31" s="60"/>
      <c r="M31" s="60"/>
      <c r="N31" s="89"/>
      <c r="O31" s="89"/>
      <c r="P31" s="97"/>
      <c r="Q31" s="97"/>
      <c r="R31" s="97"/>
      <c r="S31" s="97"/>
      <c r="T31" s="97"/>
      <c r="U31" s="97"/>
      <c r="V31" s="97"/>
      <c r="W31" s="97"/>
    </row>
    <row r="32" spans="1:25" ht="14.25" customHeight="1">
      <c r="A32" s="71"/>
      <c r="B32" s="81"/>
      <c r="C32" s="94"/>
      <c r="D32" s="91"/>
      <c r="E32" s="59"/>
      <c r="F32" s="60"/>
      <c r="G32" s="60"/>
      <c r="H32" s="60"/>
      <c r="I32" s="60"/>
      <c r="J32" s="60"/>
      <c r="K32" s="138"/>
      <c r="L32" s="60"/>
      <c r="M32" s="60"/>
      <c r="N32" s="89"/>
      <c r="O32" s="89"/>
      <c r="P32" s="97"/>
      <c r="Q32" s="97"/>
      <c r="R32" s="97"/>
      <c r="S32" s="97"/>
      <c r="T32" s="97"/>
      <c r="U32" s="97"/>
      <c r="V32" s="97"/>
      <c r="W32" s="97"/>
    </row>
    <row r="33" spans="1:23" ht="14.25" customHeight="1">
      <c r="A33" s="71"/>
      <c r="B33" s="81"/>
      <c r="C33" s="94"/>
      <c r="D33" s="91"/>
      <c r="E33" s="59"/>
      <c r="F33" s="60"/>
      <c r="G33" s="60"/>
      <c r="H33" s="60"/>
      <c r="I33" s="60"/>
      <c r="J33" s="60"/>
      <c r="K33" s="138"/>
      <c r="L33" s="60"/>
      <c r="M33" s="60"/>
      <c r="N33" s="89"/>
      <c r="O33" s="89"/>
      <c r="P33" s="97"/>
      <c r="Q33" s="97"/>
      <c r="R33" s="97"/>
      <c r="S33" s="97"/>
      <c r="T33" s="97"/>
      <c r="U33" s="97"/>
      <c r="V33" s="97"/>
      <c r="W33" s="97"/>
    </row>
    <row r="34" spans="1:23" ht="14.25" customHeight="1">
      <c r="A34" s="71"/>
      <c r="B34" s="81"/>
      <c r="C34" s="94"/>
      <c r="D34" s="91"/>
      <c r="E34" s="59"/>
      <c r="F34" s="60"/>
      <c r="G34" s="60"/>
      <c r="H34" s="60"/>
      <c r="I34" s="60"/>
      <c r="J34" s="60"/>
      <c r="K34" s="138"/>
      <c r="L34" s="60"/>
      <c r="M34" s="60"/>
      <c r="N34" s="89"/>
      <c r="O34" s="89"/>
      <c r="P34" s="97"/>
      <c r="Q34" s="97"/>
      <c r="R34" s="97"/>
      <c r="S34" s="97"/>
      <c r="T34" s="97"/>
      <c r="U34" s="97"/>
      <c r="V34" s="97"/>
      <c r="W34" s="97"/>
    </row>
    <row r="35" spans="1:23" ht="14.25" customHeight="1">
      <c r="A35" s="71"/>
      <c r="B35" s="81"/>
      <c r="C35" s="94"/>
      <c r="D35" s="91"/>
      <c r="E35" s="59"/>
      <c r="F35" s="60"/>
      <c r="G35" s="60"/>
      <c r="H35" s="60"/>
      <c r="I35" s="60"/>
      <c r="J35" s="60"/>
      <c r="K35" s="138"/>
      <c r="L35" s="60"/>
      <c r="M35" s="60"/>
      <c r="N35" s="89"/>
      <c r="O35" s="89"/>
      <c r="P35" s="97"/>
      <c r="Q35" s="97"/>
      <c r="R35" s="97"/>
      <c r="S35" s="97"/>
      <c r="T35" s="97"/>
      <c r="U35" s="97"/>
      <c r="V35" s="97"/>
      <c r="W35" s="97"/>
    </row>
    <row r="36" spans="1:23" ht="14.25" customHeight="1">
      <c r="A36" s="71"/>
      <c r="B36" s="81"/>
      <c r="C36" s="94"/>
      <c r="D36" s="91"/>
      <c r="E36" s="59"/>
      <c r="F36" s="60"/>
      <c r="G36" s="60"/>
      <c r="H36" s="60"/>
      <c r="I36" s="60"/>
      <c r="J36" s="60"/>
      <c r="K36" s="138"/>
      <c r="L36" s="60"/>
      <c r="M36" s="60"/>
      <c r="N36" s="89"/>
      <c r="O36" s="89"/>
      <c r="P36" s="97"/>
      <c r="Q36" s="97"/>
      <c r="R36" s="97"/>
      <c r="S36" s="97"/>
      <c r="T36" s="97"/>
      <c r="U36" s="97"/>
      <c r="V36" s="97"/>
      <c r="W36" s="97"/>
    </row>
    <row r="37" spans="1:23" ht="14.25" customHeight="1">
      <c r="A37" s="71"/>
      <c r="B37" s="81"/>
      <c r="C37" s="94"/>
      <c r="D37" s="91"/>
      <c r="E37" s="59"/>
      <c r="F37" s="60"/>
      <c r="G37" s="60"/>
      <c r="H37" s="60"/>
      <c r="I37" s="60"/>
      <c r="J37" s="60"/>
      <c r="K37" s="138"/>
      <c r="L37" s="60"/>
      <c r="M37" s="60"/>
      <c r="N37" s="89"/>
      <c r="O37" s="89"/>
      <c r="P37" s="97"/>
      <c r="Q37" s="97"/>
      <c r="R37" s="97"/>
      <c r="S37" s="97"/>
      <c r="T37" s="97"/>
      <c r="U37" s="97"/>
      <c r="V37" s="97"/>
      <c r="W37" s="97"/>
    </row>
    <row r="38" spans="1:23" ht="14.25" customHeight="1">
      <c r="A38" s="71"/>
      <c r="B38" s="81"/>
      <c r="C38" s="94"/>
      <c r="D38" s="91"/>
      <c r="E38" s="59"/>
      <c r="F38" s="60"/>
      <c r="G38" s="60"/>
      <c r="H38" s="60"/>
      <c r="I38" s="60"/>
      <c r="J38" s="60"/>
      <c r="K38" s="138"/>
      <c r="L38" s="60"/>
      <c r="M38" s="60"/>
      <c r="N38" s="89"/>
      <c r="O38" s="89"/>
      <c r="P38" s="97"/>
      <c r="Q38" s="97"/>
      <c r="R38" s="97"/>
      <c r="S38" s="97"/>
      <c r="T38" s="97"/>
      <c r="U38" s="97"/>
      <c r="V38" s="97"/>
      <c r="W38" s="97"/>
    </row>
    <row r="39" spans="1:23" ht="14.25" customHeight="1">
      <c r="A39" s="71"/>
      <c r="B39" s="81"/>
      <c r="C39" s="94"/>
      <c r="D39" s="91"/>
      <c r="E39" s="59"/>
      <c r="F39" s="60"/>
      <c r="G39" s="60"/>
      <c r="H39" s="60"/>
      <c r="I39" s="60"/>
      <c r="J39" s="60"/>
      <c r="K39" s="138"/>
      <c r="L39" s="60"/>
      <c r="M39" s="60"/>
      <c r="N39" s="89"/>
      <c r="O39" s="89"/>
      <c r="P39" s="97"/>
      <c r="Q39" s="97"/>
      <c r="R39" s="97"/>
      <c r="S39" s="97"/>
      <c r="T39" s="97"/>
      <c r="U39" s="97"/>
      <c r="V39" s="97"/>
      <c r="W39" s="97"/>
    </row>
    <row r="40" spans="1:23" ht="14.25" customHeight="1">
      <c r="A40" s="71"/>
      <c r="B40" s="81"/>
      <c r="C40" s="94"/>
      <c r="D40" s="91"/>
      <c r="E40" s="59"/>
      <c r="F40" s="60"/>
      <c r="G40" s="60"/>
      <c r="H40" s="60"/>
      <c r="I40" s="60"/>
      <c r="J40" s="60"/>
      <c r="K40" s="138"/>
      <c r="L40" s="60"/>
      <c r="M40" s="60"/>
      <c r="N40" s="89"/>
      <c r="O40" s="89"/>
      <c r="P40" s="97"/>
      <c r="Q40" s="97"/>
      <c r="R40" s="97"/>
      <c r="S40" s="97"/>
      <c r="T40" s="97"/>
      <c r="U40" s="97"/>
      <c r="V40" s="97"/>
      <c r="W40" s="97"/>
    </row>
    <row r="41" spans="1:23" ht="14.25" customHeight="1">
      <c r="A41" s="71"/>
      <c r="B41" s="81"/>
      <c r="C41" s="94"/>
      <c r="D41" s="91"/>
      <c r="E41" s="59"/>
      <c r="F41" s="60"/>
      <c r="G41" s="60"/>
      <c r="H41" s="60"/>
      <c r="I41" s="60"/>
      <c r="J41" s="60"/>
      <c r="K41" s="138"/>
      <c r="L41" s="60"/>
      <c r="M41" s="60"/>
      <c r="N41" s="89"/>
      <c r="O41" s="89"/>
      <c r="P41" s="97"/>
      <c r="Q41" s="97"/>
      <c r="R41" s="97"/>
      <c r="S41" s="97"/>
      <c r="T41" s="97"/>
      <c r="U41" s="97"/>
      <c r="V41" s="97"/>
      <c r="W41" s="97"/>
    </row>
    <row r="42" spans="1:23" ht="14.25" customHeight="1">
      <c r="A42" s="71"/>
      <c r="B42" s="81"/>
      <c r="C42" s="94"/>
      <c r="D42" s="91"/>
      <c r="E42" s="59"/>
      <c r="F42" s="60"/>
      <c r="G42" s="60"/>
      <c r="H42" s="60"/>
      <c r="I42" s="60"/>
      <c r="J42" s="60"/>
      <c r="K42" s="138"/>
      <c r="L42" s="60"/>
      <c r="M42" s="60"/>
      <c r="N42" s="89"/>
      <c r="O42" s="89"/>
      <c r="P42" s="97"/>
      <c r="Q42" s="97"/>
      <c r="R42" s="97"/>
      <c r="S42" s="97"/>
      <c r="T42" s="97"/>
      <c r="U42" s="97"/>
      <c r="V42" s="97"/>
      <c r="W42" s="97"/>
    </row>
    <row r="43" spans="1:23" ht="14.25" customHeight="1">
      <c r="A43" s="71"/>
      <c r="B43" s="81"/>
      <c r="C43" s="94"/>
      <c r="D43" s="91"/>
      <c r="E43" s="59"/>
      <c r="F43" s="60"/>
      <c r="G43" s="60"/>
      <c r="H43" s="60"/>
      <c r="I43" s="60"/>
      <c r="J43" s="60"/>
      <c r="K43" s="138"/>
      <c r="L43" s="60"/>
      <c r="M43" s="60"/>
      <c r="N43" s="89"/>
      <c r="O43" s="89"/>
      <c r="P43" s="97"/>
      <c r="Q43" s="97"/>
      <c r="R43" s="97"/>
      <c r="S43" s="97"/>
      <c r="T43" s="97"/>
      <c r="U43" s="97"/>
      <c r="V43" s="97"/>
      <c r="W43" s="97"/>
    </row>
    <row r="44" spans="1:23" ht="14.25" customHeight="1">
      <c r="A44" s="71"/>
      <c r="B44" s="81"/>
      <c r="C44" s="94"/>
      <c r="D44" s="91"/>
      <c r="E44" s="59"/>
      <c r="F44" s="60"/>
      <c r="G44" s="60"/>
      <c r="H44" s="60"/>
      <c r="I44" s="60"/>
      <c r="J44" s="60"/>
      <c r="K44" s="138"/>
      <c r="L44" s="60"/>
      <c r="M44" s="60"/>
      <c r="N44" s="89"/>
      <c r="O44" s="89"/>
      <c r="P44" s="97"/>
      <c r="Q44" s="97"/>
      <c r="R44" s="97"/>
      <c r="S44" s="97"/>
      <c r="T44" s="97"/>
      <c r="U44" s="97"/>
      <c r="V44" s="97"/>
      <c r="W44" s="97"/>
    </row>
    <row r="45" spans="1:23" ht="14.25" customHeight="1">
      <c r="A45" s="71"/>
      <c r="B45" s="81"/>
      <c r="C45" s="94"/>
      <c r="D45" s="91"/>
      <c r="E45" s="59"/>
      <c r="F45" s="60"/>
      <c r="G45" s="60"/>
      <c r="H45" s="60"/>
      <c r="I45" s="60"/>
      <c r="J45" s="60"/>
      <c r="K45" s="138"/>
      <c r="L45" s="60"/>
      <c r="M45" s="60"/>
      <c r="N45" s="89"/>
      <c r="O45" s="89"/>
      <c r="P45" s="97"/>
      <c r="Q45" s="97"/>
      <c r="R45" s="97"/>
      <c r="S45" s="97"/>
      <c r="T45" s="97"/>
      <c r="U45" s="97"/>
      <c r="V45" s="97"/>
      <c r="W45" s="97"/>
    </row>
    <row r="46" spans="1:23" ht="14.25" customHeight="1">
      <c r="A46" s="71"/>
      <c r="B46" s="81"/>
      <c r="C46" s="94"/>
      <c r="D46" s="91"/>
      <c r="E46" s="59"/>
      <c r="F46" s="60"/>
      <c r="G46" s="60"/>
      <c r="H46" s="60"/>
      <c r="I46" s="60"/>
      <c r="J46" s="60"/>
      <c r="K46" s="138"/>
      <c r="L46" s="60"/>
      <c r="M46" s="60"/>
      <c r="N46" s="89"/>
      <c r="O46" s="89"/>
      <c r="P46" s="97"/>
      <c r="Q46" s="97"/>
      <c r="R46" s="97"/>
      <c r="S46" s="97"/>
      <c r="T46" s="97"/>
      <c r="U46" s="97"/>
      <c r="V46" s="97"/>
      <c r="W46" s="97"/>
    </row>
    <row r="47" spans="1:23" ht="14.25" customHeight="1">
      <c r="A47" s="71"/>
      <c r="B47" s="81"/>
      <c r="C47" s="94"/>
      <c r="D47" s="91"/>
      <c r="E47" s="59"/>
      <c r="F47" s="60"/>
      <c r="G47" s="60"/>
      <c r="H47" s="60"/>
      <c r="I47" s="60"/>
      <c r="J47" s="60"/>
      <c r="K47" s="138"/>
      <c r="L47" s="60"/>
      <c r="M47" s="60"/>
      <c r="N47" s="89"/>
      <c r="O47" s="89"/>
      <c r="P47" s="97"/>
      <c r="Q47" s="97"/>
      <c r="R47" s="97"/>
      <c r="S47" s="97"/>
      <c r="T47" s="97"/>
      <c r="U47" s="97"/>
      <c r="V47" s="97"/>
      <c r="W47" s="97"/>
    </row>
    <row r="48" spans="1:23" ht="14.25" customHeight="1">
      <c r="A48" s="71"/>
      <c r="B48" s="81"/>
      <c r="C48" s="94"/>
      <c r="D48" s="91"/>
      <c r="E48" s="59"/>
      <c r="F48" s="60"/>
      <c r="G48" s="60"/>
      <c r="H48" s="60"/>
      <c r="I48" s="60"/>
      <c r="J48" s="60"/>
      <c r="K48" s="138"/>
      <c r="L48" s="60"/>
      <c r="M48" s="60"/>
      <c r="N48" s="89"/>
      <c r="O48" s="89"/>
      <c r="P48" s="97"/>
      <c r="Q48" s="97"/>
      <c r="R48" s="97"/>
      <c r="S48" s="97"/>
      <c r="T48" s="97"/>
      <c r="U48" s="97"/>
      <c r="V48" s="97"/>
      <c r="W48" s="97"/>
    </row>
    <row r="49" spans="1:23" ht="14.25" customHeight="1">
      <c r="A49" s="71"/>
      <c r="B49" s="81"/>
      <c r="C49" s="94"/>
      <c r="D49" s="91"/>
      <c r="E49" s="59"/>
      <c r="F49" s="60"/>
      <c r="G49" s="60"/>
      <c r="H49" s="60"/>
      <c r="I49" s="60"/>
      <c r="J49" s="60"/>
      <c r="K49" s="138"/>
      <c r="L49" s="60"/>
      <c r="M49" s="60"/>
      <c r="N49" s="89"/>
      <c r="O49" s="89"/>
      <c r="P49" s="97"/>
      <c r="Q49" s="97"/>
      <c r="R49" s="97"/>
      <c r="S49" s="97"/>
      <c r="T49" s="97"/>
      <c r="U49" s="97"/>
      <c r="V49" s="97"/>
      <c r="W49" s="97"/>
    </row>
    <row r="50" spans="1:23" ht="14.25" customHeight="1">
      <c r="A50" s="71"/>
      <c r="B50" s="81"/>
      <c r="C50" s="94"/>
      <c r="D50" s="91"/>
      <c r="E50" s="59"/>
      <c r="F50" s="60"/>
      <c r="G50" s="60"/>
      <c r="H50" s="60"/>
      <c r="I50" s="60"/>
      <c r="J50" s="60"/>
      <c r="K50" s="138"/>
      <c r="L50" s="60"/>
      <c r="M50" s="60"/>
      <c r="N50" s="89"/>
      <c r="O50" s="89"/>
      <c r="P50" s="97"/>
      <c r="Q50" s="97"/>
      <c r="R50" s="97"/>
      <c r="S50" s="97"/>
      <c r="T50" s="97"/>
      <c r="U50" s="97"/>
      <c r="V50" s="97"/>
      <c r="W50" s="97"/>
    </row>
    <row r="51" spans="1:23" ht="14.25" customHeight="1">
      <c r="A51" s="71"/>
      <c r="B51" s="81"/>
      <c r="C51" s="94"/>
      <c r="D51" s="91"/>
      <c r="E51" s="59"/>
      <c r="F51" s="60"/>
      <c r="G51" s="60"/>
      <c r="H51" s="60"/>
      <c r="I51" s="60"/>
      <c r="J51" s="60"/>
      <c r="K51" s="138"/>
      <c r="L51" s="60"/>
      <c r="M51" s="60"/>
      <c r="N51" s="89"/>
      <c r="O51" s="89"/>
      <c r="P51" s="97"/>
      <c r="Q51" s="97"/>
      <c r="R51" s="97"/>
      <c r="S51" s="97"/>
      <c r="T51" s="97"/>
      <c r="U51" s="97"/>
      <c r="V51" s="97"/>
      <c r="W51" s="97"/>
    </row>
    <row r="52" spans="1:23" ht="14.25" customHeight="1">
      <c r="A52" s="71"/>
      <c r="B52" s="81"/>
      <c r="C52" s="94"/>
      <c r="D52" s="91"/>
      <c r="E52" s="59"/>
      <c r="F52" s="60"/>
      <c r="G52" s="60"/>
      <c r="H52" s="60"/>
      <c r="I52" s="60"/>
      <c r="J52" s="60"/>
      <c r="K52" s="138"/>
      <c r="L52" s="60"/>
      <c r="M52" s="60"/>
      <c r="N52" s="89"/>
      <c r="O52" s="89"/>
      <c r="P52" s="97"/>
      <c r="Q52" s="97"/>
      <c r="R52" s="97"/>
      <c r="S52" s="97"/>
      <c r="T52" s="97"/>
      <c r="U52" s="97"/>
      <c r="V52" s="97"/>
      <c r="W52" s="97"/>
    </row>
    <row r="53" spans="1:23" ht="14.25" customHeight="1">
      <c r="A53" s="71"/>
      <c r="B53" s="81"/>
      <c r="C53" s="94"/>
      <c r="D53" s="91"/>
      <c r="E53" s="59"/>
      <c r="F53" s="60"/>
      <c r="G53" s="60"/>
      <c r="H53" s="60"/>
      <c r="I53" s="60"/>
      <c r="J53" s="60"/>
      <c r="K53" s="138"/>
      <c r="L53" s="60"/>
      <c r="M53" s="60"/>
      <c r="N53" s="89"/>
      <c r="O53" s="89"/>
      <c r="P53" s="97"/>
      <c r="Q53" s="97"/>
      <c r="R53" s="97"/>
      <c r="S53" s="97"/>
      <c r="T53" s="97"/>
      <c r="U53" s="97"/>
      <c r="V53" s="97"/>
      <c r="W53" s="97"/>
    </row>
    <row r="54" spans="1:23" ht="14.25" customHeight="1">
      <c r="A54" s="71"/>
      <c r="B54" s="81"/>
      <c r="C54" s="94"/>
      <c r="D54" s="91"/>
      <c r="E54" s="59"/>
      <c r="F54" s="60"/>
      <c r="G54" s="60"/>
      <c r="H54" s="60"/>
      <c r="I54" s="60"/>
      <c r="J54" s="60"/>
      <c r="K54" s="138"/>
      <c r="L54" s="60"/>
      <c r="M54" s="60"/>
      <c r="N54" s="89"/>
      <c r="O54" s="89"/>
      <c r="P54" s="97"/>
      <c r="Q54" s="97"/>
      <c r="R54" s="97"/>
      <c r="S54" s="97"/>
      <c r="T54" s="97"/>
      <c r="U54" s="97"/>
      <c r="V54" s="97"/>
      <c r="W54" s="97"/>
    </row>
    <row r="55" spans="1:23" ht="14.25" customHeight="1">
      <c r="A55" s="71"/>
      <c r="B55" s="81"/>
      <c r="C55" s="94"/>
      <c r="D55" s="91"/>
      <c r="E55" s="59"/>
      <c r="F55" s="60"/>
      <c r="G55" s="60"/>
      <c r="H55" s="60"/>
      <c r="I55" s="60"/>
      <c r="J55" s="60"/>
      <c r="K55" s="138"/>
      <c r="L55" s="60"/>
      <c r="M55" s="60"/>
      <c r="N55" s="89"/>
      <c r="O55" s="89"/>
      <c r="P55" s="97"/>
      <c r="Q55" s="97"/>
      <c r="R55" s="97"/>
      <c r="S55" s="97"/>
      <c r="T55" s="97"/>
      <c r="U55" s="97"/>
      <c r="V55" s="97"/>
      <c r="W55" s="97"/>
    </row>
    <row r="56" spans="1:23" ht="14.25" customHeight="1">
      <c r="A56" s="71"/>
      <c r="B56" s="81"/>
      <c r="C56" s="94"/>
      <c r="D56" s="91"/>
      <c r="E56" s="59"/>
      <c r="F56" s="60"/>
      <c r="G56" s="60"/>
      <c r="H56" s="60"/>
      <c r="I56" s="60"/>
      <c r="J56" s="60"/>
      <c r="K56" s="138"/>
      <c r="L56" s="60"/>
      <c r="M56" s="60"/>
      <c r="N56" s="89"/>
      <c r="O56" s="89"/>
      <c r="P56" s="97"/>
      <c r="Q56" s="97"/>
      <c r="R56" s="97"/>
      <c r="S56" s="97"/>
      <c r="T56" s="97"/>
      <c r="U56" s="97"/>
      <c r="V56" s="97"/>
      <c r="W56" s="97"/>
    </row>
    <row r="57" spans="1:23" ht="14.25" customHeight="1">
      <c r="A57" s="71"/>
      <c r="B57" s="81"/>
      <c r="C57" s="94"/>
      <c r="D57" s="91"/>
      <c r="E57" s="59"/>
      <c r="F57" s="60"/>
      <c r="G57" s="60"/>
      <c r="H57" s="60"/>
      <c r="I57" s="60"/>
      <c r="J57" s="60"/>
      <c r="K57" s="138"/>
      <c r="L57" s="60"/>
      <c r="M57" s="60"/>
      <c r="N57" s="89"/>
      <c r="O57" s="89"/>
      <c r="P57" s="97"/>
      <c r="Q57" s="97"/>
      <c r="R57" s="97"/>
      <c r="S57" s="97"/>
      <c r="T57" s="97"/>
      <c r="U57" s="97"/>
      <c r="V57" s="97"/>
      <c r="W57" s="97"/>
    </row>
    <row r="58" spans="1:23" ht="14.25" customHeight="1">
      <c r="A58" s="71"/>
      <c r="B58" s="81"/>
      <c r="C58" s="94"/>
      <c r="D58" s="91"/>
      <c r="E58" s="59"/>
      <c r="F58" s="60"/>
      <c r="G58" s="60"/>
      <c r="H58" s="60"/>
      <c r="I58" s="60"/>
      <c r="J58" s="60"/>
      <c r="K58" s="138"/>
      <c r="L58" s="60"/>
      <c r="M58" s="60"/>
      <c r="N58" s="89"/>
      <c r="O58" s="89"/>
      <c r="P58" s="97"/>
      <c r="Q58" s="97"/>
      <c r="R58" s="97"/>
      <c r="S58" s="97"/>
      <c r="T58" s="97"/>
      <c r="U58" s="97"/>
      <c r="V58" s="97"/>
      <c r="W58" s="97"/>
    </row>
    <row r="59" spans="1:23" ht="14.25" customHeight="1">
      <c r="A59" s="71"/>
      <c r="B59" s="81"/>
      <c r="C59" s="94"/>
      <c r="D59" s="91"/>
      <c r="E59" s="59"/>
      <c r="F59" s="60"/>
      <c r="G59" s="60"/>
      <c r="H59" s="60"/>
      <c r="I59" s="60"/>
      <c r="J59" s="60"/>
      <c r="K59" s="138"/>
      <c r="L59" s="60"/>
      <c r="M59" s="60"/>
      <c r="N59" s="89"/>
      <c r="O59" s="89"/>
      <c r="P59" s="97"/>
      <c r="Q59" s="97"/>
      <c r="R59" s="97"/>
      <c r="S59" s="97"/>
      <c r="T59" s="97"/>
      <c r="U59" s="97"/>
      <c r="V59" s="97"/>
      <c r="W59" s="97"/>
    </row>
    <row r="60" spans="1:23" ht="14.25" customHeight="1">
      <c r="A60" s="71"/>
      <c r="B60" s="81"/>
      <c r="C60" s="94"/>
      <c r="D60" s="91"/>
      <c r="E60" s="59"/>
      <c r="F60" s="60"/>
      <c r="G60" s="60"/>
      <c r="H60" s="60"/>
      <c r="I60" s="60"/>
      <c r="J60" s="60"/>
      <c r="K60" s="138"/>
      <c r="L60" s="60"/>
      <c r="M60" s="60"/>
      <c r="N60" s="89"/>
      <c r="O60" s="89"/>
      <c r="P60" s="97"/>
      <c r="Q60" s="97"/>
      <c r="R60" s="97"/>
      <c r="S60" s="97"/>
      <c r="T60" s="97"/>
      <c r="U60" s="97"/>
      <c r="V60" s="97"/>
      <c r="W60" s="97"/>
    </row>
    <row r="61" spans="1:23" ht="14.25" customHeight="1">
      <c r="A61" s="71"/>
      <c r="B61" s="81"/>
      <c r="C61" s="94"/>
      <c r="D61" s="91"/>
      <c r="E61" s="59"/>
      <c r="F61" s="60"/>
      <c r="G61" s="60"/>
      <c r="H61" s="60"/>
      <c r="I61" s="60"/>
      <c r="J61" s="60"/>
      <c r="K61" s="138"/>
      <c r="L61" s="60"/>
      <c r="M61" s="60"/>
      <c r="N61" s="89"/>
      <c r="O61" s="89"/>
      <c r="P61" s="97"/>
      <c r="Q61" s="97"/>
      <c r="R61" s="97"/>
      <c r="S61" s="97"/>
      <c r="T61" s="97"/>
      <c r="U61" s="97"/>
      <c r="V61" s="97"/>
      <c r="W61" s="97"/>
    </row>
    <row r="62" spans="1:23" ht="14.25" customHeight="1">
      <c r="A62" s="71"/>
      <c r="B62" s="81"/>
      <c r="C62" s="94"/>
      <c r="D62" s="91"/>
      <c r="E62" s="59"/>
      <c r="F62" s="60"/>
      <c r="G62" s="60"/>
      <c r="H62" s="60"/>
      <c r="I62" s="60"/>
      <c r="J62" s="60"/>
      <c r="K62" s="138"/>
      <c r="L62" s="60"/>
      <c r="M62" s="60"/>
      <c r="N62" s="89"/>
      <c r="O62" s="89"/>
      <c r="P62" s="97"/>
      <c r="Q62" s="97"/>
      <c r="R62" s="97"/>
      <c r="S62" s="97"/>
      <c r="T62" s="97"/>
      <c r="U62" s="97"/>
      <c r="V62" s="97"/>
      <c r="W62" s="97"/>
    </row>
    <row r="63" spans="1:23" ht="14.25" customHeight="1">
      <c r="A63" s="71"/>
      <c r="B63" s="81"/>
      <c r="C63" s="94"/>
      <c r="D63" s="91"/>
      <c r="E63" s="59"/>
      <c r="F63" s="60"/>
      <c r="G63" s="60"/>
      <c r="H63" s="60"/>
      <c r="I63" s="60"/>
      <c r="J63" s="60"/>
      <c r="K63" s="138"/>
      <c r="L63" s="60"/>
      <c r="M63" s="60"/>
      <c r="N63" s="89"/>
      <c r="O63" s="89"/>
      <c r="P63" s="97"/>
      <c r="Q63" s="97"/>
      <c r="R63" s="97"/>
      <c r="S63" s="97"/>
      <c r="T63" s="97"/>
      <c r="U63" s="97"/>
      <c r="V63" s="97"/>
      <c r="W63" s="97"/>
    </row>
    <row r="64" spans="1:23" ht="14.25" customHeight="1">
      <c r="A64" s="71"/>
      <c r="B64" s="81"/>
      <c r="C64" s="94"/>
      <c r="D64" s="91"/>
      <c r="E64" s="59"/>
      <c r="F64" s="60"/>
      <c r="G64" s="60"/>
      <c r="H64" s="60"/>
      <c r="I64" s="60"/>
      <c r="J64" s="60"/>
      <c r="K64" s="138"/>
      <c r="L64" s="60"/>
      <c r="M64" s="60"/>
      <c r="N64" s="89"/>
      <c r="O64" s="89"/>
      <c r="P64" s="97"/>
      <c r="Q64" s="97"/>
      <c r="R64" s="97"/>
      <c r="S64" s="97"/>
      <c r="T64" s="97"/>
      <c r="U64" s="97"/>
      <c r="V64" s="97"/>
      <c r="W64" s="97"/>
    </row>
    <row r="65" spans="1:23" ht="14.25" customHeight="1">
      <c r="A65" s="71"/>
      <c r="B65" s="81"/>
      <c r="C65" s="94"/>
      <c r="D65" s="91"/>
      <c r="E65" s="59"/>
      <c r="F65" s="60"/>
      <c r="G65" s="60"/>
      <c r="H65" s="60"/>
      <c r="I65" s="60"/>
      <c r="J65" s="60"/>
      <c r="K65" s="138"/>
      <c r="L65" s="60"/>
      <c r="M65" s="60"/>
      <c r="N65" s="89"/>
      <c r="O65" s="89"/>
      <c r="P65" s="97"/>
      <c r="Q65" s="97"/>
      <c r="R65" s="97"/>
      <c r="S65" s="97"/>
      <c r="T65" s="97"/>
      <c r="U65" s="97"/>
      <c r="V65" s="97"/>
      <c r="W65" s="97"/>
    </row>
    <row r="66" spans="1:23" ht="14.25" customHeight="1">
      <c r="A66" s="71"/>
      <c r="B66" s="81"/>
      <c r="C66" s="94"/>
      <c r="D66" s="91"/>
      <c r="E66" s="59"/>
      <c r="F66" s="60"/>
      <c r="G66" s="60"/>
      <c r="H66" s="60"/>
      <c r="I66" s="60"/>
      <c r="J66" s="60"/>
      <c r="K66" s="138"/>
      <c r="L66" s="60"/>
      <c r="M66" s="60"/>
      <c r="N66" s="89"/>
      <c r="O66" s="89"/>
      <c r="P66" s="97"/>
      <c r="Q66" s="97"/>
      <c r="R66" s="97"/>
      <c r="S66" s="97"/>
      <c r="T66" s="97"/>
      <c r="U66" s="97"/>
      <c r="V66" s="97"/>
      <c r="W66" s="97"/>
    </row>
    <row r="67" spans="1:23" ht="14.25" customHeight="1">
      <c r="A67" s="71"/>
      <c r="B67" s="81"/>
      <c r="C67" s="94"/>
      <c r="D67" s="91"/>
      <c r="E67" s="59"/>
      <c r="F67" s="60"/>
      <c r="G67" s="60"/>
      <c r="H67" s="60"/>
      <c r="I67" s="60"/>
      <c r="J67" s="60"/>
      <c r="K67" s="138"/>
      <c r="L67" s="60"/>
      <c r="M67" s="60"/>
      <c r="N67" s="89"/>
      <c r="O67" s="89"/>
      <c r="P67" s="97"/>
      <c r="Q67" s="97"/>
      <c r="R67" s="97"/>
      <c r="S67" s="97"/>
      <c r="T67" s="97"/>
      <c r="U67" s="97"/>
      <c r="V67" s="97"/>
      <c r="W67" s="97"/>
    </row>
    <row r="68" spans="1:23" ht="14.25" customHeight="1">
      <c r="A68" s="71"/>
      <c r="B68" s="81"/>
      <c r="C68" s="94"/>
      <c r="D68" s="91"/>
      <c r="E68" s="59"/>
      <c r="F68" s="60"/>
      <c r="G68" s="60"/>
      <c r="H68" s="60"/>
      <c r="I68" s="60"/>
      <c r="J68" s="60"/>
      <c r="K68" s="138"/>
      <c r="L68" s="60"/>
      <c r="M68" s="60"/>
      <c r="N68" s="89"/>
      <c r="O68" s="89"/>
      <c r="P68" s="97"/>
      <c r="Q68" s="97"/>
      <c r="R68" s="97"/>
      <c r="S68" s="97"/>
      <c r="T68" s="97"/>
      <c r="U68" s="97"/>
      <c r="V68" s="97"/>
      <c r="W68" s="97"/>
    </row>
    <row r="69" spans="1:23" ht="14.25" customHeight="1">
      <c r="A69" s="71"/>
      <c r="B69" s="81"/>
      <c r="C69" s="94"/>
      <c r="D69" s="91"/>
      <c r="E69" s="59"/>
      <c r="F69" s="60"/>
      <c r="G69" s="60"/>
      <c r="H69" s="60"/>
      <c r="I69" s="60"/>
      <c r="J69" s="60"/>
      <c r="K69" s="138"/>
      <c r="L69" s="60"/>
      <c r="M69" s="60"/>
      <c r="N69" s="89"/>
      <c r="O69" s="89"/>
      <c r="P69" s="97"/>
      <c r="Q69" s="97"/>
      <c r="R69" s="97"/>
      <c r="S69" s="97"/>
      <c r="T69" s="97"/>
      <c r="U69" s="97"/>
      <c r="V69" s="97"/>
      <c r="W69" s="97"/>
    </row>
    <row r="70" spans="1:23" ht="14.25" customHeight="1">
      <c r="A70" s="71"/>
      <c r="B70" s="81"/>
      <c r="C70" s="94"/>
      <c r="D70" s="91"/>
      <c r="E70" s="59"/>
      <c r="F70" s="60"/>
      <c r="G70" s="60"/>
      <c r="H70" s="60"/>
      <c r="I70" s="60"/>
      <c r="J70" s="60"/>
      <c r="K70" s="138"/>
      <c r="L70" s="60"/>
      <c r="M70" s="60"/>
      <c r="N70" s="89"/>
      <c r="O70" s="89"/>
      <c r="P70" s="97"/>
      <c r="Q70" s="97"/>
      <c r="R70" s="97"/>
      <c r="S70" s="97"/>
      <c r="T70" s="97"/>
      <c r="U70" s="97"/>
      <c r="V70" s="97"/>
      <c r="W70" s="97"/>
    </row>
    <row r="71" spans="1:23" ht="14.25" customHeight="1">
      <c r="A71" s="71"/>
      <c r="B71" s="81"/>
      <c r="C71" s="94"/>
      <c r="D71" s="91"/>
      <c r="E71" s="59"/>
      <c r="F71" s="60"/>
      <c r="G71" s="60"/>
      <c r="H71" s="60"/>
      <c r="I71" s="60"/>
      <c r="J71" s="60"/>
      <c r="K71" s="138"/>
      <c r="L71" s="60"/>
      <c r="M71" s="60"/>
      <c r="N71" s="89"/>
      <c r="O71" s="89"/>
      <c r="P71" s="97"/>
      <c r="Q71" s="97"/>
      <c r="R71" s="97"/>
      <c r="S71" s="97"/>
      <c r="T71" s="97"/>
      <c r="U71" s="97"/>
      <c r="V71" s="97"/>
      <c r="W71" s="97"/>
    </row>
    <row r="72" spans="1:23" ht="14.25" customHeight="1">
      <c r="A72" s="71"/>
      <c r="B72" s="81"/>
      <c r="C72" s="94"/>
      <c r="D72" s="91"/>
      <c r="E72" s="59"/>
      <c r="F72" s="60"/>
      <c r="G72" s="60"/>
      <c r="H72" s="60"/>
      <c r="I72" s="60"/>
      <c r="J72" s="60"/>
      <c r="K72" s="138"/>
      <c r="L72" s="60"/>
      <c r="M72" s="60"/>
      <c r="N72" s="89"/>
      <c r="O72" s="89"/>
      <c r="P72" s="97"/>
      <c r="Q72" s="97"/>
      <c r="R72" s="97"/>
      <c r="S72" s="97"/>
      <c r="T72" s="97"/>
      <c r="U72" s="97"/>
      <c r="V72" s="97"/>
      <c r="W72" s="97"/>
    </row>
    <row r="73" spans="1:23" ht="14.25" customHeight="1">
      <c r="A73" s="71"/>
      <c r="B73" s="81"/>
      <c r="C73" s="94"/>
      <c r="D73" s="91"/>
      <c r="E73" s="59"/>
      <c r="F73" s="60"/>
      <c r="G73" s="60"/>
      <c r="H73" s="60"/>
      <c r="I73" s="60"/>
      <c r="J73" s="60"/>
      <c r="K73" s="138"/>
      <c r="L73" s="60"/>
      <c r="M73" s="60"/>
      <c r="N73" s="89"/>
      <c r="O73" s="89"/>
      <c r="P73" s="97"/>
      <c r="Q73" s="97"/>
      <c r="R73" s="97"/>
      <c r="S73" s="97"/>
      <c r="T73" s="97"/>
      <c r="U73" s="97"/>
      <c r="V73" s="97"/>
      <c r="W73" s="97"/>
    </row>
    <row r="74" spans="1:23" ht="14.25" customHeight="1">
      <c r="A74" s="71"/>
      <c r="B74" s="81"/>
      <c r="C74" s="94"/>
      <c r="D74" s="91"/>
      <c r="E74" s="59"/>
      <c r="F74" s="60"/>
      <c r="G74" s="60"/>
      <c r="H74" s="60"/>
      <c r="I74" s="60"/>
      <c r="J74" s="60"/>
      <c r="K74" s="138"/>
      <c r="L74" s="60"/>
      <c r="M74" s="60"/>
      <c r="N74" s="89"/>
      <c r="O74" s="89"/>
      <c r="P74" s="97"/>
      <c r="Q74" s="97"/>
      <c r="R74" s="97"/>
      <c r="S74" s="97"/>
      <c r="T74" s="97"/>
      <c r="U74" s="97"/>
      <c r="V74" s="97"/>
      <c r="W74" s="97"/>
    </row>
    <row r="75" spans="1:23" ht="14.25" customHeight="1">
      <c r="A75" s="71"/>
      <c r="B75" s="81"/>
      <c r="C75" s="94"/>
      <c r="D75" s="91"/>
      <c r="E75" s="59"/>
      <c r="F75" s="60"/>
      <c r="G75" s="60"/>
      <c r="H75" s="60"/>
      <c r="I75" s="60"/>
      <c r="J75" s="60"/>
      <c r="K75" s="138"/>
      <c r="L75" s="60"/>
      <c r="M75" s="60"/>
      <c r="N75" s="89"/>
      <c r="O75" s="89"/>
      <c r="P75" s="97"/>
      <c r="Q75" s="97"/>
      <c r="R75" s="97"/>
      <c r="S75" s="97"/>
      <c r="T75" s="97"/>
      <c r="U75" s="97"/>
      <c r="V75" s="97"/>
      <c r="W75" s="97"/>
    </row>
    <row r="76" spans="1:23" ht="14.25" customHeight="1">
      <c r="A76" s="71"/>
      <c r="B76" s="81"/>
      <c r="C76" s="94"/>
      <c r="D76" s="91"/>
      <c r="E76" s="59"/>
      <c r="F76" s="60"/>
      <c r="G76" s="60"/>
      <c r="H76" s="60"/>
      <c r="I76" s="60"/>
      <c r="J76" s="60"/>
      <c r="K76" s="138"/>
      <c r="L76" s="60"/>
      <c r="M76" s="60"/>
      <c r="N76" s="89"/>
      <c r="O76" s="89"/>
      <c r="P76" s="97"/>
      <c r="Q76" s="97"/>
      <c r="R76" s="97"/>
      <c r="S76" s="97"/>
      <c r="T76" s="97"/>
      <c r="U76" s="97"/>
      <c r="V76" s="97"/>
      <c r="W76" s="97"/>
    </row>
    <row r="77" spans="1:23" ht="14.25" customHeight="1">
      <c r="A77" s="71"/>
      <c r="B77" s="81"/>
      <c r="C77" s="94"/>
      <c r="D77" s="91"/>
      <c r="E77" s="59"/>
      <c r="F77" s="60"/>
      <c r="G77" s="60"/>
      <c r="H77" s="60"/>
      <c r="I77" s="60"/>
      <c r="J77" s="60"/>
      <c r="K77" s="138"/>
      <c r="L77" s="60"/>
      <c r="M77" s="60"/>
      <c r="N77" s="89"/>
      <c r="O77" s="89"/>
      <c r="P77" s="97"/>
      <c r="Q77" s="97"/>
      <c r="R77" s="97"/>
      <c r="S77" s="97"/>
      <c r="T77" s="97"/>
      <c r="U77" s="97"/>
      <c r="V77" s="97"/>
      <c r="W77" s="97"/>
    </row>
    <row r="78" spans="1:23" ht="14.25" customHeight="1">
      <c r="A78" s="71"/>
      <c r="B78" s="81"/>
      <c r="C78" s="94"/>
      <c r="D78" s="91"/>
      <c r="E78" s="59"/>
      <c r="F78" s="60"/>
      <c r="G78" s="60"/>
      <c r="H78" s="60"/>
      <c r="I78" s="60"/>
      <c r="J78" s="60"/>
      <c r="K78" s="138"/>
      <c r="L78" s="60"/>
      <c r="M78" s="60"/>
      <c r="N78" s="89"/>
      <c r="O78" s="89"/>
      <c r="P78" s="97"/>
      <c r="Q78" s="97"/>
      <c r="R78" s="97"/>
      <c r="S78" s="97"/>
      <c r="T78" s="97"/>
      <c r="U78" s="97"/>
      <c r="V78" s="97"/>
      <c r="W78" s="97"/>
    </row>
    <row r="79" spans="1:23" ht="14.25" customHeight="1">
      <c r="A79" s="71"/>
      <c r="B79" s="81"/>
      <c r="C79" s="94"/>
      <c r="D79" s="91"/>
      <c r="E79" s="59"/>
      <c r="F79" s="60"/>
      <c r="G79" s="60"/>
      <c r="H79" s="60"/>
      <c r="I79" s="60"/>
      <c r="J79" s="60"/>
      <c r="K79" s="138"/>
      <c r="L79" s="60"/>
      <c r="M79" s="60"/>
      <c r="N79" s="89"/>
      <c r="O79" s="89"/>
      <c r="P79" s="97"/>
      <c r="Q79" s="97"/>
      <c r="R79" s="97"/>
      <c r="S79" s="97"/>
      <c r="T79" s="97"/>
      <c r="U79" s="97"/>
      <c r="V79" s="97"/>
      <c r="W79" s="97"/>
    </row>
    <row r="80" spans="1:23" ht="14.25" customHeight="1">
      <c r="A80" s="71"/>
      <c r="B80" s="81"/>
      <c r="C80" s="94"/>
      <c r="D80" s="91"/>
      <c r="E80" s="59"/>
      <c r="F80" s="60"/>
      <c r="G80" s="60"/>
      <c r="H80" s="60"/>
      <c r="I80" s="60"/>
      <c r="J80" s="60"/>
      <c r="K80" s="138"/>
      <c r="L80" s="60"/>
      <c r="M80" s="60"/>
      <c r="N80" s="89"/>
      <c r="O80" s="89"/>
      <c r="P80" s="97"/>
      <c r="Q80" s="97"/>
      <c r="R80" s="97"/>
      <c r="S80" s="97"/>
      <c r="T80" s="97"/>
      <c r="U80" s="97"/>
      <c r="V80" s="97"/>
      <c r="W80" s="97"/>
    </row>
    <row r="81" spans="1:23" ht="14.25" customHeight="1">
      <c r="A81" s="71"/>
      <c r="B81" s="81"/>
      <c r="C81" s="94"/>
      <c r="D81" s="91"/>
      <c r="E81" s="59"/>
      <c r="F81" s="60"/>
      <c r="G81" s="60"/>
      <c r="H81" s="60"/>
      <c r="I81" s="60"/>
      <c r="J81" s="60"/>
      <c r="K81" s="138"/>
      <c r="L81" s="60"/>
      <c r="M81" s="60"/>
      <c r="N81" s="89"/>
      <c r="O81" s="89"/>
      <c r="P81" s="97"/>
      <c r="Q81" s="97"/>
      <c r="R81" s="97"/>
      <c r="S81" s="97"/>
      <c r="T81" s="97"/>
      <c r="U81" s="97"/>
      <c r="V81" s="97"/>
      <c r="W81" s="97"/>
    </row>
    <row r="82" spans="1:23" ht="14.25" customHeight="1">
      <c r="A82" s="71"/>
      <c r="B82" s="81"/>
      <c r="C82" s="94"/>
      <c r="D82" s="91"/>
      <c r="E82" s="59"/>
      <c r="F82" s="60"/>
      <c r="G82" s="60"/>
      <c r="H82" s="60"/>
      <c r="I82" s="60"/>
      <c r="J82" s="60"/>
      <c r="K82" s="138"/>
      <c r="L82" s="60"/>
      <c r="M82" s="60"/>
      <c r="N82" s="89"/>
      <c r="O82" s="89"/>
      <c r="P82" s="97"/>
      <c r="Q82" s="97"/>
      <c r="R82" s="97"/>
      <c r="S82" s="97"/>
      <c r="T82" s="97"/>
      <c r="U82" s="97"/>
      <c r="V82" s="97"/>
      <c r="W82" s="97"/>
    </row>
    <row r="83" spans="1:23" ht="14.25" customHeight="1">
      <c r="A83" s="71"/>
      <c r="B83" s="81"/>
      <c r="C83" s="94"/>
      <c r="D83" s="91"/>
      <c r="E83" s="59"/>
      <c r="F83" s="60"/>
      <c r="G83" s="60"/>
      <c r="H83" s="60"/>
      <c r="I83" s="60"/>
      <c r="J83" s="60"/>
      <c r="K83" s="138"/>
      <c r="L83" s="60"/>
      <c r="M83" s="60"/>
      <c r="N83" s="89"/>
      <c r="O83" s="89"/>
      <c r="P83" s="97"/>
      <c r="Q83" s="97"/>
      <c r="R83" s="97"/>
      <c r="S83" s="97"/>
      <c r="T83" s="97"/>
      <c r="U83" s="97"/>
      <c r="V83" s="97"/>
      <c r="W83" s="97"/>
    </row>
    <row r="84" spans="1:23" ht="14.25" customHeight="1">
      <c r="A84" s="71"/>
      <c r="B84" s="81"/>
      <c r="C84" s="94"/>
      <c r="D84" s="91"/>
      <c r="E84" s="59"/>
      <c r="F84" s="60"/>
      <c r="G84" s="60"/>
      <c r="H84" s="60"/>
      <c r="I84" s="60"/>
      <c r="J84" s="60"/>
      <c r="K84" s="138"/>
      <c r="L84" s="60"/>
      <c r="M84" s="60"/>
      <c r="N84" s="89"/>
      <c r="O84" s="89"/>
      <c r="P84" s="97"/>
      <c r="Q84" s="97"/>
      <c r="R84" s="97"/>
      <c r="S84" s="97"/>
      <c r="T84" s="97"/>
      <c r="U84" s="97"/>
      <c r="V84" s="97"/>
      <c r="W84" s="97"/>
    </row>
    <row r="85" spans="1:23" ht="14.25" customHeight="1">
      <c r="A85" s="71"/>
      <c r="B85" s="81"/>
      <c r="C85" s="94"/>
      <c r="D85" s="91"/>
      <c r="E85" s="59"/>
      <c r="F85" s="60"/>
      <c r="G85" s="60"/>
      <c r="H85" s="60"/>
      <c r="I85" s="60"/>
      <c r="J85" s="60"/>
      <c r="K85" s="138"/>
      <c r="L85" s="60"/>
      <c r="M85" s="60"/>
      <c r="N85" s="89"/>
      <c r="O85" s="89"/>
      <c r="P85" s="97"/>
      <c r="Q85" s="97"/>
      <c r="R85" s="97"/>
      <c r="S85" s="97"/>
      <c r="T85" s="97"/>
      <c r="U85" s="97"/>
      <c r="V85" s="97"/>
      <c r="W85" s="97"/>
    </row>
    <row r="86" spans="1:23" ht="14.25" customHeight="1">
      <c r="A86" s="71"/>
      <c r="B86" s="81"/>
      <c r="C86" s="94"/>
      <c r="D86" s="91"/>
      <c r="E86" s="59"/>
      <c r="F86" s="60"/>
      <c r="G86" s="60"/>
      <c r="H86" s="60"/>
      <c r="I86" s="60"/>
      <c r="J86" s="60"/>
      <c r="K86" s="138"/>
      <c r="L86" s="60"/>
      <c r="M86" s="60"/>
      <c r="N86" s="89"/>
      <c r="O86" s="89"/>
      <c r="P86" s="97"/>
      <c r="Q86" s="97"/>
      <c r="R86" s="97"/>
      <c r="S86" s="97"/>
      <c r="T86" s="97"/>
      <c r="U86" s="97"/>
      <c r="V86" s="97"/>
      <c r="W86" s="97"/>
    </row>
    <row r="87" spans="1:23" ht="14.25" customHeight="1">
      <c r="A87" s="71"/>
      <c r="B87" s="81"/>
      <c r="C87" s="94"/>
      <c r="D87" s="91"/>
      <c r="E87" s="59"/>
      <c r="F87" s="60"/>
      <c r="G87" s="60"/>
      <c r="H87" s="60"/>
      <c r="I87" s="60"/>
      <c r="J87" s="60"/>
      <c r="K87" s="138"/>
      <c r="L87" s="60"/>
      <c r="M87" s="60"/>
      <c r="N87" s="89"/>
      <c r="O87" s="89"/>
      <c r="P87" s="97"/>
      <c r="Q87" s="97"/>
      <c r="R87" s="97"/>
      <c r="S87" s="97"/>
      <c r="T87" s="97"/>
      <c r="U87" s="97"/>
      <c r="V87" s="97"/>
      <c r="W87" s="97"/>
    </row>
    <row r="88" spans="1:23" ht="14.25" customHeight="1">
      <c r="A88" s="71"/>
      <c r="B88" s="81"/>
      <c r="C88" s="94"/>
      <c r="D88" s="91"/>
      <c r="E88" s="59"/>
      <c r="F88" s="60"/>
      <c r="G88" s="60"/>
      <c r="H88" s="60"/>
      <c r="I88" s="60"/>
      <c r="J88" s="60"/>
      <c r="K88" s="138"/>
      <c r="L88" s="60"/>
      <c r="M88" s="60"/>
      <c r="N88" s="89"/>
      <c r="O88" s="89"/>
      <c r="P88" s="97"/>
      <c r="Q88" s="97"/>
      <c r="R88" s="97"/>
      <c r="S88" s="97"/>
      <c r="T88" s="97"/>
      <c r="U88" s="97"/>
      <c r="V88" s="97"/>
      <c r="W88" s="97"/>
    </row>
    <row r="89" spans="1:23" ht="14.25" customHeight="1">
      <c r="A89" s="71"/>
      <c r="B89" s="81"/>
      <c r="C89" s="94"/>
      <c r="D89" s="91"/>
      <c r="E89" s="59"/>
      <c r="F89" s="60"/>
      <c r="G89" s="60"/>
      <c r="H89" s="60"/>
      <c r="I89" s="60"/>
      <c r="J89" s="60"/>
      <c r="K89" s="138"/>
      <c r="L89" s="60"/>
      <c r="M89" s="60"/>
      <c r="N89" s="89"/>
      <c r="O89" s="89"/>
      <c r="P89" s="97"/>
      <c r="Q89" s="97"/>
      <c r="R89" s="97"/>
      <c r="S89" s="97"/>
      <c r="T89" s="97"/>
      <c r="U89" s="97"/>
      <c r="V89" s="97"/>
      <c r="W89" s="97"/>
    </row>
    <row r="90" spans="1:23" ht="14.25" customHeight="1">
      <c r="A90" s="71"/>
      <c r="B90" s="81"/>
      <c r="C90" s="94"/>
      <c r="D90" s="91"/>
      <c r="E90" s="59"/>
      <c r="F90" s="60"/>
      <c r="G90" s="60"/>
      <c r="H90" s="60"/>
      <c r="I90" s="60"/>
      <c r="J90" s="60"/>
      <c r="K90" s="138"/>
      <c r="L90" s="60"/>
      <c r="M90" s="60"/>
      <c r="N90" s="89"/>
      <c r="O90" s="89"/>
      <c r="P90" s="97"/>
      <c r="Q90" s="97"/>
      <c r="R90" s="97"/>
      <c r="S90" s="97"/>
      <c r="T90" s="97"/>
      <c r="U90" s="97"/>
      <c r="V90" s="97"/>
      <c r="W90" s="97"/>
    </row>
    <row r="91" spans="1:23" ht="14.25" customHeight="1">
      <c r="A91" s="71"/>
      <c r="B91" s="81"/>
      <c r="C91" s="94"/>
      <c r="D91" s="91"/>
      <c r="E91" s="59"/>
      <c r="F91" s="60"/>
      <c r="G91" s="60"/>
      <c r="H91" s="60"/>
      <c r="I91" s="60"/>
      <c r="J91" s="60"/>
      <c r="K91" s="138"/>
      <c r="L91" s="60"/>
      <c r="M91" s="60"/>
      <c r="N91" s="89"/>
      <c r="O91" s="89"/>
      <c r="P91" s="97"/>
      <c r="Q91" s="97"/>
      <c r="R91" s="97"/>
      <c r="S91" s="97"/>
      <c r="T91" s="97"/>
      <c r="U91" s="97"/>
      <c r="V91" s="97"/>
      <c r="W91" s="97"/>
    </row>
    <row r="92" spans="1:23" ht="14.25" customHeight="1">
      <c r="A92" s="71"/>
      <c r="B92" s="81"/>
      <c r="C92" s="94"/>
      <c r="D92" s="91"/>
      <c r="E92" s="59"/>
      <c r="F92" s="60"/>
      <c r="G92" s="60"/>
      <c r="H92" s="60"/>
      <c r="I92" s="60"/>
      <c r="J92" s="60"/>
      <c r="K92" s="138"/>
      <c r="L92" s="60"/>
      <c r="M92" s="60"/>
      <c r="N92" s="89"/>
      <c r="O92" s="89"/>
      <c r="P92" s="97"/>
      <c r="Q92" s="97"/>
      <c r="R92" s="97"/>
      <c r="S92" s="97"/>
      <c r="T92" s="97"/>
      <c r="U92" s="97"/>
      <c r="V92" s="97"/>
      <c r="W92" s="97"/>
    </row>
    <row r="93" spans="1:23" ht="14.25" customHeight="1">
      <c r="A93" s="71"/>
      <c r="B93" s="81"/>
      <c r="C93" s="94"/>
      <c r="D93" s="91"/>
      <c r="E93" s="59"/>
      <c r="F93" s="60"/>
      <c r="G93" s="60"/>
      <c r="H93" s="60"/>
      <c r="I93" s="60"/>
      <c r="J93" s="60"/>
      <c r="K93" s="138"/>
      <c r="L93" s="60"/>
      <c r="M93" s="60"/>
      <c r="N93" s="89"/>
      <c r="O93" s="89"/>
      <c r="P93" s="97"/>
      <c r="Q93" s="97"/>
      <c r="R93" s="97"/>
      <c r="S93" s="97"/>
      <c r="T93" s="97"/>
      <c r="U93" s="97"/>
      <c r="V93" s="97"/>
      <c r="W93" s="97"/>
    </row>
    <row r="94" spans="1:23" ht="14.25" customHeight="1">
      <c r="A94" s="71"/>
      <c r="B94" s="81"/>
      <c r="C94" s="94"/>
      <c r="D94" s="91"/>
      <c r="E94" s="59"/>
      <c r="F94" s="60"/>
      <c r="G94" s="60"/>
      <c r="H94" s="60"/>
      <c r="I94" s="60"/>
      <c r="J94" s="60"/>
      <c r="K94" s="138"/>
      <c r="L94" s="60"/>
      <c r="M94" s="60"/>
      <c r="N94" s="89"/>
      <c r="O94" s="89"/>
      <c r="P94" s="97"/>
      <c r="Q94" s="97"/>
      <c r="R94" s="97"/>
      <c r="S94" s="97"/>
      <c r="T94" s="97"/>
      <c r="U94" s="97"/>
      <c r="V94" s="97"/>
      <c r="W94" s="97"/>
    </row>
    <row r="95" spans="1:23" ht="14.25" customHeight="1">
      <c r="A95" s="71"/>
      <c r="B95" s="81"/>
      <c r="C95" s="94"/>
      <c r="D95" s="91"/>
      <c r="E95" s="59"/>
      <c r="F95" s="60"/>
      <c r="G95" s="60"/>
      <c r="H95" s="60"/>
      <c r="I95" s="60"/>
      <c r="J95" s="60"/>
      <c r="K95" s="138"/>
      <c r="L95" s="60"/>
      <c r="M95" s="60"/>
      <c r="N95" s="89"/>
      <c r="O95" s="89"/>
      <c r="P95" s="97"/>
      <c r="Q95" s="97"/>
      <c r="R95" s="97"/>
      <c r="S95" s="97"/>
      <c r="T95" s="97"/>
      <c r="U95" s="97"/>
      <c r="V95" s="97"/>
      <c r="W95" s="97"/>
    </row>
    <row r="96" spans="1:23" ht="14.25" customHeight="1">
      <c r="A96" s="71"/>
      <c r="B96" s="81"/>
      <c r="C96" s="94"/>
      <c r="D96" s="91"/>
      <c r="E96" s="59"/>
      <c r="F96" s="60"/>
      <c r="G96" s="60"/>
      <c r="H96" s="60"/>
      <c r="I96" s="60"/>
      <c r="J96" s="60"/>
      <c r="K96" s="138"/>
      <c r="L96" s="60"/>
      <c r="M96" s="60"/>
      <c r="N96" s="89"/>
      <c r="O96" s="89"/>
      <c r="P96" s="97"/>
      <c r="Q96" s="97"/>
      <c r="R96" s="97"/>
      <c r="S96" s="97"/>
      <c r="T96" s="97"/>
      <c r="U96" s="97"/>
      <c r="V96" s="97"/>
      <c r="W96" s="97"/>
    </row>
    <row r="97" spans="1:23" ht="14.25" customHeight="1">
      <c r="A97" s="71"/>
      <c r="B97" s="81"/>
      <c r="C97" s="94"/>
      <c r="D97" s="91"/>
      <c r="E97" s="59"/>
      <c r="F97" s="60"/>
      <c r="G97" s="60"/>
      <c r="H97" s="60"/>
      <c r="I97" s="60"/>
      <c r="J97" s="60"/>
      <c r="K97" s="138"/>
      <c r="L97" s="60"/>
      <c r="M97" s="60"/>
      <c r="N97" s="89"/>
      <c r="O97" s="89"/>
      <c r="P97" s="97"/>
      <c r="Q97" s="97"/>
      <c r="R97" s="97"/>
      <c r="S97" s="97"/>
      <c r="T97" s="97"/>
      <c r="U97" s="97"/>
      <c r="V97" s="97"/>
      <c r="W97" s="97"/>
    </row>
    <row r="98" spans="1:23" ht="14.25" customHeight="1">
      <c r="A98" s="71"/>
      <c r="B98" s="81"/>
      <c r="C98" s="94"/>
      <c r="D98" s="91"/>
      <c r="E98" s="59"/>
      <c r="F98" s="60"/>
      <c r="G98" s="60"/>
      <c r="H98" s="60"/>
      <c r="I98" s="60"/>
      <c r="J98" s="60"/>
      <c r="K98" s="138"/>
      <c r="L98" s="60"/>
      <c r="M98" s="60"/>
      <c r="N98" s="89"/>
      <c r="O98" s="89"/>
      <c r="P98" s="97"/>
      <c r="Q98" s="97"/>
      <c r="R98" s="97"/>
      <c r="S98" s="97"/>
      <c r="T98" s="97"/>
      <c r="U98" s="97"/>
      <c r="V98" s="97"/>
      <c r="W98" s="97"/>
    </row>
    <row r="99" spans="1:23" ht="14.25" customHeight="1">
      <c r="A99" s="71"/>
      <c r="B99" s="81"/>
      <c r="C99" s="94"/>
      <c r="D99" s="91"/>
      <c r="E99" s="59"/>
      <c r="F99" s="60"/>
      <c r="G99" s="60"/>
      <c r="H99" s="60"/>
      <c r="I99" s="60"/>
      <c r="J99" s="60"/>
      <c r="K99" s="138"/>
      <c r="L99" s="60"/>
      <c r="M99" s="60"/>
      <c r="N99" s="89"/>
      <c r="O99" s="89"/>
      <c r="P99" s="97"/>
      <c r="Q99" s="97"/>
      <c r="R99" s="97"/>
      <c r="S99" s="97"/>
      <c r="T99" s="97"/>
      <c r="U99" s="97"/>
      <c r="V99" s="97"/>
      <c r="W99" s="97"/>
    </row>
    <row r="100" spans="1:23" ht="14.25" customHeight="1">
      <c r="A100" s="71"/>
      <c r="B100" s="81"/>
      <c r="C100" s="94"/>
      <c r="D100" s="91"/>
      <c r="E100" s="59"/>
      <c r="F100" s="60"/>
      <c r="G100" s="60"/>
      <c r="H100" s="60"/>
      <c r="I100" s="60"/>
      <c r="J100" s="60"/>
      <c r="K100" s="138"/>
      <c r="L100" s="60"/>
      <c r="M100" s="60"/>
      <c r="N100" s="89"/>
      <c r="O100" s="89"/>
      <c r="P100" s="97"/>
      <c r="Q100" s="97"/>
      <c r="R100" s="97"/>
      <c r="S100" s="97"/>
      <c r="T100" s="97"/>
      <c r="U100" s="97"/>
      <c r="V100" s="97"/>
      <c r="W100" s="97"/>
    </row>
    <row r="101" spans="1:23" ht="14.25" customHeight="1">
      <c r="A101" s="71"/>
      <c r="B101" s="81"/>
      <c r="C101" s="94"/>
      <c r="D101" s="91"/>
      <c r="E101" s="59"/>
      <c r="F101" s="60"/>
      <c r="G101" s="60"/>
      <c r="H101" s="60"/>
      <c r="I101" s="60"/>
      <c r="J101" s="60"/>
      <c r="K101" s="138"/>
      <c r="L101" s="60"/>
      <c r="M101" s="60"/>
      <c r="N101" s="89"/>
      <c r="O101" s="89"/>
      <c r="P101" s="97"/>
      <c r="Q101" s="97"/>
      <c r="R101" s="97"/>
      <c r="S101" s="97"/>
      <c r="T101" s="97"/>
      <c r="U101" s="97"/>
      <c r="V101" s="97"/>
      <c r="W101" s="97"/>
    </row>
    <row r="102" spans="1:23" ht="14.25" customHeight="1">
      <c r="A102" s="71"/>
      <c r="B102" s="81"/>
      <c r="C102" s="94"/>
      <c r="D102" s="91"/>
      <c r="E102" s="59"/>
      <c r="F102" s="60"/>
      <c r="G102" s="60"/>
      <c r="H102" s="60"/>
      <c r="I102" s="60"/>
      <c r="J102" s="60"/>
      <c r="K102" s="138"/>
      <c r="L102" s="60"/>
      <c r="M102" s="60"/>
      <c r="N102" s="89"/>
      <c r="O102" s="89"/>
      <c r="P102" s="97"/>
      <c r="Q102" s="97"/>
      <c r="R102" s="97"/>
      <c r="S102" s="97"/>
      <c r="T102" s="97"/>
      <c r="U102" s="97"/>
      <c r="V102" s="97"/>
      <c r="W102" s="97"/>
    </row>
    <row r="103" spans="1:23" ht="14.25" customHeight="1">
      <c r="A103" s="71"/>
      <c r="B103" s="81"/>
      <c r="C103" s="94"/>
      <c r="D103" s="91"/>
      <c r="E103" s="59"/>
      <c r="F103" s="60"/>
      <c r="G103" s="60"/>
      <c r="H103" s="60"/>
      <c r="I103" s="60"/>
      <c r="J103" s="60"/>
      <c r="K103" s="138"/>
      <c r="L103" s="60"/>
      <c r="M103" s="60"/>
      <c r="N103" s="89"/>
      <c r="O103" s="89"/>
      <c r="P103" s="97"/>
      <c r="Q103" s="97"/>
      <c r="R103" s="97"/>
      <c r="S103" s="97"/>
      <c r="T103" s="97"/>
      <c r="U103" s="97"/>
      <c r="V103" s="97"/>
      <c r="W103" s="97"/>
    </row>
    <row r="104" spans="1:23" ht="14.25" customHeight="1">
      <c r="A104" s="71"/>
      <c r="B104" s="81"/>
      <c r="C104" s="94"/>
      <c r="D104" s="91"/>
      <c r="E104" s="59"/>
      <c r="F104" s="60"/>
      <c r="G104" s="60"/>
      <c r="H104" s="60"/>
      <c r="I104" s="60"/>
      <c r="J104" s="60"/>
      <c r="K104" s="138"/>
      <c r="L104" s="60"/>
      <c r="M104" s="60"/>
      <c r="N104" s="89"/>
      <c r="O104" s="89"/>
      <c r="P104" s="97"/>
      <c r="Q104" s="97"/>
      <c r="R104" s="97"/>
      <c r="S104" s="97"/>
      <c r="T104" s="97"/>
      <c r="U104" s="97"/>
      <c r="V104" s="97"/>
      <c r="W104" s="97"/>
    </row>
    <row r="105" spans="1:23" ht="14.25" customHeight="1">
      <c r="A105" s="71"/>
      <c r="B105" s="81"/>
      <c r="C105" s="94"/>
      <c r="D105" s="91"/>
      <c r="E105" s="59"/>
      <c r="F105" s="60"/>
      <c r="G105" s="60"/>
      <c r="H105" s="60"/>
      <c r="I105" s="60"/>
      <c r="J105" s="60"/>
      <c r="K105" s="138"/>
      <c r="L105" s="60"/>
      <c r="M105" s="60"/>
      <c r="N105" s="89"/>
      <c r="O105" s="89"/>
      <c r="P105" s="97"/>
      <c r="Q105" s="97"/>
      <c r="R105" s="97"/>
      <c r="S105" s="97"/>
      <c r="T105" s="97"/>
      <c r="U105" s="97"/>
      <c r="V105" s="97"/>
      <c r="W105" s="97"/>
    </row>
    <row r="106" spans="1:23" ht="14.25" customHeight="1">
      <c r="A106" s="71"/>
      <c r="B106" s="81"/>
      <c r="C106" s="94"/>
      <c r="D106" s="91"/>
      <c r="E106" s="59"/>
      <c r="F106" s="60"/>
      <c r="G106" s="60"/>
      <c r="H106" s="60"/>
      <c r="I106" s="60"/>
      <c r="J106" s="60"/>
      <c r="K106" s="138"/>
      <c r="L106" s="60"/>
      <c r="M106" s="60"/>
      <c r="N106" s="89"/>
      <c r="O106" s="89"/>
      <c r="P106" s="97"/>
      <c r="Q106" s="97"/>
      <c r="R106" s="97"/>
      <c r="S106" s="97"/>
      <c r="T106" s="97"/>
      <c r="U106" s="97"/>
      <c r="V106" s="97"/>
      <c r="W106" s="97"/>
    </row>
    <row r="107" spans="1:23" ht="14.25" customHeight="1">
      <c r="A107" s="71"/>
      <c r="B107" s="81"/>
      <c r="C107" s="94"/>
      <c r="D107" s="91"/>
      <c r="E107" s="59"/>
      <c r="F107" s="60"/>
      <c r="G107" s="60"/>
      <c r="H107" s="60"/>
      <c r="I107" s="60"/>
      <c r="J107" s="60"/>
      <c r="K107" s="138"/>
      <c r="L107" s="60"/>
      <c r="M107" s="60"/>
      <c r="N107" s="89"/>
      <c r="O107" s="89"/>
      <c r="P107" s="97"/>
      <c r="Q107" s="97"/>
      <c r="R107" s="97"/>
      <c r="S107" s="97"/>
      <c r="T107" s="97"/>
      <c r="U107" s="97"/>
      <c r="V107" s="97"/>
      <c r="W107" s="97"/>
    </row>
    <row r="108" spans="1:23" ht="14.25" customHeight="1">
      <c r="A108" s="71"/>
      <c r="B108" s="81"/>
      <c r="C108" s="94"/>
      <c r="D108" s="91"/>
      <c r="E108" s="59"/>
      <c r="F108" s="60"/>
      <c r="G108" s="60"/>
      <c r="H108" s="60"/>
      <c r="I108" s="60"/>
      <c r="J108" s="60"/>
      <c r="K108" s="138"/>
      <c r="L108" s="60"/>
      <c r="M108" s="60"/>
      <c r="N108" s="89"/>
      <c r="O108" s="89"/>
      <c r="P108" s="97"/>
      <c r="Q108" s="97"/>
      <c r="R108" s="97"/>
      <c r="S108" s="97"/>
      <c r="T108" s="97"/>
      <c r="U108" s="97"/>
      <c r="V108" s="97"/>
      <c r="W108" s="97"/>
    </row>
    <row r="109" spans="1:23" ht="14.25" customHeight="1">
      <c r="A109" s="71"/>
      <c r="B109" s="81"/>
      <c r="C109" s="94"/>
      <c r="D109" s="91"/>
      <c r="E109" s="59"/>
      <c r="F109" s="60"/>
      <c r="G109" s="60"/>
      <c r="H109" s="60"/>
      <c r="I109" s="60"/>
      <c r="J109" s="60"/>
      <c r="K109" s="138"/>
      <c r="L109" s="60"/>
      <c r="M109" s="60"/>
      <c r="N109" s="89"/>
      <c r="O109" s="89"/>
      <c r="P109" s="97"/>
      <c r="Q109" s="97"/>
      <c r="R109" s="97"/>
      <c r="S109" s="97"/>
      <c r="T109" s="97"/>
      <c r="U109" s="97"/>
      <c r="V109" s="97"/>
      <c r="W109" s="97"/>
    </row>
    <row r="110" spans="1:23" ht="14.25" customHeight="1">
      <c r="A110" s="71"/>
      <c r="B110" s="81"/>
      <c r="C110" s="94"/>
      <c r="D110" s="91"/>
      <c r="E110" s="59"/>
      <c r="F110" s="60"/>
      <c r="G110" s="60"/>
      <c r="H110" s="60"/>
      <c r="I110" s="60"/>
      <c r="J110" s="60"/>
      <c r="K110" s="138"/>
      <c r="L110" s="60"/>
      <c r="M110" s="60"/>
      <c r="N110" s="89"/>
      <c r="O110" s="89"/>
      <c r="P110" s="97"/>
      <c r="Q110" s="97"/>
      <c r="R110" s="97"/>
      <c r="S110" s="97"/>
      <c r="T110" s="97"/>
      <c r="U110" s="97"/>
      <c r="V110" s="97"/>
      <c r="W110" s="97"/>
    </row>
    <row r="111" spans="1:23" ht="14.25" customHeight="1">
      <c r="A111" s="71"/>
      <c r="B111" s="81"/>
      <c r="C111" s="94"/>
      <c r="D111" s="91"/>
      <c r="E111" s="59"/>
      <c r="F111" s="60"/>
      <c r="G111" s="60"/>
      <c r="H111" s="60"/>
      <c r="I111" s="60"/>
      <c r="J111" s="60"/>
      <c r="K111" s="138"/>
      <c r="L111" s="60"/>
      <c r="M111" s="60"/>
      <c r="N111" s="89"/>
      <c r="O111" s="89"/>
      <c r="P111" s="97"/>
      <c r="Q111" s="97"/>
      <c r="R111" s="97"/>
      <c r="S111" s="97"/>
      <c r="T111" s="97"/>
      <c r="U111" s="97"/>
      <c r="V111" s="97"/>
      <c r="W111" s="97"/>
    </row>
    <row r="112" spans="1:23" ht="14.25" customHeight="1">
      <c r="A112" s="71"/>
      <c r="B112" s="81"/>
      <c r="C112" s="94"/>
      <c r="D112" s="91"/>
      <c r="E112" s="59"/>
      <c r="F112" s="60"/>
      <c r="G112" s="60"/>
      <c r="H112" s="60"/>
      <c r="I112" s="60"/>
      <c r="J112" s="60"/>
      <c r="K112" s="138"/>
      <c r="L112" s="60"/>
      <c r="M112" s="60"/>
      <c r="N112" s="89"/>
      <c r="O112" s="89"/>
      <c r="P112" s="97"/>
      <c r="Q112" s="97"/>
      <c r="R112" s="97"/>
      <c r="S112" s="97"/>
      <c r="T112" s="97"/>
      <c r="U112" s="97"/>
      <c r="V112" s="97"/>
      <c r="W112" s="97"/>
    </row>
    <row r="113" spans="1:23" ht="14.25" customHeight="1">
      <c r="A113" s="71"/>
      <c r="B113" s="81"/>
      <c r="C113" s="94"/>
      <c r="D113" s="91"/>
      <c r="E113" s="59"/>
      <c r="F113" s="60"/>
      <c r="G113" s="60"/>
      <c r="H113" s="60"/>
      <c r="I113" s="60"/>
      <c r="J113" s="60"/>
      <c r="K113" s="138"/>
      <c r="L113" s="60"/>
      <c r="M113" s="60"/>
      <c r="N113" s="89"/>
      <c r="O113" s="89"/>
      <c r="P113" s="97"/>
      <c r="Q113" s="97"/>
      <c r="R113" s="97"/>
      <c r="S113" s="97"/>
      <c r="T113" s="97"/>
      <c r="U113" s="97"/>
      <c r="V113" s="97"/>
      <c r="W113" s="97"/>
    </row>
    <row r="114" spans="1:23" ht="14.25" customHeight="1">
      <c r="A114" s="71"/>
      <c r="B114" s="81"/>
      <c r="C114" s="94"/>
      <c r="D114" s="91"/>
      <c r="E114" s="59"/>
      <c r="F114" s="60"/>
      <c r="G114" s="60"/>
      <c r="H114" s="60"/>
      <c r="I114" s="60"/>
      <c r="J114" s="60"/>
      <c r="K114" s="138"/>
      <c r="L114" s="60"/>
      <c r="M114" s="60"/>
      <c r="N114" s="89"/>
      <c r="O114" s="89"/>
      <c r="P114" s="97"/>
      <c r="Q114" s="97"/>
      <c r="R114" s="97"/>
      <c r="S114" s="97"/>
      <c r="T114" s="97"/>
      <c r="U114" s="97"/>
      <c r="V114" s="97"/>
      <c r="W114" s="97"/>
    </row>
    <row r="115" spans="1:23" ht="14.25" customHeight="1">
      <c r="A115" s="71"/>
      <c r="B115" s="81"/>
      <c r="C115" s="94"/>
      <c r="D115" s="91"/>
      <c r="E115" s="59"/>
      <c r="F115" s="60"/>
      <c r="G115" s="60"/>
      <c r="H115" s="60"/>
      <c r="I115" s="60"/>
      <c r="J115" s="60"/>
      <c r="K115" s="138"/>
      <c r="L115" s="60"/>
      <c r="M115" s="60"/>
      <c r="N115" s="89"/>
      <c r="O115" s="89"/>
      <c r="P115" s="97"/>
      <c r="Q115" s="97"/>
      <c r="R115" s="97"/>
      <c r="S115" s="97"/>
      <c r="T115" s="97"/>
      <c r="U115" s="97"/>
      <c r="V115" s="97"/>
      <c r="W115" s="97"/>
    </row>
    <row r="116" spans="1:23" ht="14.25" customHeight="1">
      <c r="A116" s="71"/>
      <c r="B116" s="81"/>
      <c r="C116" s="94"/>
      <c r="D116" s="91"/>
      <c r="E116" s="59"/>
      <c r="F116" s="60"/>
      <c r="G116" s="60"/>
      <c r="H116" s="60"/>
      <c r="I116" s="60"/>
      <c r="J116" s="60"/>
      <c r="K116" s="138"/>
      <c r="L116" s="60"/>
      <c r="M116" s="60"/>
      <c r="N116" s="89"/>
      <c r="O116" s="89"/>
      <c r="P116" s="97"/>
      <c r="Q116" s="97"/>
      <c r="R116" s="97"/>
      <c r="S116" s="97"/>
      <c r="T116" s="97"/>
      <c r="U116" s="97"/>
      <c r="V116" s="97"/>
      <c r="W116" s="97"/>
    </row>
    <row r="117" spans="1:23" ht="14.25" customHeight="1">
      <c r="A117" s="71"/>
      <c r="B117" s="81"/>
      <c r="C117" s="94"/>
      <c r="D117" s="91"/>
      <c r="E117" s="59"/>
      <c r="F117" s="60"/>
      <c r="G117" s="60"/>
      <c r="H117" s="60"/>
      <c r="I117" s="60"/>
      <c r="J117" s="60"/>
      <c r="K117" s="138"/>
      <c r="L117" s="60"/>
      <c r="M117" s="60"/>
      <c r="N117" s="89"/>
      <c r="O117" s="89"/>
      <c r="P117" s="97"/>
      <c r="Q117" s="97"/>
      <c r="R117" s="97"/>
      <c r="S117" s="97"/>
      <c r="T117" s="97"/>
      <c r="U117" s="97"/>
      <c r="V117" s="97"/>
      <c r="W117" s="97"/>
    </row>
    <row r="118" spans="1:23" ht="14.25" customHeight="1">
      <c r="A118" s="71"/>
      <c r="B118" s="81"/>
      <c r="C118" s="94"/>
      <c r="D118" s="91"/>
      <c r="E118" s="59"/>
      <c r="F118" s="60"/>
      <c r="G118" s="60"/>
      <c r="H118" s="60"/>
      <c r="I118" s="60"/>
      <c r="J118" s="60"/>
      <c r="K118" s="138"/>
      <c r="L118" s="60"/>
      <c r="M118" s="60"/>
      <c r="N118" s="89"/>
      <c r="O118" s="89"/>
      <c r="P118" s="97"/>
      <c r="Q118" s="97"/>
      <c r="R118" s="97"/>
      <c r="S118" s="97"/>
      <c r="T118" s="97"/>
      <c r="U118" s="97"/>
      <c r="V118" s="97"/>
      <c r="W118" s="97"/>
    </row>
    <row r="119" spans="1:23" ht="14.25" customHeight="1">
      <c r="A119" s="71"/>
      <c r="B119" s="81"/>
      <c r="C119" s="94"/>
      <c r="D119" s="91"/>
      <c r="E119" s="59"/>
      <c r="F119" s="60"/>
      <c r="G119" s="60"/>
      <c r="H119" s="60"/>
      <c r="I119" s="60"/>
      <c r="J119" s="60"/>
      <c r="K119" s="138"/>
      <c r="L119" s="60"/>
      <c r="M119" s="60"/>
      <c r="N119" s="89"/>
      <c r="O119" s="89"/>
      <c r="P119" s="97"/>
      <c r="Q119" s="97"/>
      <c r="R119" s="97"/>
      <c r="S119" s="97"/>
      <c r="T119" s="97"/>
      <c r="U119" s="97"/>
      <c r="V119" s="97"/>
      <c r="W119" s="97"/>
    </row>
    <row r="120" spans="1:23" ht="14.25" customHeight="1">
      <c r="A120" s="71"/>
      <c r="B120" s="81"/>
      <c r="C120" s="94"/>
      <c r="D120" s="91"/>
      <c r="E120" s="59"/>
      <c r="F120" s="60"/>
      <c r="G120" s="60"/>
      <c r="H120" s="60"/>
      <c r="I120" s="60"/>
      <c r="J120" s="60"/>
      <c r="K120" s="138"/>
      <c r="L120" s="60"/>
      <c r="M120" s="60"/>
      <c r="N120" s="89"/>
      <c r="O120" s="89"/>
      <c r="P120" s="97"/>
      <c r="Q120" s="97"/>
      <c r="R120" s="97"/>
      <c r="S120" s="97"/>
      <c r="T120" s="97"/>
      <c r="U120" s="97"/>
      <c r="V120" s="97"/>
      <c r="W120" s="97"/>
    </row>
    <row r="121" spans="1:23" ht="14.25" customHeight="1">
      <c r="A121" s="71"/>
      <c r="B121" s="81"/>
      <c r="C121" s="94"/>
      <c r="D121" s="91"/>
      <c r="E121" s="59"/>
      <c r="F121" s="60"/>
      <c r="G121" s="60"/>
      <c r="H121" s="60"/>
      <c r="I121" s="60"/>
      <c r="J121" s="60"/>
      <c r="K121" s="138"/>
      <c r="L121" s="60"/>
      <c r="M121" s="60"/>
      <c r="N121" s="89"/>
      <c r="O121" s="89"/>
      <c r="P121" s="97"/>
      <c r="Q121" s="97"/>
      <c r="R121" s="97"/>
      <c r="S121" s="97"/>
      <c r="T121" s="97"/>
      <c r="U121" s="97"/>
      <c r="V121" s="97"/>
      <c r="W121" s="97"/>
    </row>
    <row r="122" spans="1:23" ht="14.25" customHeight="1">
      <c r="A122" s="71"/>
      <c r="B122" s="81"/>
      <c r="C122" s="94"/>
      <c r="D122" s="91"/>
      <c r="E122" s="59"/>
      <c r="F122" s="60"/>
      <c r="G122" s="60"/>
      <c r="H122" s="60"/>
      <c r="I122" s="60"/>
      <c r="J122" s="60"/>
      <c r="K122" s="138"/>
      <c r="L122" s="60"/>
      <c r="M122" s="60"/>
      <c r="N122" s="89"/>
      <c r="O122" s="89"/>
      <c r="P122" s="97"/>
      <c r="Q122" s="97"/>
      <c r="R122" s="97"/>
      <c r="S122" s="97"/>
      <c r="T122" s="97"/>
      <c r="U122" s="97"/>
      <c r="V122" s="97"/>
      <c r="W122" s="97"/>
    </row>
    <row r="123" spans="1:23" ht="14.25" customHeight="1">
      <c r="A123" s="71"/>
      <c r="B123" s="81"/>
      <c r="C123" s="94"/>
      <c r="D123" s="91"/>
      <c r="E123" s="59"/>
      <c r="F123" s="60"/>
      <c r="G123" s="60"/>
      <c r="H123" s="60"/>
      <c r="I123" s="60"/>
      <c r="J123" s="60"/>
      <c r="K123" s="138"/>
      <c r="L123" s="60"/>
      <c r="M123" s="60"/>
      <c r="N123" s="89"/>
      <c r="O123" s="89"/>
      <c r="P123" s="97"/>
      <c r="Q123" s="97"/>
      <c r="R123" s="97"/>
      <c r="S123" s="97"/>
      <c r="T123" s="97"/>
      <c r="U123" s="97"/>
      <c r="V123" s="97"/>
      <c r="W123" s="97"/>
    </row>
    <row r="124" spans="1:23" ht="14.25" customHeight="1">
      <c r="A124" s="71"/>
      <c r="B124" s="81"/>
      <c r="C124" s="94"/>
      <c r="D124" s="91"/>
      <c r="E124" s="59"/>
      <c r="F124" s="60"/>
      <c r="G124" s="60"/>
      <c r="H124" s="60"/>
      <c r="I124" s="60"/>
      <c r="J124" s="60"/>
      <c r="K124" s="138"/>
      <c r="L124" s="60"/>
      <c r="M124" s="60"/>
      <c r="N124" s="89"/>
      <c r="O124" s="89"/>
      <c r="P124" s="97"/>
      <c r="Q124" s="97"/>
      <c r="R124" s="97"/>
      <c r="S124" s="97"/>
      <c r="T124" s="97"/>
      <c r="U124" s="97"/>
      <c r="V124" s="97"/>
      <c r="W124" s="97"/>
    </row>
    <row r="125" spans="1:23" ht="14.25" customHeight="1">
      <c r="A125" s="71"/>
      <c r="B125" s="81"/>
      <c r="C125" s="94"/>
      <c r="D125" s="91"/>
      <c r="E125" s="59"/>
      <c r="F125" s="60"/>
      <c r="G125" s="60"/>
      <c r="H125" s="60"/>
      <c r="I125" s="60"/>
      <c r="J125" s="60"/>
      <c r="K125" s="138"/>
      <c r="L125" s="60"/>
      <c r="M125" s="60"/>
      <c r="N125" s="89"/>
      <c r="O125" s="89"/>
      <c r="P125" s="97"/>
      <c r="Q125" s="97"/>
      <c r="R125" s="97"/>
      <c r="S125" s="97"/>
      <c r="T125" s="97"/>
      <c r="U125" s="97"/>
      <c r="V125" s="97"/>
      <c r="W125" s="97"/>
    </row>
    <row r="126" spans="1:23" ht="14.25" customHeight="1">
      <c r="A126" s="71"/>
      <c r="B126" s="81"/>
      <c r="C126" s="94"/>
      <c r="D126" s="91"/>
      <c r="E126" s="59"/>
      <c r="F126" s="60"/>
      <c r="G126" s="60"/>
      <c r="H126" s="60"/>
      <c r="I126" s="60"/>
      <c r="J126" s="60"/>
      <c r="K126" s="138"/>
      <c r="L126" s="60"/>
      <c r="M126" s="60"/>
      <c r="N126" s="89"/>
      <c r="O126" s="89"/>
      <c r="P126" s="97"/>
      <c r="Q126" s="97"/>
      <c r="R126" s="97"/>
      <c r="S126" s="97"/>
      <c r="T126" s="97"/>
      <c r="U126" s="97"/>
      <c r="V126" s="97"/>
      <c r="W126" s="97"/>
    </row>
    <row r="127" spans="1:23" ht="14.25" customHeight="1">
      <c r="A127" s="71"/>
      <c r="B127" s="81"/>
      <c r="C127" s="94"/>
      <c r="D127" s="91"/>
      <c r="E127" s="59"/>
      <c r="F127" s="60"/>
      <c r="G127" s="60"/>
      <c r="H127" s="60"/>
      <c r="I127" s="60"/>
      <c r="J127" s="60"/>
      <c r="K127" s="138"/>
      <c r="L127" s="60"/>
      <c r="M127" s="60"/>
      <c r="N127" s="89"/>
      <c r="O127" s="89"/>
      <c r="P127" s="97"/>
      <c r="Q127" s="97"/>
      <c r="R127" s="97"/>
      <c r="S127" s="97"/>
      <c r="T127" s="97"/>
      <c r="U127" s="97"/>
      <c r="V127" s="97"/>
      <c r="W127" s="97"/>
    </row>
    <row r="128" spans="1:23" ht="14.25" customHeight="1">
      <c r="A128" s="71"/>
      <c r="B128" s="81"/>
      <c r="C128" s="94"/>
      <c r="D128" s="91"/>
      <c r="E128" s="59"/>
      <c r="F128" s="60"/>
      <c r="G128" s="60"/>
      <c r="H128" s="60"/>
      <c r="I128" s="60"/>
      <c r="J128" s="60"/>
      <c r="K128" s="138"/>
      <c r="L128" s="60"/>
      <c r="M128" s="60"/>
      <c r="N128" s="89"/>
      <c r="O128" s="89"/>
      <c r="P128" s="97"/>
      <c r="Q128" s="97"/>
      <c r="R128" s="97"/>
      <c r="S128" s="97"/>
      <c r="T128" s="97"/>
      <c r="U128" s="97"/>
      <c r="V128" s="97"/>
      <c r="W128" s="97"/>
    </row>
    <row r="129" spans="1:23" ht="14.25" customHeight="1">
      <c r="A129" s="71"/>
      <c r="B129" s="81"/>
      <c r="C129" s="94"/>
      <c r="D129" s="91"/>
      <c r="E129" s="59"/>
      <c r="F129" s="60"/>
      <c r="G129" s="60"/>
      <c r="H129" s="60"/>
      <c r="I129" s="60"/>
      <c r="J129" s="60"/>
      <c r="K129" s="138"/>
      <c r="L129" s="60"/>
      <c r="M129" s="60"/>
      <c r="N129" s="89"/>
      <c r="O129" s="89"/>
      <c r="P129" s="97"/>
      <c r="Q129" s="97"/>
      <c r="R129" s="97"/>
      <c r="S129" s="97"/>
      <c r="T129" s="97"/>
      <c r="U129" s="97"/>
      <c r="V129" s="97"/>
      <c r="W129" s="97"/>
    </row>
    <row r="130" spans="1:23" ht="14.25" customHeight="1">
      <c r="A130" s="71"/>
      <c r="B130" s="81"/>
      <c r="C130" s="94"/>
      <c r="D130" s="91"/>
      <c r="E130" s="59"/>
      <c r="F130" s="60"/>
      <c r="G130" s="60"/>
      <c r="H130" s="60"/>
      <c r="I130" s="60"/>
      <c r="J130" s="60"/>
      <c r="K130" s="138"/>
      <c r="L130" s="60"/>
      <c r="M130" s="60"/>
      <c r="N130" s="89"/>
      <c r="O130" s="89"/>
      <c r="P130" s="97"/>
      <c r="Q130" s="97"/>
      <c r="R130" s="97"/>
      <c r="S130" s="97"/>
      <c r="T130" s="97"/>
      <c r="U130" s="97"/>
      <c r="V130" s="97"/>
      <c r="W130" s="97"/>
    </row>
    <row r="131" spans="1:23" ht="14.25" customHeight="1">
      <c r="A131" s="71"/>
      <c r="B131" s="81"/>
      <c r="C131" s="94"/>
      <c r="D131" s="91"/>
      <c r="E131" s="59"/>
      <c r="F131" s="60"/>
      <c r="G131" s="60"/>
      <c r="H131" s="60"/>
      <c r="I131" s="60"/>
      <c r="J131" s="60"/>
      <c r="K131" s="138"/>
      <c r="L131" s="60"/>
      <c r="M131" s="60"/>
      <c r="N131" s="89"/>
      <c r="O131" s="89"/>
      <c r="P131" s="97"/>
      <c r="Q131" s="97"/>
      <c r="R131" s="97"/>
      <c r="S131" s="97"/>
      <c r="T131" s="97"/>
      <c r="U131" s="97"/>
      <c r="V131" s="97"/>
      <c r="W131" s="97"/>
    </row>
    <row r="132" spans="1:23" ht="14.25" customHeight="1">
      <c r="A132" s="71"/>
      <c r="B132" s="81"/>
      <c r="C132" s="94"/>
      <c r="D132" s="91"/>
      <c r="E132" s="59"/>
      <c r="F132" s="60"/>
      <c r="G132" s="60"/>
      <c r="H132" s="60"/>
      <c r="I132" s="60"/>
      <c r="J132" s="60"/>
      <c r="K132" s="138"/>
      <c r="L132" s="60"/>
      <c r="M132" s="60"/>
      <c r="N132" s="89"/>
      <c r="O132" s="89"/>
      <c r="P132" s="97"/>
      <c r="Q132" s="97"/>
      <c r="R132" s="97"/>
      <c r="S132" s="97"/>
      <c r="T132" s="97"/>
      <c r="U132" s="97"/>
      <c r="V132" s="97"/>
      <c r="W132" s="97"/>
    </row>
    <row r="133" spans="1:23" ht="14.25" customHeight="1">
      <c r="A133" s="71"/>
      <c r="B133" s="81"/>
      <c r="C133" s="94"/>
      <c r="D133" s="91"/>
      <c r="E133" s="59"/>
      <c r="F133" s="60"/>
      <c r="G133" s="60"/>
      <c r="H133" s="60"/>
      <c r="I133" s="60"/>
      <c r="J133" s="60"/>
      <c r="K133" s="138"/>
      <c r="L133" s="60"/>
      <c r="M133" s="60"/>
      <c r="N133" s="89"/>
      <c r="O133" s="89"/>
      <c r="P133" s="97"/>
      <c r="Q133" s="97"/>
      <c r="R133" s="97"/>
      <c r="S133" s="97"/>
      <c r="T133" s="97"/>
      <c r="U133" s="97"/>
      <c r="V133" s="97"/>
      <c r="W133" s="97"/>
    </row>
    <row r="134" spans="1:23" ht="14.25" customHeight="1">
      <c r="A134" s="71"/>
      <c r="B134" s="81"/>
      <c r="C134" s="94"/>
      <c r="D134" s="91"/>
      <c r="E134" s="59"/>
      <c r="F134" s="60"/>
      <c r="G134" s="60"/>
      <c r="H134" s="60"/>
      <c r="I134" s="60"/>
      <c r="J134" s="60"/>
      <c r="K134" s="138"/>
      <c r="L134" s="60"/>
      <c r="M134" s="60"/>
      <c r="N134" s="89"/>
      <c r="O134" s="89"/>
      <c r="P134" s="97"/>
      <c r="Q134" s="97"/>
      <c r="R134" s="97"/>
      <c r="S134" s="97"/>
      <c r="T134" s="97"/>
      <c r="U134" s="97"/>
      <c r="V134" s="97"/>
      <c r="W134" s="97"/>
    </row>
    <row r="135" spans="1:23" ht="14.25" customHeight="1">
      <c r="A135" s="71"/>
      <c r="B135" s="81"/>
      <c r="C135" s="94"/>
      <c r="D135" s="91"/>
      <c r="E135" s="59"/>
      <c r="F135" s="60"/>
      <c r="G135" s="60"/>
      <c r="H135" s="60"/>
      <c r="I135" s="60"/>
      <c r="J135" s="60"/>
      <c r="K135" s="138"/>
      <c r="L135" s="60"/>
      <c r="M135" s="60"/>
      <c r="N135" s="89"/>
      <c r="O135" s="89"/>
      <c r="P135" s="97"/>
      <c r="Q135" s="97"/>
      <c r="R135" s="97"/>
      <c r="S135" s="97"/>
      <c r="T135" s="97"/>
      <c r="U135" s="97"/>
      <c r="V135" s="97"/>
      <c r="W135" s="97"/>
    </row>
    <row r="136" spans="1:23" ht="14.25" customHeight="1">
      <c r="A136" s="71"/>
      <c r="B136" s="81"/>
      <c r="C136" s="94"/>
      <c r="D136" s="91"/>
      <c r="E136" s="59"/>
      <c r="F136" s="60"/>
      <c r="G136" s="60"/>
      <c r="H136" s="60"/>
      <c r="I136" s="60"/>
      <c r="J136" s="60"/>
      <c r="K136" s="138"/>
      <c r="L136" s="60"/>
      <c r="M136" s="60"/>
      <c r="N136" s="89"/>
      <c r="O136" s="89"/>
      <c r="P136" s="97"/>
      <c r="Q136" s="97"/>
      <c r="R136" s="97"/>
      <c r="S136" s="97"/>
      <c r="T136" s="97"/>
      <c r="U136" s="97"/>
      <c r="V136" s="97"/>
      <c r="W136" s="97"/>
    </row>
    <row r="137" spans="1:23" ht="14.25" customHeight="1">
      <c r="A137" s="71"/>
      <c r="B137" s="81"/>
      <c r="C137" s="94"/>
      <c r="D137" s="91"/>
      <c r="E137" s="59"/>
      <c r="F137" s="60"/>
      <c r="G137" s="60"/>
      <c r="H137" s="60"/>
      <c r="I137" s="60"/>
      <c r="J137" s="60"/>
      <c r="K137" s="138"/>
      <c r="L137" s="60"/>
      <c r="M137" s="60"/>
      <c r="N137" s="89"/>
      <c r="O137" s="89"/>
      <c r="P137" s="97"/>
      <c r="Q137" s="97"/>
      <c r="R137" s="97"/>
      <c r="S137" s="97"/>
      <c r="T137" s="97"/>
      <c r="U137" s="97"/>
      <c r="V137" s="97"/>
      <c r="W137" s="97"/>
    </row>
    <row r="138" spans="1:23" ht="14.25" customHeight="1">
      <c r="A138" s="71"/>
      <c r="B138" s="81"/>
      <c r="C138" s="94"/>
      <c r="D138" s="91"/>
      <c r="E138" s="59"/>
      <c r="F138" s="60"/>
      <c r="G138" s="60"/>
      <c r="H138" s="60"/>
      <c r="I138" s="60"/>
      <c r="J138" s="60"/>
      <c r="K138" s="138"/>
      <c r="L138" s="60"/>
      <c r="M138" s="60"/>
      <c r="N138" s="89"/>
      <c r="O138" s="89"/>
      <c r="P138" s="97"/>
      <c r="Q138" s="97"/>
      <c r="R138" s="97"/>
      <c r="S138" s="97"/>
      <c r="T138" s="97"/>
      <c r="U138" s="97"/>
      <c r="V138" s="97"/>
      <c r="W138" s="97"/>
    </row>
    <row r="139" spans="1:23" ht="14.25" customHeight="1">
      <c r="A139" s="71"/>
      <c r="B139" s="81"/>
      <c r="C139" s="94"/>
      <c r="D139" s="91"/>
      <c r="E139" s="59"/>
      <c r="F139" s="60"/>
      <c r="G139" s="60"/>
      <c r="H139" s="60"/>
      <c r="I139" s="60"/>
      <c r="J139" s="60"/>
      <c r="K139" s="138"/>
      <c r="L139" s="60"/>
      <c r="M139" s="60"/>
      <c r="N139" s="89"/>
      <c r="O139" s="89"/>
      <c r="P139" s="97"/>
      <c r="Q139" s="97"/>
      <c r="R139" s="97"/>
      <c r="S139" s="97"/>
      <c r="T139" s="97"/>
      <c r="U139" s="97"/>
      <c r="V139" s="97"/>
      <c r="W139" s="97"/>
    </row>
    <row r="140" spans="1:23" ht="14.25" customHeight="1">
      <c r="A140" s="71"/>
      <c r="B140" s="81"/>
      <c r="C140" s="94"/>
      <c r="D140" s="91"/>
      <c r="E140" s="59"/>
      <c r="F140" s="60"/>
      <c r="G140" s="60"/>
      <c r="H140" s="60"/>
      <c r="I140" s="60"/>
      <c r="J140" s="60"/>
      <c r="K140" s="138"/>
      <c r="L140" s="60"/>
      <c r="M140" s="60"/>
      <c r="N140" s="89"/>
      <c r="O140" s="89"/>
      <c r="P140" s="97"/>
      <c r="Q140" s="97"/>
      <c r="R140" s="97"/>
      <c r="S140" s="97"/>
      <c r="T140" s="97"/>
      <c r="U140" s="97"/>
      <c r="V140" s="97"/>
      <c r="W140" s="97"/>
    </row>
    <row r="141" spans="1:23" ht="14.25" customHeight="1">
      <c r="A141" s="71"/>
      <c r="B141" s="81"/>
      <c r="C141" s="94"/>
      <c r="D141" s="91"/>
      <c r="E141" s="59"/>
      <c r="F141" s="60"/>
      <c r="G141" s="60"/>
      <c r="H141" s="60"/>
      <c r="I141" s="60"/>
      <c r="J141" s="60"/>
      <c r="K141" s="138"/>
      <c r="L141" s="60"/>
      <c r="M141" s="60"/>
      <c r="N141" s="89"/>
      <c r="O141" s="89"/>
      <c r="P141" s="97"/>
      <c r="Q141" s="97"/>
      <c r="R141" s="97"/>
      <c r="S141" s="97"/>
      <c r="T141" s="97"/>
      <c r="U141" s="97"/>
      <c r="V141" s="97"/>
      <c r="W141" s="97"/>
    </row>
    <row r="142" spans="1:23" ht="14.25" customHeight="1">
      <c r="A142" s="71"/>
      <c r="B142" s="81"/>
      <c r="C142" s="94"/>
      <c r="D142" s="91"/>
      <c r="E142" s="59"/>
      <c r="F142" s="60"/>
      <c r="G142" s="60"/>
      <c r="H142" s="60"/>
      <c r="I142" s="60"/>
      <c r="J142" s="60"/>
      <c r="K142" s="138"/>
      <c r="L142" s="60"/>
      <c r="M142" s="60"/>
      <c r="N142" s="89"/>
      <c r="O142" s="89"/>
      <c r="P142" s="97"/>
      <c r="Q142" s="97"/>
      <c r="R142" s="97"/>
      <c r="S142" s="97"/>
      <c r="T142" s="97"/>
      <c r="U142" s="97"/>
      <c r="V142" s="97"/>
      <c r="W142" s="97"/>
    </row>
    <row r="143" spans="1:23" ht="14.25" customHeight="1">
      <c r="A143" s="71"/>
      <c r="B143" s="81"/>
      <c r="C143" s="94"/>
      <c r="D143" s="91"/>
      <c r="E143" s="59"/>
      <c r="F143" s="60"/>
      <c r="G143" s="60"/>
      <c r="H143" s="60"/>
      <c r="I143" s="60"/>
      <c r="J143" s="60"/>
      <c r="K143" s="138"/>
      <c r="L143" s="60"/>
      <c r="M143" s="60"/>
      <c r="N143" s="89"/>
      <c r="O143" s="89"/>
      <c r="P143" s="97"/>
      <c r="Q143" s="97"/>
      <c r="R143" s="97"/>
      <c r="S143" s="97"/>
      <c r="T143" s="97"/>
      <c r="U143" s="97"/>
      <c r="V143" s="97"/>
      <c r="W143" s="97"/>
    </row>
    <row r="144" spans="1:23" ht="14.25" customHeight="1">
      <c r="A144" s="71"/>
      <c r="B144" s="81"/>
      <c r="C144" s="94"/>
      <c r="D144" s="91"/>
      <c r="E144" s="59"/>
      <c r="F144" s="60"/>
      <c r="G144" s="60"/>
      <c r="H144" s="60"/>
      <c r="I144" s="60"/>
      <c r="J144" s="60"/>
      <c r="K144" s="138"/>
      <c r="L144" s="60"/>
      <c r="M144" s="60"/>
      <c r="N144" s="89"/>
      <c r="O144" s="89"/>
      <c r="P144" s="97"/>
      <c r="Q144" s="97"/>
      <c r="R144" s="97"/>
      <c r="S144" s="97"/>
      <c r="T144" s="97"/>
      <c r="U144" s="97"/>
      <c r="V144" s="97"/>
      <c r="W144" s="97"/>
    </row>
    <row r="145" spans="1:23" ht="14.25" customHeight="1">
      <c r="A145" s="71"/>
      <c r="B145" s="81"/>
      <c r="C145" s="94"/>
      <c r="D145" s="91"/>
      <c r="E145" s="59"/>
      <c r="F145" s="60"/>
      <c r="G145" s="60"/>
      <c r="H145" s="60"/>
      <c r="I145" s="60"/>
      <c r="J145" s="60"/>
      <c r="K145" s="138"/>
      <c r="L145" s="60"/>
      <c r="M145" s="60"/>
      <c r="N145" s="89"/>
      <c r="O145" s="89"/>
      <c r="P145" s="97"/>
      <c r="Q145" s="97"/>
      <c r="R145" s="97"/>
      <c r="S145" s="97"/>
      <c r="T145" s="97"/>
      <c r="U145" s="97"/>
      <c r="V145" s="97"/>
      <c r="W145" s="97"/>
    </row>
    <row r="146" spans="1:23" ht="14.25" customHeight="1">
      <c r="A146" s="71"/>
      <c r="B146" s="81"/>
      <c r="C146" s="94"/>
      <c r="D146" s="91"/>
      <c r="E146" s="59"/>
      <c r="F146" s="60"/>
      <c r="G146" s="60"/>
      <c r="H146" s="60"/>
      <c r="I146" s="60"/>
      <c r="J146" s="60"/>
      <c r="K146" s="138"/>
      <c r="L146" s="60"/>
      <c r="M146" s="60"/>
      <c r="N146" s="89"/>
      <c r="O146" s="89"/>
      <c r="P146" s="97"/>
      <c r="Q146" s="97"/>
      <c r="R146" s="97"/>
      <c r="S146" s="97"/>
      <c r="T146" s="97"/>
      <c r="U146" s="97"/>
      <c r="V146" s="97"/>
      <c r="W146" s="97"/>
    </row>
    <row r="147" spans="1:23" ht="14.25" customHeight="1">
      <c r="A147" s="71"/>
      <c r="B147" s="81"/>
      <c r="C147" s="94"/>
      <c r="D147" s="91"/>
      <c r="E147" s="59"/>
      <c r="F147" s="60"/>
      <c r="G147" s="60"/>
      <c r="H147" s="60"/>
      <c r="I147" s="60"/>
      <c r="J147" s="60"/>
      <c r="K147" s="138"/>
      <c r="L147" s="60"/>
      <c r="M147" s="60"/>
      <c r="N147" s="89"/>
      <c r="O147" s="89"/>
      <c r="P147" s="97"/>
      <c r="Q147" s="97"/>
      <c r="R147" s="97"/>
      <c r="S147" s="97"/>
      <c r="T147" s="97"/>
      <c r="U147" s="97"/>
      <c r="V147" s="97"/>
      <c r="W147" s="97"/>
    </row>
    <row r="148" spans="1:23" ht="14.25" customHeight="1">
      <c r="A148" s="71"/>
      <c r="B148" s="81"/>
      <c r="C148" s="94"/>
      <c r="D148" s="91"/>
      <c r="E148" s="59"/>
      <c r="F148" s="60"/>
      <c r="G148" s="60"/>
      <c r="H148" s="60"/>
      <c r="I148" s="60"/>
      <c r="J148" s="60"/>
      <c r="K148" s="138"/>
      <c r="L148" s="60"/>
      <c r="M148" s="60"/>
      <c r="N148" s="89"/>
      <c r="O148" s="89"/>
      <c r="P148" s="97"/>
      <c r="Q148" s="97"/>
      <c r="R148" s="97"/>
      <c r="S148" s="97"/>
      <c r="T148" s="97"/>
      <c r="U148" s="97"/>
      <c r="V148" s="97"/>
      <c r="W148" s="97"/>
    </row>
    <row r="149" spans="1:23" ht="14.25" customHeight="1">
      <c r="A149" s="71"/>
      <c r="B149" s="81"/>
      <c r="C149" s="94"/>
      <c r="D149" s="91"/>
      <c r="E149" s="59"/>
      <c r="F149" s="60"/>
      <c r="G149" s="60"/>
      <c r="H149" s="60"/>
      <c r="I149" s="60"/>
      <c r="J149" s="60"/>
      <c r="K149" s="138"/>
      <c r="L149" s="60"/>
      <c r="M149" s="60"/>
      <c r="N149" s="89"/>
      <c r="O149" s="89"/>
      <c r="P149" s="97"/>
      <c r="Q149" s="97"/>
      <c r="R149" s="97"/>
      <c r="S149" s="97"/>
      <c r="T149" s="97"/>
      <c r="U149" s="97"/>
      <c r="V149" s="97"/>
      <c r="W149" s="97"/>
    </row>
    <row r="150" spans="1:23" ht="14.25" customHeight="1">
      <c r="A150" s="71"/>
      <c r="B150" s="81"/>
      <c r="C150" s="94"/>
      <c r="D150" s="91"/>
      <c r="E150" s="59"/>
      <c r="F150" s="60"/>
      <c r="G150" s="60"/>
      <c r="H150" s="60"/>
      <c r="I150" s="60"/>
      <c r="J150" s="60"/>
      <c r="K150" s="138"/>
      <c r="L150" s="60"/>
      <c r="M150" s="60"/>
      <c r="N150" s="89"/>
      <c r="O150" s="89"/>
      <c r="P150" s="97"/>
      <c r="Q150" s="97"/>
      <c r="R150" s="97"/>
      <c r="S150" s="97"/>
      <c r="T150" s="97"/>
      <c r="U150" s="97"/>
      <c r="V150" s="97"/>
      <c r="W150" s="97"/>
    </row>
    <row r="151" spans="1:23" ht="14.25" customHeight="1">
      <c r="A151" s="71"/>
      <c r="B151" s="81"/>
      <c r="C151" s="94"/>
      <c r="D151" s="91"/>
      <c r="E151" s="59"/>
      <c r="F151" s="60"/>
      <c r="G151" s="60"/>
      <c r="H151" s="60"/>
      <c r="I151" s="60"/>
      <c r="J151" s="60"/>
      <c r="K151" s="138"/>
      <c r="L151" s="60"/>
      <c r="M151" s="60"/>
      <c r="N151" s="89"/>
      <c r="O151" s="89"/>
      <c r="P151" s="97"/>
      <c r="Q151" s="97"/>
      <c r="R151" s="97"/>
      <c r="S151" s="97"/>
      <c r="T151" s="97"/>
      <c r="U151" s="97"/>
      <c r="V151" s="97"/>
      <c r="W151" s="97"/>
    </row>
    <row r="152" spans="1:23" ht="14.25" customHeight="1">
      <c r="A152" s="71"/>
      <c r="B152" s="81"/>
      <c r="C152" s="94"/>
      <c r="D152" s="91"/>
      <c r="E152" s="59"/>
      <c r="F152" s="60"/>
      <c r="G152" s="60"/>
      <c r="H152" s="60"/>
      <c r="I152" s="60"/>
      <c r="J152" s="60"/>
      <c r="K152" s="138"/>
      <c r="L152" s="60"/>
      <c r="M152" s="60"/>
      <c r="N152" s="89"/>
      <c r="O152" s="89"/>
      <c r="P152" s="97"/>
      <c r="Q152" s="97"/>
      <c r="R152" s="97"/>
      <c r="S152" s="97"/>
      <c r="T152" s="97"/>
      <c r="U152" s="97"/>
      <c r="V152" s="97"/>
      <c r="W152" s="97"/>
    </row>
    <row r="153" spans="1:23" ht="14.25" customHeight="1">
      <c r="A153" s="71"/>
      <c r="B153" s="81"/>
      <c r="C153" s="94"/>
      <c r="D153" s="91"/>
      <c r="E153" s="59"/>
      <c r="F153" s="60"/>
      <c r="G153" s="60"/>
      <c r="H153" s="60"/>
      <c r="I153" s="60"/>
      <c r="J153" s="60"/>
      <c r="K153" s="138"/>
      <c r="L153" s="60"/>
      <c r="M153" s="60"/>
      <c r="N153" s="89"/>
      <c r="O153" s="89"/>
      <c r="P153" s="97"/>
      <c r="Q153" s="97"/>
      <c r="R153" s="97"/>
      <c r="S153" s="97"/>
      <c r="T153" s="97"/>
      <c r="U153" s="97"/>
      <c r="V153" s="97"/>
      <c r="W153" s="97"/>
    </row>
    <row r="154" spans="1:23" ht="14.25" customHeight="1">
      <c r="A154" s="71"/>
      <c r="B154" s="81"/>
      <c r="C154" s="94"/>
      <c r="D154" s="91"/>
      <c r="E154" s="59"/>
      <c r="F154" s="60"/>
      <c r="G154" s="60"/>
      <c r="H154" s="60"/>
      <c r="I154" s="60"/>
      <c r="J154" s="60"/>
      <c r="K154" s="138"/>
      <c r="L154" s="60"/>
      <c r="M154" s="60"/>
      <c r="N154" s="89"/>
      <c r="O154" s="89"/>
      <c r="P154" s="97"/>
      <c r="Q154" s="97"/>
      <c r="R154" s="97"/>
      <c r="S154" s="97"/>
      <c r="T154" s="97"/>
      <c r="U154" s="97"/>
      <c r="V154" s="97"/>
      <c r="W154" s="97"/>
    </row>
    <row r="155" spans="1:23" ht="14.25" customHeight="1">
      <c r="A155" s="71"/>
      <c r="B155" s="81"/>
      <c r="C155" s="94"/>
      <c r="D155" s="91"/>
      <c r="E155" s="59"/>
      <c r="F155" s="60"/>
      <c r="G155" s="60"/>
      <c r="H155" s="60"/>
      <c r="I155" s="60"/>
      <c r="J155" s="60"/>
      <c r="K155" s="138"/>
      <c r="L155" s="60"/>
      <c r="M155" s="60"/>
      <c r="N155" s="89"/>
      <c r="O155" s="89"/>
      <c r="P155" s="97"/>
      <c r="Q155" s="97"/>
      <c r="R155" s="97"/>
      <c r="S155" s="97"/>
      <c r="T155" s="97"/>
      <c r="U155" s="97"/>
      <c r="V155" s="97"/>
      <c r="W155" s="97"/>
    </row>
    <row r="156" spans="1:23" ht="14.25" customHeight="1">
      <c r="A156" s="71"/>
      <c r="B156" s="81"/>
      <c r="C156" s="94"/>
      <c r="D156" s="91"/>
      <c r="E156" s="59"/>
      <c r="F156" s="60"/>
      <c r="G156" s="60"/>
      <c r="H156" s="60"/>
      <c r="I156" s="60"/>
      <c r="J156" s="60"/>
      <c r="K156" s="138"/>
      <c r="L156" s="60"/>
      <c r="M156" s="60"/>
      <c r="N156" s="89"/>
      <c r="O156" s="89"/>
      <c r="P156" s="97"/>
      <c r="Q156" s="97"/>
      <c r="R156" s="97"/>
      <c r="S156" s="97"/>
      <c r="T156" s="97"/>
      <c r="U156" s="97"/>
      <c r="V156" s="97"/>
      <c r="W156" s="97"/>
    </row>
    <row r="157" spans="1:23" ht="14.25" customHeight="1">
      <c r="A157" s="71"/>
      <c r="B157" s="81"/>
      <c r="C157" s="94"/>
      <c r="D157" s="91"/>
      <c r="E157" s="59"/>
      <c r="F157" s="60"/>
      <c r="G157" s="60"/>
      <c r="H157" s="60"/>
      <c r="I157" s="60"/>
      <c r="J157" s="60"/>
      <c r="K157" s="138"/>
      <c r="L157" s="60"/>
      <c r="M157" s="60"/>
      <c r="N157" s="89"/>
      <c r="O157" s="89"/>
      <c r="P157" s="97"/>
      <c r="Q157" s="97"/>
      <c r="R157" s="97"/>
      <c r="S157" s="97"/>
      <c r="T157" s="97"/>
      <c r="U157" s="97"/>
      <c r="V157" s="97"/>
      <c r="W157" s="97"/>
    </row>
    <row r="158" spans="1:23" ht="14.25" customHeight="1">
      <c r="A158" s="71"/>
      <c r="B158" s="81"/>
      <c r="C158" s="94"/>
      <c r="D158" s="91"/>
      <c r="E158" s="59"/>
      <c r="F158" s="60"/>
      <c r="G158" s="60"/>
      <c r="H158" s="60"/>
      <c r="I158" s="60"/>
      <c r="J158" s="60"/>
      <c r="K158" s="138"/>
      <c r="L158" s="60"/>
      <c r="M158" s="60"/>
      <c r="N158" s="89"/>
      <c r="O158" s="89"/>
      <c r="P158" s="97"/>
      <c r="Q158" s="97"/>
      <c r="R158" s="97"/>
      <c r="S158" s="97"/>
      <c r="T158" s="97"/>
      <c r="U158" s="97"/>
      <c r="V158" s="97"/>
      <c r="W158" s="97"/>
    </row>
    <row r="159" spans="1:23" ht="14.25" customHeight="1">
      <c r="A159" s="71"/>
      <c r="B159" s="81"/>
      <c r="C159" s="94"/>
      <c r="D159" s="91"/>
      <c r="E159" s="59"/>
      <c r="F159" s="60"/>
      <c r="G159" s="60"/>
      <c r="H159" s="60"/>
      <c r="I159" s="60"/>
      <c r="J159" s="60"/>
      <c r="K159" s="138"/>
      <c r="L159" s="60"/>
      <c r="M159" s="60"/>
      <c r="N159" s="89"/>
      <c r="O159" s="89"/>
      <c r="P159" s="97"/>
      <c r="Q159" s="97"/>
      <c r="R159" s="97"/>
      <c r="S159" s="97"/>
      <c r="T159" s="97"/>
      <c r="U159" s="97"/>
      <c r="V159" s="97"/>
      <c r="W159" s="97"/>
    </row>
    <row r="160" spans="1:23" ht="14.25" customHeight="1">
      <c r="A160" s="71"/>
      <c r="B160" s="81"/>
      <c r="C160" s="94"/>
      <c r="D160" s="91"/>
      <c r="E160" s="59"/>
      <c r="F160" s="60"/>
      <c r="G160" s="60"/>
      <c r="H160" s="60"/>
      <c r="I160" s="60"/>
      <c r="J160" s="60"/>
      <c r="K160" s="138"/>
      <c r="L160" s="60"/>
      <c r="M160" s="60"/>
      <c r="N160" s="89"/>
      <c r="O160" s="89"/>
      <c r="P160" s="97"/>
      <c r="Q160" s="97"/>
      <c r="R160" s="97"/>
      <c r="S160" s="97"/>
      <c r="T160" s="97"/>
      <c r="U160" s="97"/>
      <c r="V160" s="97"/>
      <c r="W160" s="97"/>
    </row>
    <row r="161" spans="1:23" ht="14.25" customHeight="1">
      <c r="A161" s="71"/>
      <c r="B161" s="81"/>
      <c r="C161" s="94"/>
      <c r="D161" s="91"/>
      <c r="E161" s="59"/>
      <c r="F161" s="60"/>
      <c r="G161" s="60"/>
      <c r="H161" s="60"/>
      <c r="I161" s="60"/>
      <c r="J161" s="60"/>
      <c r="K161" s="138"/>
      <c r="L161" s="60"/>
      <c r="M161" s="60"/>
      <c r="N161" s="89"/>
      <c r="O161" s="89"/>
      <c r="P161" s="97"/>
      <c r="Q161" s="97"/>
      <c r="R161" s="97"/>
      <c r="S161" s="97"/>
      <c r="T161" s="97"/>
      <c r="U161" s="97"/>
      <c r="V161" s="97"/>
      <c r="W161" s="97"/>
    </row>
    <row r="162" spans="1:23" ht="14.25" customHeight="1">
      <c r="A162" s="71"/>
      <c r="B162" s="81"/>
      <c r="C162" s="94"/>
      <c r="D162" s="91"/>
      <c r="E162" s="59"/>
      <c r="F162" s="60"/>
      <c r="G162" s="60"/>
      <c r="H162" s="60"/>
      <c r="I162" s="60"/>
      <c r="J162" s="60"/>
      <c r="K162" s="138"/>
      <c r="L162" s="60"/>
      <c r="M162" s="60"/>
      <c r="N162" s="89"/>
      <c r="O162" s="89"/>
      <c r="P162" s="97"/>
      <c r="Q162" s="97"/>
      <c r="R162" s="97"/>
      <c r="S162" s="97"/>
      <c r="T162" s="97"/>
      <c r="U162" s="97"/>
      <c r="V162" s="97"/>
      <c r="W162" s="97"/>
    </row>
    <row r="163" spans="1:23" ht="14.25" customHeight="1">
      <c r="A163" s="71"/>
      <c r="B163" s="81"/>
      <c r="C163" s="94"/>
      <c r="D163" s="91"/>
      <c r="E163" s="59"/>
      <c r="F163" s="60"/>
      <c r="G163" s="60"/>
      <c r="H163" s="60"/>
      <c r="I163" s="60"/>
      <c r="J163" s="60"/>
      <c r="K163" s="138"/>
      <c r="L163" s="60"/>
      <c r="M163" s="60"/>
      <c r="N163" s="89"/>
      <c r="O163" s="89"/>
      <c r="P163" s="97"/>
      <c r="Q163" s="97"/>
      <c r="R163" s="97"/>
      <c r="S163" s="97"/>
      <c r="T163" s="97"/>
      <c r="U163" s="97"/>
      <c r="V163" s="97"/>
      <c r="W163" s="97"/>
    </row>
    <row r="164" spans="1:23" ht="14.25" customHeight="1">
      <c r="A164" s="71"/>
      <c r="B164" s="81" t="s">
        <v>1556</v>
      </c>
      <c r="C164" s="94">
        <v>4</v>
      </c>
      <c r="D164" s="91">
        <v>6</v>
      </c>
      <c r="E164" s="60"/>
      <c r="F164" s="60" t="e">
        <f>+VLOOKUP(E164,Participants!$A$1:$F$2600,2,FALSE)</f>
        <v>#N/A</v>
      </c>
      <c r="G164" s="60" t="e">
        <f>+VLOOKUP(E164,Participants!$A$1:$F$2600,4,FALSE)</f>
        <v>#N/A</v>
      </c>
      <c r="H164" s="60" t="e">
        <f>+VLOOKUP(E164,Participants!$A$1:$F$2600,5,FALSE)</f>
        <v>#N/A</v>
      </c>
      <c r="I164" s="60" t="e">
        <f>+VLOOKUP(E164,Participants!$A$1:$F$2600,3,FALSE)</f>
        <v>#N/A</v>
      </c>
      <c r="J164" s="60" t="e">
        <f>+VLOOKUP(E164,Participants!$A$1:$G$2600,7,FALSE)</f>
        <v>#N/A</v>
      </c>
      <c r="K164" s="138"/>
      <c r="L164" s="60"/>
      <c r="M164" s="60"/>
      <c r="N164" s="140" t="e">
        <f>+J164</f>
        <v>#N/A</v>
      </c>
      <c r="O164" s="140"/>
      <c r="P164" s="97"/>
      <c r="Q164" s="97" t="e">
        <f>+VLOOKUP(P164,Participants!$A$1:$F$802,2,FALSE)</f>
        <v>#N/A</v>
      </c>
      <c r="R164" s="97"/>
      <c r="S164" s="97" t="e">
        <f>+VLOOKUP(R164,Participants!$A$1:$F$802,2,FALSE)</f>
        <v>#N/A</v>
      </c>
      <c r="T164" s="97"/>
      <c r="U164" s="97" t="e">
        <f>+VLOOKUP(T164,Participants!$A$1:$F$802,2,FALSE)</f>
        <v>#N/A</v>
      </c>
      <c r="V164" s="97"/>
      <c r="W164" s="97" t="e">
        <f>+VLOOKUP(V164,Participants!$A$1:$F$802,2,FALSE)</f>
        <v>#N/A</v>
      </c>
    </row>
    <row r="165" spans="1:23" ht="14.25" customHeight="1">
      <c r="A165" s="71"/>
      <c r="B165" s="81" t="s">
        <v>1556</v>
      </c>
      <c r="C165" s="94">
        <v>4</v>
      </c>
      <c r="D165" s="91">
        <v>7</v>
      </c>
      <c r="E165" s="60"/>
      <c r="F165" s="60" t="e">
        <f>+VLOOKUP(E165,Participants!$A$1:$F$2600,2,FALSE)</f>
        <v>#N/A</v>
      </c>
      <c r="G165" s="60" t="e">
        <f>+VLOOKUP(E165,Participants!$A$1:$F$2600,4,FALSE)</f>
        <v>#N/A</v>
      </c>
      <c r="H165" s="60" t="e">
        <f>+VLOOKUP(E165,Participants!$A$1:$F$2600,5,FALSE)</f>
        <v>#N/A</v>
      </c>
      <c r="I165" s="60" t="e">
        <f>+VLOOKUP(E165,Participants!$A$1:$F$2600,3,FALSE)</f>
        <v>#N/A</v>
      </c>
      <c r="J165" s="60" t="e">
        <f>+VLOOKUP(E165,Participants!$A$1:$G$2600,7,FALSE)</f>
        <v>#N/A</v>
      </c>
      <c r="K165" s="138"/>
      <c r="L165" s="60"/>
      <c r="M165" s="60"/>
      <c r="N165" s="140" t="e">
        <f>+J165</f>
        <v>#N/A</v>
      </c>
      <c r="O165" s="140"/>
      <c r="P165" s="97"/>
      <c r="Q165" s="97" t="e">
        <f>+VLOOKUP(P165,Participants!$A$1:$F$802,2,FALSE)</f>
        <v>#N/A</v>
      </c>
      <c r="R165" s="97"/>
      <c r="S165" s="97" t="e">
        <f>+VLOOKUP(R165,Participants!$A$1:$F$802,2,FALSE)</f>
        <v>#N/A</v>
      </c>
      <c r="T165" s="97"/>
      <c r="U165" s="97" t="e">
        <f>+VLOOKUP(T165,Participants!$A$1:$F$802,2,FALSE)</f>
        <v>#N/A</v>
      </c>
      <c r="V165" s="97"/>
      <c r="W165" s="97" t="e">
        <f>+VLOOKUP(V165,Participants!$A$1:$F$802,2,FALSE)</f>
        <v>#N/A</v>
      </c>
    </row>
    <row r="166" spans="1:23" ht="14.25" customHeight="1">
      <c r="A166" s="71"/>
      <c r="B166" s="81" t="s">
        <v>1556</v>
      </c>
      <c r="C166" s="94">
        <v>4</v>
      </c>
      <c r="D166" s="91">
        <v>8</v>
      </c>
      <c r="E166" s="60"/>
      <c r="F166" s="60" t="e">
        <f>+VLOOKUP(E166,Participants!$A$1:$F$2600,2,FALSE)</f>
        <v>#N/A</v>
      </c>
      <c r="G166" s="60" t="e">
        <f>+VLOOKUP(E166,Participants!$A$1:$F$2600,4,FALSE)</f>
        <v>#N/A</v>
      </c>
      <c r="H166" s="60" t="e">
        <f>+VLOOKUP(E166,Participants!$A$1:$F$2600,5,FALSE)</f>
        <v>#N/A</v>
      </c>
      <c r="I166" s="60" t="e">
        <f>+VLOOKUP(E166,Participants!$A$1:$F$2600,3,FALSE)</f>
        <v>#N/A</v>
      </c>
      <c r="J166" s="60" t="e">
        <f>+VLOOKUP(E166,Participants!$A$1:$G$2600,7,FALSE)</f>
        <v>#N/A</v>
      </c>
      <c r="K166" s="138"/>
      <c r="L166" s="60"/>
      <c r="M166" s="60"/>
      <c r="N166" s="140" t="e">
        <f>+J166</f>
        <v>#N/A</v>
      </c>
      <c r="O166" s="140"/>
      <c r="P166" s="97"/>
      <c r="Q166" s="97" t="e">
        <f>+VLOOKUP(P166,Participants!$A$1:$F$802,2,FALSE)</f>
        <v>#N/A</v>
      </c>
      <c r="R166" s="97"/>
      <c r="S166" s="97" t="e">
        <f>+VLOOKUP(R166,Participants!$A$1:$F$802,2,FALSE)</f>
        <v>#N/A</v>
      </c>
      <c r="T166" s="97"/>
      <c r="U166" s="97" t="e">
        <f>+VLOOKUP(T166,Participants!$A$1:$F$802,2,FALSE)</f>
        <v>#N/A</v>
      </c>
      <c r="V166" s="97"/>
      <c r="W166" s="97" t="e">
        <f>+VLOOKUP(V166,Participants!$A$1:$F$802,2,FALSE)</f>
        <v>#N/A</v>
      </c>
    </row>
    <row r="167" spans="1:23" ht="14.25" customHeight="1">
      <c r="A167" s="71"/>
      <c r="B167" s="81" t="s">
        <v>1556</v>
      </c>
      <c r="C167" s="94">
        <v>4</v>
      </c>
      <c r="D167" s="94">
        <v>7</v>
      </c>
      <c r="E167" s="64"/>
      <c r="F167" s="64" t="e">
        <f>+VLOOKUP(E167,Participants!$A$1:$F$2600,2,FALSE)</f>
        <v>#N/A</v>
      </c>
      <c r="G167" s="64" t="e">
        <f>+VLOOKUP(E167,Participants!$A$1:$F$2600,4,FALSE)</f>
        <v>#N/A</v>
      </c>
      <c r="H167" s="64" t="e">
        <f>+VLOOKUP(E167,Participants!$A$1:$F$2600,5,FALSE)</f>
        <v>#N/A</v>
      </c>
      <c r="I167" s="64" t="e">
        <f>+VLOOKUP(E167,Participants!$A$1:$F$2600,3,FALSE)</f>
        <v>#N/A</v>
      </c>
      <c r="J167" s="64" t="e">
        <f>+VLOOKUP(E167,Participants!$A$1:$G$2600,7,FALSE)</f>
        <v>#N/A</v>
      </c>
      <c r="K167" s="96"/>
      <c r="L167" s="64"/>
      <c r="M167" s="64"/>
      <c r="N167" s="71" t="e">
        <f>+J167</f>
        <v>#N/A</v>
      </c>
      <c r="O167" s="71"/>
      <c r="P167" s="97"/>
      <c r="Q167" s="97" t="e">
        <f>+VLOOKUP(P167,Participants!$A$1:$F$802,2,FALSE)</f>
        <v>#N/A</v>
      </c>
      <c r="R167" s="97"/>
      <c r="S167" s="97" t="e">
        <f>+VLOOKUP(R167,Participants!$A$1:$F$802,2,FALSE)</f>
        <v>#N/A</v>
      </c>
      <c r="T167" s="97"/>
      <c r="U167" s="97" t="e">
        <f>+VLOOKUP(T167,Participants!$A$1:$F$802,2,FALSE)</f>
        <v>#N/A</v>
      </c>
      <c r="V167" s="97"/>
      <c r="W167" s="97" t="e">
        <f>+VLOOKUP(V167,Participants!$A$1:$F$802,2,FALSE)</f>
        <v>#N/A</v>
      </c>
    </row>
    <row r="168" spans="1:23" ht="14.25" customHeight="1">
      <c r="A168" s="71"/>
      <c r="B168" s="81" t="s">
        <v>1556</v>
      </c>
      <c r="C168" s="94">
        <v>4</v>
      </c>
      <c r="D168" s="94">
        <v>8</v>
      </c>
      <c r="E168" s="64"/>
      <c r="F168" s="64" t="e">
        <f>+VLOOKUP(E168,Participants!$A$1:$F$2600,2,FALSE)</f>
        <v>#N/A</v>
      </c>
      <c r="G168" s="64" t="e">
        <f>+VLOOKUP(E168,Participants!$A$1:$F$2600,4,FALSE)</f>
        <v>#N/A</v>
      </c>
      <c r="H168" s="64" t="e">
        <f>+VLOOKUP(E168,Participants!$A$1:$F$2600,5,FALSE)</f>
        <v>#N/A</v>
      </c>
      <c r="I168" s="64" t="e">
        <f>+VLOOKUP(E168,Participants!$A$1:$F$2600,3,FALSE)</f>
        <v>#N/A</v>
      </c>
      <c r="J168" s="64" t="e">
        <f>+VLOOKUP(E168,Participants!$A$1:$G$2600,7,FALSE)</f>
        <v>#N/A</v>
      </c>
      <c r="K168" s="96"/>
      <c r="L168" s="64"/>
      <c r="M168" s="64"/>
      <c r="N168" s="71" t="e">
        <f>+J168</f>
        <v>#N/A</v>
      </c>
      <c r="O168" s="71"/>
      <c r="P168" s="97"/>
      <c r="Q168" s="97" t="e">
        <f>+VLOOKUP(P168,Participants!$A$1:$F$802,2,FALSE)</f>
        <v>#N/A</v>
      </c>
      <c r="R168" s="97"/>
      <c r="S168" s="97" t="e">
        <f>+VLOOKUP(R168,Participants!$A$1:$F$802,2,FALSE)</f>
        <v>#N/A</v>
      </c>
      <c r="T168" s="97"/>
      <c r="U168" s="97" t="e">
        <f>+VLOOKUP(T168,Participants!$A$1:$F$802,2,FALSE)</f>
        <v>#N/A</v>
      </c>
      <c r="V168" s="97"/>
      <c r="W168" s="97" t="e">
        <f>+VLOOKUP(V168,Participants!$A$1:$F$802,2,FALSE)</f>
        <v>#N/A</v>
      </c>
    </row>
    <row r="169" spans="1:23" ht="14.25" customHeight="1">
      <c r="A169" s="89"/>
      <c r="B169" s="90" t="s">
        <v>1556</v>
      </c>
      <c r="C169" s="91">
        <v>5</v>
      </c>
      <c r="D169" s="91">
        <v>1</v>
      </c>
      <c r="E169" s="59"/>
      <c r="F169" s="60" t="e">
        <f>+VLOOKUP(E169,Participants!$A$1:$F$2600,2,FALSE)</f>
        <v>#N/A</v>
      </c>
      <c r="G169" s="60" t="e">
        <f>+VLOOKUP(E169,Participants!$A$1:$F$2600,4,FALSE)</f>
        <v>#N/A</v>
      </c>
      <c r="H169" s="60" t="e">
        <f>+VLOOKUP(E169,Participants!$A$1:$F$2600,5,FALSE)</f>
        <v>#N/A</v>
      </c>
      <c r="I169" s="60" t="e">
        <f>+VLOOKUP(E169,Participants!$A$1:$F$2600,3,FALSE)</f>
        <v>#N/A</v>
      </c>
      <c r="J169" s="60" t="e">
        <f>+VLOOKUP(E169,Participants!$A$1:$G$2600,7,FALSE)</f>
        <v>#N/A</v>
      </c>
      <c r="K169" s="92"/>
      <c r="L169" s="60"/>
      <c r="M169" s="60"/>
      <c r="N169" s="89" t="e">
        <f t="shared" ref="N169:N296" si="3">+J169</f>
        <v>#N/A</v>
      </c>
      <c r="O169" s="89"/>
      <c r="P169" s="93"/>
      <c r="Q169" s="93" t="e">
        <f>+VLOOKUP(P169,Participants!$A$1:$F$802,2,FALSE)</f>
        <v>#N/A</v>
      </c>
      <c r="R169" s="93"/>
      <c r="S169" s="93" t="e">
        <f>+VLOOKUP(R169,Participants!$A$1:$F$802,2,FALSE)</f>
        <v>#N/A</v>
      </c>
      <c r="T169" s="93"/>
      <c r="U169" s="93" t="e">
        <f>+VLOOKUP(T169,Participants!$A$1:$F$802,2,FALSE)</f>
        <v>#N/A</v>
      </c>
      <c r="V169" s="93"/>
      <c r="W169" s="93" t="e">
        <f>+VLOOKUP(V169,Participants!$A$1:$F$802,2,FALSE)</f>
        <v>#N/A</v>
      </c>
    </row>
    <row r="170" spans="1:23" ht="14.25" customHeight="1">
      <c r="A170" s="89"/>
      <c r="B170" s="90" t="s">
        <v>1556</v>
      </c>
      <c r="C170" s="91">
        <v>5</v>
      </c>
      <c r="D170" s="91">
        <v>2</v>
      </c>
      <c r="E170" s="60"/>
      <c r="F170" s="60" t="e">
        <f>+VLOOKUP(E170,Participants!$A$1:$F$2600,2,FALSE)</f>
        <v>#N/A</v>
      </c>
      <c r="G170" s="60" t="e">
        <f>+VLOOKUP(E170,Participants!$A$1:$F$2600,4,FALSE)</f>
        <v>#N/A</v>
      </c>
      <c r="H170" s="60" t="e">
        <f>+VLOOKUP(E170,Participants!$A$1:$F$2600,5,FALSE)</f>
        <v>#N/A</v>
      </c>
      <c r="I170" s="60" t="e">
        <f>+VLOOKUP(E170,Participants!$A$1:$F$2600,3,FALSE)</f>
        <v>#N/A</v>
      </c>
      <c r="J170" s="60" t="e">
        <f>+VLOOKUP(E170,Participants!$A$1:$G$2600,7,FALSE)</f>
        <v>#N/A</v>
      </c>
      <c r="K170" s="92"/>
      <c r="L170" s="60"/>
      <c r="M170" s="60"/>
      <c r="N170" s="89" t="e">
        <f t="shared" si="3"/>
        <v>#N/A</v>
      </c>
      <c r="O170" s="89"/>
      <c r="P170" s="93"/>
      <c r="Q170" s="93" t="e">
        <f>+VLOOKUP(P170,Participants!$A$1:$F$802,2,FALSE)</f>
        <v>#N/A</v>
      </c>
      <c r="R170" s="93"/>
      <c r="S170" s="93" t="e">
        <f>+VLOOKUP(R170,Participants!$A$1:$F$802,2,FALSE)</f>
        <v>#N/A</v>
      </c>
      <c r="T170" s="93"/>
      <c r="U170" s="93" t="e">
        <f>+VLOOKUP(T170,Participants!$A$1:$F$802,2,FALSE)</f>
        <v>#N/A</v>
      </c>
      <c r="V170" s="93"/>
      <c r="W170" s="93" t="e">
        <f>+VLOOKUP(V170,Participants!$A$1:$F$802,2,FALSE)</f>
        <v>#N/A</v>
      </c>
    </row>
    <row r="171" spans="1:23" ht="14.25" customHeight="1">
      <c r="A171" s="89"/>
      <c r="B171" s="90" t="s">
        <v>1556</v>
      </c>
      <c r="C171" s="91">
        <v>5</v>
      </c>
      <c r="D171" s="91">
        <v>3</v>
      </c>
      <c r="E171" s="60"/>
      <c r="F171" s="60" t="e">
        <f>+VLOOKUP(E171,Participants!$A$1:$F$2600,2,FALSE)</f>
        <v>#N/A</v>
      </c>
      <c r="G171" s="60" t="e">
        <f>+VLOOKUP(E171,Participants!$A$1:$F$2600,4,FALSE)</f>
        <v>#N/A</v>
      </c>
      <c r="H171" s="60" t="e">
        <f>+VLOOKUP(E171,Participants!$A$1:$F$2600,5,FALSE)</f>
        <v>#N/A</v>
      </c>
      <c r="I171" s="60" t="e">
        <f>+VLOOKUP(E171,Participants!$A$1:$F$2600,3,FALSE)</f>
        <v>#N/A</v>
      </c>
      <c r="J171" s="60" t="e">
        <f>+VLOOKUP(E171,Participants!$A$1:$G$2600,7,FALSE)</f>
        <v>#N/A</v>
      </c>
      <c r="K171" s="92"/>
      <c r="L171" s="60"/>
      <c r="M171" s="60"/>
      <c r="N171" s="89" t="e">
        <f t="shared" si="3"/>
        <v>#N/A</v>
      </c>
      <c r="O171" s="89"/>
      <c r="P171" s="93"/>
      <c r="Q171" s="93" t="e">
        <f>+VLOOKUP(P171,Participants!$A$1:$F$802,2,FALSE)</f>
        <v>#N/A</v>
      </c>
      <c r="R171" s="93"/>
      <c r="S171" s="93" t="e">
        <f>+VLOOKUP(R171,Participants!$A$1:$F$802,2,FALSE)</f>
        <v>#N/A</v>
      </c>
      <c r="T171" s="93"/>
      <c r="U171" s="93" t="e">
        <f>+VLOOKUP(T171,Participants!$A$1:$F$802,2,FALSE)</f>
        <v>#N/A</v>
      </c>
      <c r="V171" s="93"/>
      <c r="W171" s="93" t="e">
        <f>+VLOOKUP(V171,Participants!$A$1:$F$802,2,FALSE)</f>
        <v>#N/A</v>
      </c>
    </row>
    <row r="172" spans="1:23" ht="14.25" customHeight="1">
      <c r="A172" s="89"/>
      <c r="B172" s="90" t="s">
        <v>1556</v>
      </c>
      <c r="C172" s="91">
        <v>5</v>
      </c>
      <c r="D172" s="91">
        <v>4</v>
      </c>
      <c r="E172" s="60"/>
      <c r="F172" s="60" t="e">
        <f>+VLOOKUP(E172,Participants!$A$1:$F$2600,2,FALSE)</f>
        <v>#N/A</v>
      </c>
      <c r="G172" s="60" t="e">
        <f>+VLOOKUP(E172,Participants!$A$1:$F$2600,4,FALSE)</f>
        <v>#N/A</v>
      </c>
      <c r="H172" s="60" t="e">
        <f>+VLOOKUP(E172,Participants!$A$1:$F$2600,5,FALSE)</f>
        <v>#N/A</v>
      </c>
      <c r="I172" s="60" t="e">
        <f>+VLOOKUP(E172,Participants!$A$1:$F$2600,3,FALSE)</f>
        <v>#N/A</v>
      </c>
      <c r="J172" s="60" t="e">
        <f>+VLOOKUP(E172,Participants!$A$1:$G$2600,7,FALSE)</f>
        <v>#N/A</v>
      </c>
      <c r="K172" s="92"/>
      <c r="L172" s="60"/>
      <c r="M172" s="60">
        <v>100</v>
      </c>
      <c r="N172" s="89" t="e">
        <f t="shared" si="3"/>
        <v>#N/A</v>
      </c>
      <c r="O172" s="89"/>
      <c r="P172" s="93"/>
      <c r="Q172" s="93" t="e">
        <f>+VLOOKUP(P172,Participants!$A$1:$F$802,2,FALSE)</f>
        <v>#N/A</v>
      </c>
      <c r="R172" s="93"/>
      <c r="S172" s="93" t="e">
        <f>+VLOOKUP(R172,Participants!$A$1:$F$802,2,FALSE)</f>
        <v>#N/A</v>
      </c>
      <c r="T172" s="93"/>
      <c r="U172" s="93" t="e">
        <f>+VLOOKUP(T172,Participants!$A$1:$F$802,2,FALSE)</f>
        <v>#N/A</v>
      </c>
      <c r="V172" s="93"/>
      <c r="W172" s="93" t="e">
        <f>+VLOOKUP(V172,Participants!$A$1:$F$802,2,FALSE)</f>
        <v>#N/A</v>
      </c>
    </row>
    <row r="173" spans="1:23" ht="14.25" customHeight="1">
      <c r="A173" s="89"/>
      <c r="B173" s="90" t="s">
        <v>1556</v>
      </c>
      <c r="C173" s="91">
        <v>5</v>
      </c>
      <c r="D173" s="91">
        <v>5</v>
      </c>
      <c r="E173" s="60"/>
      <c r="F173" s="60" t="e">
        <f>+VLOOKUP(E173,Participants!$A$1:$F$2600,2,FALSE)</f>
        <v>#N/A</v>
      </c>
      <c r="G173" s="60" t="e">
        <f>+VLOOKUP(E173,Participants!$A$1:$F$2600,4,FALSE)</f>
        <v>#N/A</v>
      </c>
      <c r="H173" s="60" t="e">
        <f>+VLOOKUP(E173,Participants!$A$1:$F$2600,5,FALSE)</f>
        <v>#N/A</v>
      </c>
      <c r="I173" s="60" t="e">
        <f>+VLOOKUP(E173,Participants!$A$1:$F$2600,3,FALSE)</f>
        <v>#N/A</v>
      </c>
      <c r="J173" s="60" t="e">
        <f>+VLOOKUP(E173,Participants!$A$1:$G$2600,7,FALSE)</f>
        <v>#N/A</v>
      </c>
      <c r="K173" s="92"/>
      <c r="L173" s="60"/>
      <c r="M173" s="60">
        <v>100</v>
      </c>
      <c r="N173" s="89" t="e">
        <f t="shared" si="3"/>
        <v>#N/A</v>
      </c>
      <c r="O173" s="89"/>
      <c r="P173" s="93"/>
      <c r="Q173" s="93" t="e">
        <f>+VLOOKUP(P173,Participants!$A$1:$F$802,2,FALSE)</f>
        <v>#N/A</v>
      </c>
      <c r="R173" s="93"/>
      <c r="S173" s="93" t="e">
        <f>+VLOOKUP(R173,Participants!$A$1:$F$802,2,FALSE)</f>
        <v>#N/A</v>
      </c>
      <c r="T173" s="93"/>
      <c r="U173" s="93" t="e">
        <f>+VLOOKUP(T173,Participants!$A$1:$F$802,2,FALSE)</f>
        <v>#N/A</v>
      </c>
      <c r="V173" s="93"/>
      <c r="W173" s="93" t="e">
        <f>+VLOOKUP(V173,Participants!$A$1:$F$802,2,FALSE)</f>
        <v>#N/A</v>
      </c>
    </row>
    <row r="174" spans="1:23" ht="14.25" customHeight="1">
      <c r="A174" s="89"/>
      <c r="B174" s="90" t="s">
        <v>1556</v>
      </c>
      <c r="C174" s="91">
        <v>5</v>
      </c>
      <c r="D174" s="91">
        <v>6</v>
      </c>
      <c r="E174" s="60"/>
      <c r="F174" s="60" t="e">
        <f>+VLOOKUP(E174,Participants!$A$1:$F$2600,2,FALSE)</f>
        <v>#N/A</v>
      </c>
      <c r="G174" s="60" t="e">
        <f>+VLOOKUP(E174,Participants!$A$1:$F$2600,4,FALSE)</f>
        <v>#N/A</v>
      </c>
      <c r="H174" s="60" t="e">
        <f>+VLOOKUP(E174,Participants!$A$1:$F$2600,5,FALSE)</f>
        <v>#N/A</v>
      </c>
      <c r="I174" s="60" t="e">
        <f>+VLOOKUP(E174,Participants!$A$1:$F$2600,3,FALSE)</f>
        <v>#N/A</v>
      </c>
      <c r="J174" s="60" t="e">
        <f>+VLOOKUP(E174,Participants!$A$1:$G$2600,7,FALSE)</f>
        <v>#N/A</v>
      </c>
      <c r="K174" s="92"/>
      <c r="L174" s="60"/>
      <c r="M174" s="60">
        <v>100</v>
      </c>
      <c r="N174" s="89" t="e">
        <f t="shared" si="3"/>
        <v>#N/A</v>
      </c>
      <c r="O174" s="89"/>
      <c r="P174" s="93"/>
      <c r="Q174" s="93" t="e">
        <f>+VLOOKUP(P174,Participants!$A$1:$F$802,2,FALSE)</f>
        <v>#N/A</v>
      </c>
      <c r="R174" s="93"/>
      <c r="S174" s="93" t="e">
        <f>+VLOOKUP(R174,Participants!$A$1:$F$802,2,FALSE)</f>
        <v>#N/A</v>
      </c>
      <c r="T174" s="93"/>
      <c r="U174" s="93" t="e">
        <f>+VLOOKUP(T174,Participants!$A$1:$F$802,2,FALSE)</f>
        <v>#N/A</v>
      </c>
      <c r="V174" s="93"/>
      <c r="W174" s="93" t="e">
        <f>+VLOOKUP(V174,Participants!$A$1:$F$802,2,FALSE)</f>
        <v>#N/A</v>
      </c>
    </row>
    <row r="175" spans="1:23" ht="14.25" customHeight="1">
      <c r="A175" s="89"/>
      <c r="B175" s="90" t="s">
        <v>1556</v>
      </c>
      <c r="C175" s="91">
        <v>5</v>
      </c>
      <c r="D175" s="91">
        <v>7</v>
      </c>
      <c r="E175" s="60"/>
      <c r="F175" s="60" t="e">
        <f>+VLOOKUP(E175,Participants!$A$1:$F$2600,2,FALSE)</f>
        <v>#N/A</v>
      </c>
      <c r="G175" s="60" t="e">
        <f>+VLOOKUP(E175,Participants!$A$1:$F$2600,4,FALSE)</f>
        <v>#N/A</v>
      </c>
      <c r="H175" s="60" t="e">
        <f>+VLOOKUP(E175,Participants!$A$1:$F$2600,5,FALSE)</f>
        <v>#N/A</v>
      </c>
      <c r="I175" s="60" t="e">
        <f>+VLOOKUP(E175,Participants!$A$1:$F$2600,3,FALSE)</f>
        <v>#N/A</v>
      </c>
      <c r="J175" s="60" t="e">
        <f>+VLOOKUP(E175,Participants!$A$1:$G$2600,7,FALSE)</f>
        <v>#N/A</v>
      </c>
      <c r="K175" s="92"/>
      <c r="L175" s="60"/>
      <c r="M175" s="60">
        <v>100</v>
      </c>
      <c r="N175" s="89" t="e">
        <f t="shared" si="3"/>
        <v>#N/A</v>
      </c>
      <c r="O175" s="89"/>
      <c r="P175" s="93"/>
      <c r="Q175" s="93" t="e">
        <f>+VLOOKUP(P175,Participants!$A$1:$F$802,2,FALSE)</f>
        <v>#N/A</v>
      </c>
      <c r="R175" s="93"/>
      <c r="S175" s="93" t="e">
        <f>+VLOOKUP(R175,Participants!$A$1:$F$802,2,FALSE)</f>
        <v>#N/A</v>
      </c>
      <c r="T175" s="93"/>
      <c r="U175" s="93" t="e">
        <f>+VLOOKUP(T175,Participants!$A$1:$F$802,2,FALSE)</f>
        <v>#N/A</v>
      </c>
      <c r="V175" s="93"/>
      <c r="W175" s="93" t="e">
        <f>+VLOOKUP(V175,Participants!$A$1:$F$802,2,FALSE)</f>
        <v>#N/A</v>
      </c>
    </row>
    <row r="176" spans="1:23" ht="14.25" customHeight="1">
      <c r="A176" s="89"/>
      <c r="B176" s="90" t="s">
        <v>1556</v>
      </c>
      <c r="C176" s="91">
        <v>5</v>
      </c>
      <c r="D176" s="91">
        <v>8</v>
      </c>
      <c r="E176" s="60"/>
      <c r="F176" s="60" t="e">
        <f>+VLOOKUP(E176,Participants!$A$1:$F$2600,2,FALSE)</f>
        <v>#N/A</v>
      </c>
      <c r="G176" s="60" t="e">
        <f>+VLOOKUP(E176,Participants!$A$1:$F$2600,4,FALSE)</f>
        <v>#N/A</v>
      </c>
      <c r="H176" s="60" t="e">
        <f>+VLOOKUP(E176,Participants!$A$1:$F$2600,5,FALSE)</f>
        <v>#N/A</v>
      </c>
      <c r="I176" s="60" t="e">
        <f>+VLOOKUP(E176,Participants!$A$1:$F$2600,3,FALSE)</f>
        <v>#N/A</v>
      </c>
      <c r="J176" s="60" t="e">
        <f>+VLOOKUP(E176,Participants!$A$1:$G$2600,7,FALSE)</f>
        <v>#N/A</v>
      </c>
      <c r="K176" s="92"/>
      <c r="L176" s="60"/>
      <c r="M176" s="60"/>
      <c r="N176" s="89" t="e">
        <f t="shared" si="3"/>
        <v>#N/A</v>
      </c>
      <c r="O176" s="89"/>
      <c r="P176" s="93"/>
      <c r="Q176" s="93" t="e">
        <f>+VLOOKUP(P176,Participants!$A$1:$F$802,2,FALSE)</f>
        <v>#N/A</v>
      </c>
      <c r="R176" s="93"/>
      <c r="S176" s="93" t="e">
        <f>+VLOOKUP(R176,Participants!$A$1:$F$802,2,FALSE)</f>
        <v>#N/A</v>
      </c>
      <c r="T176" s="93"/>
      <c r="U176" s="93" t="e">
        <f>+VLOOKUP(T176,Participants!$A$1:$F$802,2,FALSE)</f>
        <v>#N/A</v>
      </c>
      <c r="V176" s="93"/>
      <c r="W176" s="93" t="e">
        <f>+VLOOKUP(V176,Participants!$A$1:$F$802,2,FALSE)</f>
        <v>#N/A</v>
      </c>
    </row>
    <row r="177" spans="1:23" ht="14.25" customHeight="1">
      <c r="B177" s="81" t="s">
        <v>1556</v>
      </c>
      <c r="C177" s="94">
        <v>6</v>
      </c>
      <c r="D177" s="94">
        <v>1</v>
      </c>
      <c r="E177" s="64"/>
      <c r="F177" s="64" t="e">
        <f>+VLOOKUP(E177,Participants!$A$1:$F$2600,2,FALSE)</f>
        <v>#N/A</v>
      </c>
      <c r="G177" s="64" t="e">
        <f>+VLOOKUP(E177,Participants!$A$1:$F$2600,4,FALSE)</f>
        <v>#N/A</v>
      </c>
      <c r="H177" s="64" t="e">
        <f>+VLOOKUP(E177,Participants!$A$1:$F$2600,5,FALSE)</f>
        <v>#N/A</v>
      </c>
      <c r="I177" s="64" t="e">
        <f>+VLOOKUP(E177,Participants!$A$1:$F$2600,3,FALSE)</f>
        <v>#N/A</v>
      </c>
      <c r="J177" s="64" t="e">
        <f>+VLOOKUP(E177,Participants!$A$1:$G$2600,7,FALSE)</f>
        <v>#N/A</v>
      </c>
      <c r="K177" s="96"/>
      <c r="L177" s="64"/>
      <c r="M177" s="64"/>
      <c r="N177" s="71" t="e">
        <f t="shared" si="3"/>
        <v>#N/A</v>
      </c>
      <c r="O177" s="71"/>
      <c r="P177" s="97"/>
      <c r="Q177" s="97" t="e">
        <f>+VLOOKUP(P177,Participants!$A$1:$F$802,2,FALSE)</f>
        <v>#N/A</v>
      </c>
      <c r="R177" s="97"/>
      <c r="S177" s="97" t="e">
        <f>+VLOOKUP(R177,Participants!$A$1:$F$802,2,FALSE)</f>
        <v>#N/A</v>
      </c>
      <c r="T177" s="97"/>
      <c r="U177" s="97" t="e">
        <f>+VLOOKUP(T177,Participants!$A$1:$F$802,2,FALSE)</f>
        <v>#N/A</v>
      </c>
      <c r="V177" s="97"/>
      <c r="W177" s="97" t="e">
        <f>+VLOOKUP(V177,Participants!$A$1:$F$802,2,FALSE)</f>
        <v>#N/A</v>
      </c>
    </row>
    <row r="178" spans="1:23" ht="14.25" customHeight="1">
      <c r="A178" s="71"/>
      <c r="B178" s="81" t="s">
        <v>1556</v>
      </c>
      <c r="C178" s="94">
        <v>6</v>
      </c>
      <c r="D178" s="94">
        <v>2</v>
      </c>
      <c r="E178" s="64"/>
      <c r="F178" s="64" t="e">
        <f>+VLOOKUP(E178,Participants!$A$1:$F$2600,2,FALSE)</f>
        <v>#N/A</v>
      </c>
      <c r="G178" s="64" t="e">
        <f>+VLOOKUP(E178,Participants!$A$1:$F$2600,4,FALSE)</f>
        <v>#N/A</v>
      </c>
      <c r="H178" s="64" t="e">
        <f>+VLOOKUP(E178,Participants!$A$1:$F$2600,5,FALSE)</f>
        <v>#N/A</v>
      </c>
      <c r="I178" s="64" t="e">
        <f>+VLOOKUP(E178,Participants!$A$1:$F$2600,3,FALSE)</f>
        <v>#N/A</v>
      </c>
      <c r="J178" s="64" t="e">
        <f>+VLOOKUP(E178,Participants!$A$1:$G$2600,7,FALSE)</f>
        <v>#N/A</v>
      </c>
      <c r="K178" s="96"/>
      <c r="L178" s="64"/>
      <c r="M178" s="64"/>
      <c r="N178" s="71" t="e">
        <f t="shared" si="3"/>
        <v>#N/A</v>
      </c>
      <c r="O178" s="71"/>
      <c r="P178" s="97"/>
      <c r="Q178" s="97" t="e">
        <f>+VLOOKUP(P178,Participants!$A$1:$F$802,2,FALSE)</f>
        <v>#N/A</v>
      </c>
      <c r="R178" s="97"/>
      <c r="S178" s="97" t="e">
        <f>+VLOOKUP(R178,Participants!$A$1:$F$802,2,FALSE)</f>
        <v>#N/A</v>
      </c>
      <c r="T178" s="97"/>
      <c r="U178" s="97" t="e">
        <f>+VLOOKUP(T178,Participants!$A$1:$F$802,2,FALSE)</f>
        <v>#N/A</v>
      </c>
      <c r="V178" s="97"/>
      <c r="W178" s="97" t="e">
        <f>+VLOOKUP(V178,Participants!$A$1:$F$802,2,FALSE)</f>
        <v>#N/A</v>
      </c>
    </row>
    <row r="179" spans="1:23" ht="14.25" customHeight="1">
      <c r="A179" s="71"/>
      <c r="B179" s="81" t="s">
        <v>1556</v>
      </c>
      <c r="C179" s="94">
        <v>6</v>
      </c>
      <c r="D179" s="94">
        <v>3</v>
      </c>
      <c r="E179" s="64"/>
      <c r="F179" s="64" t="e">
        <f>+VLOOKUP(E179,Participants!$A$1:$F$2600,2,FALSE)</f>
        <v>#N/A</v>
      </c>
      <c r="G179" s="64" t="e">
        <f>+VLOOKUP(E179,Participants!$A$1:$F$2600,4,FALSE)</f>
        <v>#N/A</v>
      </c>
      <c r="H179" s="64" t="e">
        <f>+VLOOKUP(E179,Participants!$A$1:$F$2600,5,FALSE)</f>
        <v>#N/A</v>
      </c>
      <c r="I179" s="64" t="e">
        <f>+VLOOKUP(E179,Participants!$A$1:$F$2600,3,FALSE)</f>
        <v>#N/A</v>
      </c>
      <c r="J179" s="64" t="e">
        <f>+VLOOKUP(E179,Participants!$A$1:$G$2600,7,FALSE)</f>
        <v>#N/A</v>
      </c>
      <c r="K179" s="96"/>
      <c r="L179" s="64"/>
      <c r="M179" s="64"/>
      <c r="N179" s="71" t="e">
        <f t="shared" si="3"/>
        <v>#N/A</v>
      </c>
      <c r="O179" s="71"/>
      <c r="P179" s="97"/>
      <c r="Q179" s="97" t="e">
        <f>+VLOOKUP(P179,Participants!$A$1:$F$802,2,FALSE)</f>
        <v>#N/A</v>
      </c>
      <c r="R179" s="97"/>
      <c r="S179" s="97" t="e">
        <f>+VLOOKUP(R179,Participants!$A$1:$F$802,2,FALSE)</f>
        <v>#N/A</v>
      </c>
      <c r="T179" s="97"/>
      <c r="U179" s="97" t="e">
        <f>+VLOOKUP(T179,Participants!$A$1:$F$802,2,FALSE)</f>
        <v>#N/A</v>
      </c>
      <c r="V179" s="97"/>
      <c r="W179" s="97" t="e">
        <f>+VLOOKUP(V179,Participants!$A$1:$F$802,2,FALSE)</f>
        <v>#N/A</v>
      </c>
    </row>
    <row r="180" spans="1:23" ht="14.25" customHeight="1">
      <c r="A180" s="71"/>
      <c r="B180" s="81" t="s">
        <v>1556</v>
      </c>
      <c r="C180" s="94">
        <v>6</v>
      </c>
      <c r="D180" s="94">
        <v>4</v>
      </c>
      <c r="E180" s="64"/>
      <c r="F180" s="64" t="e">
        <f>+VLOOKUP(E180,Participants!$A$1:$F$2600,2,FALSE)</f>
        <v>#N/A</v>
      </c>
      <c r="G180" s="64" t="e">
        <f>+VLOOKUP(E180,Participants!$A$1:$F$2600,4,FALSE)</f>
        <v>#N/A</v>
      </c>
      <c r="H180" s="64" t="e">
        <f>+VLOOKUP(E180,Participants!$A$1:$F$2600,5,FALSE)</f>
        <v>#N/A</v>
      </c>
      <c r="I180" s="64" t="e">
        <f>+VLOOKUP(E180,Participants!$A$1:$F$2600,3,FALSE)</f>
        <v>#N/A</v>
      </c>
      <c r="J180" s="64" t="e">
        <f>+VLOOKUP(E180,Participants!$A$1:$G$2600,7,FALSE)</f>
        <v>#N/A</v>
      </c>
      <c r="K180" s="96"/>
      <c r="L180" s="64"/>
      <c r="M180" s="64"/>
      <c r="N180" s="71" t="e">
        <f t="shared" si="3"/>
        <v>#N/A</v>
      </c>
      <c r="O180" s="71"/>
      <c r="P180" s="97"/>
      <c r="Q180" s="97" t="e">
        <f>+VLOOKUP(P180,Participants!$A$1:$F$802,2,FALSE)</f>
        <v>#N/A</v>
      </c>
      <c r="R180" s="97"/>
      <c r="S180" s="97" t="e">
        <f>+VLOOKUP(R180,Participants!$A$1:$F$802,2,FALSE)</f>
        <v>#N/A</v>
      </c>
      <c r="T180" s="97"/>
      <c r="U180" s="97" t="e">
        <f>+VLOOKUP(T180,Participants!$A$1:$F$802,2,FALSE)</f>
        <v>#N/A</v>
      </c>
      <c r="V180" s="97"/>
      <c r="W180" s="97" t="e">
        <f>+VLOOKUP(V180,Participants!$A$1:$F$802,2,FALSE)</f>
        <v>#N/A</v>
      </c>
    </row>
    <row r="181" spans="1:23" ht="14.25" customHeight="1">
      <c r="A181" s="71"/>
      <c r="B181" s="81" t="s">
        <v>1556</v>
      </c>
      <c r="C181" s="94">
        <v>6</v>
      </c>
      <c r="D181" s="94">
        <v>5</v>
      </c>
      <c r="E181" s="64"/>
      <c r="F181" s="64" t="e">
        <f>+VLOOKUP(E181,Participants!$A$1:$F$2600,2,FALSE)</f>
        <v>#N/A</v>
      </c>
      <c r="G181" s="64" t="e">
        <f>+VLOOKUP(E181,Participants!$A$1:$F$2600,4,FALSE)</f>
        <v>#N/A</v>
      </c>
      <c r="H181" s="64" t="e">
        <f>+VLOOKUP(E181,Participants!$A$1:$F$2600,5,FALSE)</f>
        <v>#N/A</v>
      </c>
      <c r="I181" s="64" t="e">
        <f>+VLOOKUP(E181,Participants!$A$1:$F$2600,3,FALSE)</f>
        <v>#N/A</v>
      </c>
      <c r="J181" s="64" t="e">
        <f>+VLOOKUP(E181,Participants!$A$1:$G$2600,7,FALSE)</f>
        <v>#N/A</v>
      </c>
      <c r="K181" s="96"/>
      <c r="L181" s="64"/>
      <c r="M181" s="64"/>
      <c r="N181" s="71" t="e">
        <f t="shared" si="3"/>
        <v>#N/A</v>
      </c>
      <c r="O181" s="71"/>
      <c r="P181" s="97"/>
      <c r="Q181" s="97" t="e">
        <f>+VLOOKUP(P181,Participants!$A$1:$F$802,2,FALSE)</f>
        <v>#N/A</v>
      </c>
      <c r="R181" s="97"/>
      <c r="S181" s="97" t="e">
        <f>+VLOOKUP(R181,Participants!$A$1:$F$802,2,FALSE)</f>
        <v>#N/A</v>
      </c>
      <c r="T181" s="97"/>
      <c r="U181" s="97" t="e">
        <f>+VLOOKUP(T181,Participants!$A$1:$F$802,2,FALSE)</f>
        <v>#N/A</v>
      </c>
      <c r="V181" s="97"/>
      <c r="W181" s="97" t="e">
        <f>+VLOOKUP(V181,Participants!$A$1:$F$802,2,FALSE)</f>
        <v>#N/A</v>
      </c>
    </row>
    <row r="182" spans="1:23" ht="14.25" customHeight="1">
      <c r="A182" s="71"/>
      <c r="B182" s="81" t="s">
        <v>1556</v>
      </c>
      <c r="C182" s="94">
        <v>6</v>
      </c>
      <c r="D182" s="94">
        <v>6</v>
      </c>
      <c r="E182" s="64"/>
      <c r="F182" s="64" t="e">
        <f>+VLOOKUP(E182,Participants!$A$1:$F$2600,2,FALSE)</f>
        <v>#N/A</v>
      </c>
      <c r="G182" s="64" t="e">
        <f>+VLOOKUP(E182,Participants!$A$1:$F$2600,4,FALSE)</f>
        <v>#N/A</v>
      </c>
      <c r="H182" s="64" t="e">
        <f>+VLOOKUP(E182,Participants!$A$1:$F$2600,5,FALSE)</f>
        <v>#N/A</v>
      </c>
      <c r="I182" s="64" t="e">
        <f>+VLOOKUP(E182,Participants!$A$1:$F$2600,3,FALSE)</f>
        <v>#N/A</v>
      </c>
      <c r="J182" s="64" t="e">
        <f>+VLOOKUP(E182,Participants!$A$1:$G$2600,7,FALSE)</f>
        <v>#N/A</v>
      </c>
      <c r="K182" s="96"/>
      <c r="L182" s="64"/>
      <c r="M182" s="64"/>
      <c r="N182" s="71" t="e">
        <f t="shared" si="3"/>
        <v>#N/A</v>
      </c>
      <c r="O182" s="71"/>
      <c r="P182" s="97"/>
      <c r="Q182" s="97" t="e">
        <f>+VLOOKUP(P182,Participants!$A$1:$F$802,2,FALSE)</f>
        <v>#N/A</v>
      </c>
      <c r="R182" s="97"/>
      <c r="S182" s="97" t="e">
        <f>+VLOOKUP(R182,Participants!$A$1:$F$802,2,FALSE)</f>
        <v>#N/A</v>
      </c>
      <c r="T182" s="97"/>
      <c r="U182" s="97" t="e">
        <f>+VLOOKUP(T182,Participants!$A$1:$F$802,2,FALSE)</f>
        <v>#N/A</v>
      </c>
      <c r="V182" s="97"/>
      <c r="W182" s="97" t="e">
        <f>+VLOOKUP(V182,Participants!$A$1:$F$802,2,FALSE)</f>
        <v>#N/A</v>
      </c>
    </row>
    <row r="183" spans="1:23" ht="14.25" customHeight="1">
      <c r="A183" s="71"/>
      <c r="B183" s="81" t="s">
        <v>1556</v>
      </c>
      <c r="C183" s="94">
        <v>6</v>
      </c>
      <c r="D183" s="94">
        <v>7</v>
      </c>
      <c r="E183" s="64"/>
      <c r="F183" s="64" t="e">
        <f>+VLOOKUP(E183,Participants!$A$1:$F$2600,2,FALSE)</f>
        <v>#N/A</v>
      </c>
      <c r="G183" s="64" t="e">
        <f>+VLOOKUP(E183,Participants!$A$1:$F$2600,4,FALSE)</f>
        <v>#N/A</v>
      </c>
      <c r="H183" s="64" t="e">
        <f>+VLOOKUP(E183,Participants!$A$1:$F$2600,5,FALSE)</f>
        <v>#N/A</v>
      </c>
      <c r="I183" s="64" t="e">
        <f>+VLOOKUP(E183,Participants!$A$1:$F$2600,3,FALSE)</f>
        <v>#N/A</v>
      </c>
      <c r="J183" s="64" t="e">
        <f>+VLOOKUP(E183,Participants!$A$1:$G$2600,7,FALSE)</f>
        <v>#N/A</v>
      </c>
      <c r="K183" s="96"/>
      <c r="L183" s="64"/>
      <c r="M183" s="64"/>
      <c r="N183" s="71" t="e">
        <f t="shared" si="3"/>
        <v>#N/A</v>
      </c>
      <c r="O183" s="71"/>
      <c r="P183" s="97"/>
      <c r="Q183" s="97" t="e">
        <f>+VLOOKUP(P183,Participants!$A$1:$F$802,2,FALSE)</f>
        <v>#N/A</v>
      </c>
      <c r="R183" s="97"/>
      <c r="S183" s="97" t="e">
        <f>+VLOOKUP(R183,Participants!$A$1:$F$802,2,FALSE)</f>
        <v>#N/A</v>
      </c>
      <c r="T183" s="97"/>
      <c r="U183" s="97" t="e">
        <f>+VLOOKUP(T183,Participants!$A$1:$F$802,2,FALSE)</f>
        <v>#N/A</v>
      </c>
      <c r="V183" s="97"/>
      <c r="W183" s="97" t="e">
        <f>+VLOOKUP(V183,Participants!$A$1:$F$802,2,FALSE)</f>
        <v>#N/A</v>
      </c>
    </row>
    <row r="184" spans="1:23" ht="14.25" customHeight="1">
      <c r="A184" s="71"/>
      <c r="B184" s="81" t="s">
        <v>1556</v>
      </c>
      <c r="C184" s="94">
        <v>6</v>
      </c>
      <c r="D184" s="94">
        <v>8</v>
      </c>
      <c r="E184" s="64"/>
      <c r="F184" s="64" t="e">
        <f>+VLOOKUP(E184,Participants!$A$1:$F$2600,2,FALSE)</f>
        <v>#N/A</v>
      </c>
      <c r="G184" s="64" t="e">
        <f>+VLOOKUP(E184,Participants!$A$1:$F$2600,4,FALSE)</f>
        <v>#N/A</v>
      </c>
      <c r="H184" s="64" t="e">
        <f>+VLOOKUP(E184,Participants!$A$1:$F$2600,5,FALSE)</f>
        <v>#N/A</v>
      </c>
      <c r="I184" s="64" t="e">
        <f>+VLOOKUP(E184,Participants!$A$1:$F$2600,3,FALSE)</f>
        <v>#N/A</v>
      </c>
      <c r="J184" s="64" t="e">
        <f>+VLOOKUP(E184,Participants!$A$1:$G$2600,7,FALSE)</f>
        <v>#N/A</v>
      </c>
      <c r="K184" s="96"/>
      <c r="L184" s="64"/>
      <c r="M184" s="64"/>
      <c r="N184" s="71" t="e">
        <f t="shared" si="3"/>
        <v>#N/A</v>
      </c>
      <c r="O184" s="71"/>
      <c r="P184" s="97"/>
      <c r="Q184" s="97" t="e">
        <f>+VLOOKUP(P184,Participants!$A$1:$F$802,2,FALSE)</f>
        <v>#N/A</v>
      </c>
      <c r="R184" s="97"/>
      <c r="S184" s="97" t="e">
        <f>+VLOOKUP(R184,Participants!$A$1:$F$802,2,FALSE)</f>
        <v>#N/A</v>
      </c>
      <c r="T184" s="97"/>
      <c r="U184" s="97" t="e">
        <f>+VLOOKUP(T184,Participants!$A$1:$F$802,2,FALSE)</f>
        <v>#N/A</v>
      </c>
      <c r="V184" s="97"/>
      <c r="W184" s="97" t="e">
        <f>+VLOOKUP(V184,Participants!$A$1:$F$802,2,FALSE)</f>
        <v>#N/A</v>
      </c>
    </row>
    <row r="185" spans="1:23" ht="14.25" customHeight="1">
      <c r="A185" s="89"/>
      <c r="B185" s="90" t="s">
        <v>1556</v>
      </c>
      <c r="C185" s="91">
        <v>7</v>
      </c>
      <c r="D185" s="91">
        <v>1</v>
      </c>
      <c r="E185" s="60"/>
      <c r="F185" s="60" t="e">
        <f>+VLOOKUP(E185,Participants!$A$1:$F$2600,2,FALSE)</f>
        <v>#N/A</v>
      </c>
      <c r="G185" s="60" t="e">
        <f>+VLOOKUP(E185,Participants!$A$1:$F$2600,4,FALSE)</f>
        <v>#N/A</v>
      </c>
      <c r="H185" s="60" t="e">
        <f>+VLOOKUP(E185,Participants!$A$1:$F$2600,5,FALSE)</f>
        <v>#N/A</v>
      </c>
      <c r="I185" s="60" t="e">
        <f>+VLOOKUP(E185,Participants!$A$1:$F$2600,3,FALSE)</f>
        <v>#N/A</v>
      </c>
      <c r="J185" s="60" t="e">
        <f>+VLOOKUP(E185,Participants!$A$1:$G$2600,7,FALSE)</f>
        <v>#N/A</v>
      </c>
      <c r="K185" s="92"/>
      <c r="L185" s="60"/>
      <c r="M185" s="60"/>
      <c r="N185" s="89" t="e">
        <f t="shared" si="3"/>
        <v>#N/A</v>
      </c>
      <c r="O185" s="89"/>
      <c r="P185" s="93"/>
      <c r="Q185" s="93" t="e">
        <f>+VLOOKUP(P185,Participants!$A$1:$F$802,2,FALSE)</f>
        <v>#N/A</v>
      </c>
      <c r="R185" s="93"/>
      <c r="S185" s="93" t="e">
        <f>+VLOOKUP(R185,Participants!$A$1:$F$802,2,FALSE)</f>
        <v>#N/A</v>
      </c>
      <c r="T185" s="93"/>
      <c r="U185" s="93" t="e">
        <f>+VLOOKUP(T185,Participants!$A$1:$F$802,2,FALSE)</f>
        <v>#N/A</v>
      </c>
      <c r="V185" s="93"/>
      <c r="W185" s="93" t="e">
        <f>+VLOOKUP(V185,Participants!$A$1:$F$802,2,FALSE)</f>
        <v>#N/A</v>
      </c>
    </row>
    <row r="186" spans="1:23" ht="14.25" customHeight="1">
      <c r="A186" s="89"/>
      <c r="B186" s="90" t="s">
        <v>1556</v>
      </c>
      <c r="C186" s="91">
        <v>7</v>
      </c>
      <c r="D186" s="91">
        <v>2</v>
      </c>
      <c r="E186" s="60"/>
      <c r="F186" s="60" t="e">
        <f>+VLOOKUP(E186,Participants!$A$1:$F$2600,2,FALSE)</f>
        <v>#N/A</v>
      </c>
      <c r="G186" s="60" t="e">
        <f>+VLOOKUP(E186,Participants!$A$1:$F$2600,4,FALSE)</f>
        <v>#N/A</v>
      </c>
      <c r="H186" s="60" t="e">
        <f>+VLOOKUP(E186,Participants!$A$1:$F$2600,5,FALSE)</f>
        <v>#N/A</v>
      </c>
      <c r="I186" s="60" t="e">
        <f>+VLOOKUP(E186,Participants!$A$1:$F$2600,3,FALSE)</f>
        <v>#N/A</v>
      </c>
      <c r="J186" s="60" t="e">
        <f>+VLOOKUP(E186,Participants!$A$1:$G$2600,7,FALSE)</f>
        <v>#N/A</v>
      </c>
      <c r="K186" s="92"/>
      <c r="L186" s="60"/>
      <c r="M186" s="60"/>
      <c r="N186" s="89" t="e">
        <f t="shared" si="3"/>
        <v>#N/A</v>
      </c>
      <c r="O186" s="89"/>
      <c r="P186" s="93"/>
      <c r="Q186" s="93" t="e">
        <f>+VLOOKUP(P186,Participants!$A$1:$F$802,2,FALSE)</f>
        <v>#N/A</v>
      </c>
      <c r="R186" s="93"/>
      <c r="S186" s="93" t="e">
        <f>+VLOOKUP(R186,Participants!$A$1:$F$802,2,FALSE)</f>
        <v>#N/A</v>
      </c>
      <c r="T186" s="93"/>
      <c r="U186" s="93" t="e">
        <f>+VLOOKUP(T186,Participants!$A$1:$F$802,2,FALSE)</f>
        <v>#N/A</v>
      </c>
      <c r="V186" s="93"/>
      <c r="W186" s="93" t="e">
        <f>+VLOOKUP(V186,Participants!$A$1:$F$802,2,FALSE)</f>
        <v>#N/A</v>
      </c>
    </row>
    <row r="187" spans="1:23" ht="14.25" customHeight="1">
      <c r="A187" s="89"/>
      <c r="B187" s="90" t="s">
        <v>1556</v>
      </c>
      <c r="C187" s="91">
        <v>7</v>
      </c>
      <c r="D187" s="91">
        <v>3</v>
      </c>
      <c r="E187" s="60"/>
      <c r="F187" s="60" t="e">
        <f>+VLOOKUP(E187,Participants!$A$1:$F$2600,2,FALSE)</f>
        <v>#N/A</v>
      </c>
      <c r="G187" s="60" t="e">
        <f>+VLOOKUP(E187,Participants!$A$1:$F$2600,4,FALSE)</f>
        <v>#N/A</v>
      </c>
      <c r="H187" s="60" t="e">
        <f>+VLOOKUP(E187,Participants!$A$1:$F$2600,5,FALSE)</f>
        <v>#N/A</v>
      </c>
      <c r="I187" s="60" t="e">
        <f>+VLOOKUP(E187,Participants!$A$1:$F$2600,3,FALSE)</f>
        <v>#N/A</v>
      </c>
      <c r="J187" s="60" t="e">
        <f>+VLOOKUP(E187,Participants!$A$1:$G$2600,7,FALSE)</f>
        <v>#N/A</v>
      </c>
      <c r="K187" s="92"/>
      <c r="L187" s="60"/>
      <c r="M187" s="60"/>
      <c r="N187" s="89" t="e">
        <f t="shared" si="3"/>
        <v>#N/A</v>
      </c>
      <c r="O187" s="89"/>
      <c r="P187" s="93"/>
      <c r="Q187" s="93" t="e">
        <f>+VLOOKUP(P187,Participants!$A$1:$F$802,2,FALSE)</f>
        <v>#N/A</v>
      </c>
      <c r="R187" s="93"/>
      <c r="S187" s="93" t="e">
        <f>+VLOOKUP(R187,Participants!$A$1:$F$802,2,FALSE)</f>
        <v>#N/A</v>
      </c>
      <c r="T187" s="93"/>
      <c r="U187" s="93" t="e">
        <f>+VLOOKUP(T187,Participants!$A$1:$F$802,2,FALSE)</f>
        <v>#N/A</v>
      </c>
      <c r="V187" s="93"/>
      <c r="W187" s="93" t="e">
        <f>+VLOOKUP(V187,Participants!$A$1:$F$802,2,FALSE)</f>
        <v>#N/A</v>
      </c>
    </row>
    <row r="188" spans="1:23" ht="14.25" customHeight="1">
      <c r="A188" s="89"/>
      <c r="B188" s="90" t="s">
        <v>1556</v>
      </c>
      <c r="C188" s="91">
        <v>7</v>
      </c>
      <c r="D188" s="91">
        <v>4</v>
      </c>
      <c r="E188" s="60"/>
      <c r="F188" s="60" t="e">
        <f>+VLOOKUP(E188,Participants!$A$1:$F$2600,2,FALSE)</f>
        <v>#N/A</v>
      </c>
      <c r="G188" s="60" t="e">
        <f>+VLOOKUP(E188,Participants!$A$1:$F$2600,4,FALSE)</f>
        <v>#N/A</v>
      </c>
      <c r="H188" s="60" t="e">
        <f>+VLOOKUP(E188,Participants!$A$1:$F$2600,5,FALSE)</f>
        <v>#N/A</v>
      </c>
      <c r="I188" s="60" t="e">
        <f>+VLOOKUP(E188,Participants!$A$1:$F$2600,3,FALSE)</f>
        <v>#N/A</v>
      </c>
      <c r="J188" s="60" t="e">
        <f>+VLOOKUP(E188,Participants!$A$1:$G$2600,7,FALSE)</f>
        <v>#N/A</v>
      </c>
      <c r="K188" s="92"/>
      <c r="L188" s="60"/>
      <c r="M188" s="60"/>
      <c r="N188" s="89" t="e">
        <f t="shared" si="3"/>
        <v>#N/A</v>
      </c>
      <c r="O188" s="89"/>
      <c r="P188" s="93"/>
      <c r="Q188" s="93" t="e">
        <f>+VLOOKUP(P188,Participants!$A$1:$F$802,2,FALSE)</f>
        <v>#N/A</v>
      </c>
      <c r="R188" s="93"/>
      <c r="S188" s="93" t="e">
        <f>+VLOOKUP(R188,Participants!$A$1:$F$802,2,FALSE)</f>
        <v>#N/A</v>
      </c>
      <c r="T188" s="93"/>
      <c r="U188" s="93" t="e">
        <f>+VLOOKUP(T188,Participants!$A$1:$F$802,2,FALSE)</f>
        <v>#N/A</v>
      </c>
      <c r="V188" s="93"/>
      <c r="W188" s="93" t="e">
        <f>+VLOOKUP(V188,Participants!$A$1:$F$802,2,FALSE)</f>
        <v>#N/A</v>
      </c>
    </row>
    <row r="189" spans="1:23" ht="14.25" customHeight="1">
      <c r="A189" s="89"/>
      <c r="B189" s="90" t="s">
        <v>1556</v>
      </c>
      <c r="C189" s="91">
        <v>7</v>
      </c>
      <c r="D189" s="91">
        <v>5</v>
      </c>
      <c r="E189" s="60"/>
      <c r="F189" s="60" t="e">
        <f>+VLOOKUP(E189,Participants!$A$1:$F$2600,2,FALSE)</f>
        <v>#N/A</v>
      </c>
      <c r="G189" s="60" t="e">
        <f>+VLOOKUP(E189,Participants!$A$1:$F$2600,4,FALSE)</f>
        <v>#N/A</v>
      </c>
      <c r="H189" s="60" t="e">
        <f>+VLOOKUP(E189,Participants!$A$1:$F$2600,5,FALSE)</f>
        <v>#N/A</v>
      </c>
      <c r="I189" s="60" t="e">
        <f>+VLOOKUP(E189,Participants!$A$1:$F$2600,3,FALSE)</f>
        <v>#N/A</v>
      </c>
      <c r="J189" s="60" t="e">
        <f>+VLOOKUP(E189,Participants!$A$1:$G$2600,7,FALSE)</f>
        <v>#N/A</v>
      </c>
      <c r="K189" s="92"/>
      <c r="L189" s="60"/>
      <c r="M189" s="60"/>
      <c r="N189" s="89" t="e">
        <f t="shared" si="3"/>
        <v>#N/A</v>
      </c>
      <c r="O189" s="89"/>
      <c r="P189" s="93"/>
      <c r="Q189" s="93" t="e">
        <f>+VLOOKUP(P189,Participants!$A$1:$F$802,2,FALSE)</f>
        <v>#N/A</v>
      </c>
      <c r="R189" s="93"/>
      <c r="S189" s="93" t="e">
        <f>+VLOOKUP(R189,Participants!$A$1:$F$802,2,FALSE)</f>
        <v>#N/A</v>
      </c>
      <c r="T189" s="93"/>
      <c r="U189" s="93" t="e">
        <f>+VLOOKUP(T189,Participants!$A$1:$F$802,2,FALSE)</f>
        <v>#N/A</v>
      </c>
      <c r="V189" s="93"/>
      <c r="W189" s="93" t="e">
        <f>+VLOOKUP(V189,Participants!$A$1:$F$802,2,FALSE)</f>
        <v>#N/A</v>
      </c>
    </row>
    <row r="190" spans="1:23" ht="14.25" customHeight="1">
      <c r="A190" s="89"/>
      <c r="B190" s="90" t="s">
        <v>1556</v>
      </c>
      <c r="C190" s="91">
        <v>7</v>
      </c>
      <c r="D190" s="91">
        <v>6</v>
      </c>
      <c r="E190" s="60"/>
      <c r="F190" s="60" t="e">
        <f>+VLOOKUP(E190,Participants!$A$1:$F$2600,2,FALSE)</f>
        <v>#N/A</v>
      </c>
      <c r="G190" s="60" t="e">
        <f>+VLOOKUP(E190,Participants!$A$1:$F$2600,4,FALSE)</f>
        <v>#N/A</v>
      </c>
      <c r="H190" s="60" t="e">
        <f>+VLOOKUP(E190,Participants!$A$1:$F$2600,5,FALSE)</f>
        <v>#N/A</v>
      </c>
      <c r="I190" s="60" t="e">
        <f>+VLOOKUP(E190,Participants!$A$1:$F$2600,3,FALSE)</f>
        <v>#N/A</v>
      </c>
      <c r="J190" s="60" t="e">
        <f>+VLOOKUP(E190,Participants!$A$1:$G$2600,7,FALSE)</f>
        <v>#N/A</v>
      </c>
      <c r="K190" s="92"/>
      <c r="L190" s="60"/>
      <c r="M190" s="60"/>
      <c r="N190" s="89" t="e">
        <f t="shared" si="3"/>
        <v>#N/A</v>
      </c>
      <c r="O190" s="89"/>
      <c r="P190" s="93"/>
      <c r="Q190" s="93" t="e">
        <f>+VLOOKUP(P190,Participants!$A$1:$F$802,2,FALSE)</f>
        <v>#N/A</v>
      </c>
      <c r="R190" s="93"/>
      <c r="S190" s="93" t="e">
        <f>+VLOOKUP(R190,Participants!$A$1:$F$802,2,FALSE)</f>
        <v>#N/A</v>
      </c>
      <c r="T190" s="93"/>
      <c r="U190" s="93" t="e">
        <f>+VLOOKUP(T190,Participants!$A$1:$F$802,2,FALSE)</f>
        <v>#N/A</v>
      </c>
      <c r="V190" s="93"/>
      <c r="W190" s="93" t="e">
        <f>+VLOOKUP(V190,Participants!$A$1:$F$802,2,FALSE)</f>
        <v>#N/A</v>
      </c>
    </row>
    <row r="191" spans="1:23" ht="14.25" customHeight="1">
      <c r="A191" s="89"/>
      <c r="B191" s="90" t="s">
        <v>1556</v>
      </c>
      <c r="C191" s="91">
        <v>7</v>
      </c>
      <c r="D191" s="91">
        <v>7</v>
      </c>
      <c r="E191" s="60"/>
      <c r="F191" s="60" t="e">
        <f>+VLOOKUP(E191,Participants!$A$1:$F$2600,2,FALSE)</f>
        <v>#N/A</v>
      </c>
      <c r="G191" s="60" t="e">
        <f>+VLOOKUP(E191,Participants!$A$1:$F$2600,4,FALSE)</f>
        <v>#N/A</v>
      </c>
      <c r="H191" s="60" t="e">
        <f>+VLOOKUP(E191,Participants!$A$1:$F$2600,5,FALSE)</f>
        <v>#N/A</v>
      </c>
      <c r="I191" s="60" t="e">
        <f>+VLOOKUP(E191,Participants!$A$1:$F$2600,3,FALSE)</f>
        <v>#N/A</v>
      </c>
      <c r="J191" s="60" t="e">
        <f>+VLOOKUP(E191,Participants!$A$1:$G$2600,7,FALSE)</f>
        <v>#N/A</v>
      </c>
      <c r="K191" s="92"/>
      <c r="L191" s="60"/>
      <c r="M191" s="60"/>
      <c r="N191" s="89" t="e">
        <f t="shared" si="3"/>
        <v>#N/A</v>
      </c>
      <c r="O191" s="89"/>
      <c r="P191" s="93"/>
      <c r="Q191" s="93" t="e">
        <f>+VLOOKUP(P191,Participants!$A$1:$F$802,2,FALSE)</f>
        <v>#N/A</v>
      </c>
      <c r="R191" s="93"/>
      <c r="S191" s="93" t="e">
        <f>+VLOOKUP(R191,Participants!$A$1:$F$802,2,FALSE)</f>
        <v>#N/A</v>
      </c>
      <c r="T191" s="93"/>
      <c r="U191" s="93" t="e">
        <f>+VLOOKUP(T191,Participants!$A$1:$F$802,2,FALSE)</f>
        <v>#N/A</v>
      </c>
      <c r="V191" s="93"/>
      <c r="W191" s="93" t="e">
        <f>+VLOOKUP(V191,Participants!$A$1:$F$802,2,FALSE)</f>
        <v>#N/A</v>
      </c>
    </row>
    <row r="192" spans="1:23" ht="14.25" customHeight="1">
      <c r="A192" s="89"/>
      <c r="B192" s="90" t="s">
        <v>1556</v>
      </c>
      <c r="C192" s="91">
        <v>7</v>
      </c>
      <c r="D192" s="91">
        <v>8</v>
      </c>
      <c r="E192" s="60"/>
      <c r="F192" s="60" t="e">
        <f>+VLOOKUP(E192,Participants!$A$1:$F$2600,2,FALSE)</f>
        <v>#N/A</v>
      </c>
      <c r="G192" s="60" t="e">
        <f>+VLOOKUP(E192,Participants!$A$1:$F$2600,4,FALSE)</f>
        <v>#N/A</v>
      </c>
      <c r="H192" s="60" t="e">
        <f>+VLOOKUP(E192,Participants!$A$1:$F$2600,5,FALSE)</f>
        <v>#N/A</v>
      </c>
      <c r="I192" s="60" t="e">
        <f>+VLOOKUP(E192,Participants!$A$1:$F$2600,3,FALSE)</f>
        <v>#N/A</v>
      </c>
      <c r="J192" s="60" t="e">
        <f>+VLOOKUP(E192,Participants!$A$1:$G$2600,7,FALSE)</f>
        <v>#N/A</v>
      </c>
      <c r="K192" s="92"/>
      <c r="L192" s="60"/>
      <c r="M192" s="60"/>
      <c r="N192" s="89" t="e">
        <f t="shared" si="3"/>
        <v>#N/A</v>
      </c>
      <c r="O192" s="89"/>
      <c r="P192" s="93"/>
      <c r="Q192" s="93" t="e">
        <f>+VLOOKUP(P192,Participants!$A$1:$F$802,2,FALSE)</f>
        <v>#N/A</v>
      </c>
      <c r="R192" s="93"/>
      <c r="S192" s="93" t="e">
        <f>+VLOOKUP(R192,Participants!$A$1:$F$802,2,FALSE)</f>
        <v>#N/A</v>
      </c>
      <c r="T192" s="93"/>
      <c r="U192" s="93" t="e">
        <f>+VLOOKUP(T192,Participants!$A$1:$F$802,2,FALSE)</f>
        <v>#N/A</v>
      </c>
      <c r="V192" s="93"/>
      <c r="W192" s="93" t="e">
        <f>+VLOOKUP(V192,Participants!$A$1:$F$802,2,FALSE)</f>
        <v>#N/A</v>
      </c>
    </row>
    <row r="193" spans="1:23" ht="14.25" customHeight="1">
      <c r="A193" s="71"/>
      <c r="B193" s="81" t="s">
        <v>1556</v>
      </c>
      <c r="C193" s="94">
        <v>8</v>
      </c>
      <c r="D193" s="94">
        <v>2</v>
      </c>
      <c r="E193" s="64"/>
      <c r="F193" s="64" t="e">
        <f>+VLOOKUP(E193,Participants!$A$1:$F$2600,2,FALSE)</f>
        <v>#N/A</v>
      </c>
      <c r="G193" s="64" t="e">
        <f>+VLOOKUP(E193,Participants!$A$1:$F$2600,4,FALSE)</f>
        <v>#N/A</v>
      </c>
      <c r="H193" s="64" t="e">
        <f>+VLOOKUP(E193,Participants!$A$1:$F$2600,5,FALSE)</f>
        <v>#N/A</v>
      </c>
      <c r="I193" s="64" t="e">
        <f>+VLOOKUP(E193,Participants!$A$1:$F$2600,3,FALSE)</f>
        <v>#N/A</v>
      </c>
      <c r="J193" s="64" t="e">
        <f>+VLOOKUP(E193,Participants!$A$1:$G$2600,7,FALSE)</f>
        <v>#N/A</v>
      </c>
      <c r="K193" s="96"/>
      <c r="L193" s="64"/>
      <c r="M193" s="64"/>
      <c r="N193" s="71" t="e">
        <f t="shared" si="3"/>
        <v>#N/A</v>
      </c>
      <c r="O193" s="71"/>
      <c r="P193" s="97"/>
      <c r="Q193" s="97" t="e">
        <f>+VLOOKUP(P193,Participants!$A$1:$F$802,2,FALSE)</f>
        <v>#N/A</v>
      </c>
      <c r="R193" s="97"/>
      <c r="S193" s="97" t="e">
        <f>+VLOOKUP(R193,Participants!$A$1:$F$802,2,FALSE)</f>
        <v>#N/A</v>
      </c>
      <c r="T193" s="97"/>
      <c r="U193" s="97" t="e">
        <f>+VLOOKUP(T193,Participants!$A$1:$F$802,2,FALSE)</f>
        <v>#N/A</v>
      </c>
      <c r="V193" s="97"/>
      <c r="W193" s="97" t="e">
        <f>+VLOOKUP(V193,Participants!$A$1:$F$802,2,FALSE)</f>
        <v>#N/A</v>
      </c>
    </row>
    <row r="194" spans="1:23" ht="14.25" customHeight="1">
      <c r="A194" s="71"/>
      <c r="B194" s="81" t="s">
        <v>1556</v>
      </c>
      <c r="C194" s="94">
        <v>8</v>
      </c>
      <c r="D194" s="94">
        <v>3</v>
      </c>
      <c r="E194" s="64"/>
      <c r="F194" s="64" t="e">
        <f>+VLOOKUP(E194,Participants!$A$1:$F$2600,2,FALSE)</f>
        <v>#N/A</v>
      </c>
      <c r="G194" s="64" t="e">
        <f>+VLOOKUP(E194,Participants!$A$1:$F$2600,4,FALSE)</f>
        <v>#N/A</v>
      </c>
      <c r="H194" s="64" t="e">
        <f>+VLOOKUP(E194,Participants!$A$1:$F$2600,5,FALSE)</f>
        <v>#N/A</v>
      </c>
      <c r="I194" s="64" t="e">
        <f>+VLOOKUP(E194,Participants!$A$1:$F$2600,3,FALSE)</f>
        <v>#N/A</v>
      </c>
      <c r="J194" s="64" t="e">
        <f>+VLOOKUP(E194,Participants!$A$1:$G$2600,7,FALSE)</f>
        <v>#N/A</v>
      </c>
      <c r="K194" s="96"/>
      <c r="L194" s="64"/>
      <c r="M194" s="64"/>
      <c r="N194" s="71" t="e">
        <f t="shared" si="3"/>
        <v>#N/A</v>
      </c>
      <c r="O194" s="71"/>
      <c r="P194" s="97"/>
      <c r="Q194" s="97" t="e">
        <f>+VLOOKUP(P194,Participants!$A$1:$F$802,2,FALSE)</f>
        <v>#N/A</v>
      </c>
      <c r="R194" s="97"/>
      <c r="S194" s="97" t="e">
        <f>+VLOOKUP(R194,Participants!$A$1:$F$802,2,FALSE)</f>
        <v>#N/A</v>
      </c>
      <c r="T194" s="97"/>
      <c r="U194" s="97" t="e">
        <f>+VLOOKUP(T194,Participants!$A$1:$F$802,2,FALSE)</f>
        <v>#N/A</v>
      </c>
      <c r="V194" s="97"/>
      <c r="W194" s="97" t="e">
        <f>+VLOOKUP(V194,Participants!$A$1:$F$802,2,FALSE)</f>
        <v>#N/A</v>
      </c>
    </row>
    <row r="195" spans="1:23" ht="14.25" customHeight="1">
      <c r="A195" s="71"/>
      <c r="B195" s="81" t="s">
        <v>1556</v>
      </c>
      <c r="C195" s="94">
        <v>8</v>
      </c>
      <c r="D195" s="94">
        <v>4</v>
      </c>
      <c r="E195" s="64"/>
      <c r="F195" s="64" t="e">
        <f>+VLOOKUP(E195,Participants!$A$1:$F$2600,2,FALSE)</f>
        <v>#N/A</v>
      </c>
      <c r="G195" s="64" t="e">
        <f>+VLOOKUP(E195,Participants!$A$1:$F$2600,4,FALSE)</f>
        <v>#N/A</v>
      </c>
      <c r="H195" s="64" t="e">
        <f>+VLOOKUP(E195,Participants!$A$1:$F$2600,5,FALSE)</f>
        <v>#N/A</v>
      </c>
      <c r="I195" s="64" t="e">
        <f>+VLOOKUP(E195,Participants!$A$1:$F$2600,3,FALSE)</f>
        <v>#N/A</v>
      </c>
      <c r="J195" s="64" t="e">
        <f>+VLOOKUP(E195,Participants!$A$1:$G$2600,7,FALSE)</f>
        <v>#N/A</v>
      </c>
      <c r="K195" s="96"/>
      <c r="L195" s="64"/>
      <c r="M195" s="64"/>
      <c r="N195" s="71" t="e">
        <f t="shared" si="3"/>
        <v>#N/A</v>
      </c>
      <c r="O195" s="71"/>
      <c r="P195" s="97"/>
      <c r="Q195" s="97" t="e">
        <f>+VLOOKUP(P195,Participants!$A$1:$F$802,2,FALSE)</f>
        <v>#N/A</v>
      </c>
      <c r="R195" s="97"/>
      <c r="S195" s="97" t="e">
        <f>+VLOOKUP(R195,Participants!$A$1:$F$802,2,FALSE)</f>
        <v>#N/A</v>
      </c>
      <c r="T195" s="97"/>
      <c r="U195" s="97" t="e">
        <f>+VLOOKUP(T195,Participants!$A$1:$F$802,2,FALSE)</f>
        <v>#N/A</v>
      </c>
      <c r="V195" s="97"/>
      <c r="W195" s="97" t="e">
        <f>+VLOOKUP(V195,Participants!$A$1:$F$802,2,FALSE)</f>
        <v>#N/A</v>
      </c>
    </row>
    <row r="196" spans="1:23" ht="14.25" customHeight="1">
      <c r="A196" s="71"/>
      <c r="B196" s="81" t="s">
        <v>1556</v>
      </c>
      <c r="C196" s="94">
        <v>8</v>
      </c>
      <c r="D196" s="94">
        <v>5</v>
      </c>
      <c r="E196" s="64"/>
      <c r="F196" s="64" t="e">
        <f>+VLOOKUP(E196,Participants!$A$1:$F$2600,2,FALSE)</f>
        <v>#N/A</v>
      </c>
      <c r="G196" s="64" t="e">
        <f>+VLOOKUP(E196,Participants!$A$1:$F$2600,4,FALSE)</f>
        <v>#N/A</v>
      </c>
      <c r="H196" s="64" t="e">
        <f>+VLOOKUP(E196,Participants!$A$1:$F$2600,5,FALSE)</f>
        <v>#N/A</v>
      </c>
      <c r="I196" s="64" t="e">
        <f>+VLOOKUP(E196,Participants!$A$1:$F$2600,3,FALSE)</f>
        <v>#N/A</v>
      </c>
      <c r="J196" s="64" t="e">
        <f>+VLOOKUP(E196,Participants!$A$1:$G$2600,7,FALSE)</f>
        <v>#N/A</v>
      </c>
      <c r="K196" s="96"/>
      <c r="L196" s="64"/>
      <c r="M196" s="64"/>
      <c r="N196" s="71" t="e">
        <f t="shared" si="3"/>
        <v>#N/A</v>
      </c>
      <c r="O196" s="71"/>
      <c r="P196" s="97"/>
      <c r="Q196" s="97" t="e">
        <f>+VLOOKUP(P196,Participants!$A$1:$F$802,2,FALSE)</f>
        <v>#N/A</v>
      </c>
      <c r="R196" s="97"/>
      <c r="S196" s="97" t="e">
        <f>+VLOOKUP(R196,Participants!$A$1:$F$802,2,FALSE)</f>
        <v>#N/A</v>
      </c>
      <c r="T196" s="97"/>
      <c r="U196" s="97" t="e">
        <f>+VLOOKUP(T196,Participants!$A$1:$F$802,2,FALSE)</f>
        <v>#N/A</v>
      </c>
      <c r="V196" s="97"/>
      <c r="W196" s="97" t="e">
        <f>+VLOOKUP(V196,Participants!$A$1:$F$802,2,FALSE)</f>
        <v>#N/A</v>
      </c>
    </row>
    <row r="197" spans="1:23" ht="14.25" customHeight="1">
      <c r="A197" s="71"/>
      <c r="B197" s="81" t="s">
        <v>1556</v>
      </c>
      <c r="C197" s="94">
        <v>8</v>
      </c>
      <c r="D197" s="94">
        <v>6</v>
      </c>
      <c r="E197" s="64"/>
      <c r="F197" s="64" t="e">
        <f>+VLOOKUP(E197,Participants!$A$1:$F$2600,2,FALSE)</f>
        <v>#N/A</v>
      </c>
      <c r="G197" s="64" t="e">
        <f>+VLOOKUP(E197,Participants!$A$1:$F$2600,4,FALSE)</f>
        <v>#N/A</v>
      </c>
      <c r="H197" s="64" t="e">
        <f>+VLOOKUP(E197,Participants!$A$1:$F$2600,5,FALSE)</f>
        <v>#N/A</v>
      </c>
      <c r="I197" s="64" t="e">
        <f>+VLOOKUP(E197,Participants!$A$1:$F$2600,3,FALSE)</f>
        <v>#N/A</v>
      </c>
      <c r="J197" s="64" t="e">
        <f>+VLOOKUP(E197,Participants!$A$1:$G$2600,7,FALSE)</f>
        <v>#N/A</v>
      </c>
      <c r="K197" s="96"/>
      <c r="L197" s="64"/>
      <c r="M197" s="64"/>
      <c r="N197" s="71" t="e">
        <f t="shared" si="3"/>
        <v>#N/A</v>
      </c>
      <c r="O197" s="71"/>
      <c r="P197" s="97"/>
      <c r="Q197" s="97" t="e">
        <f>+VLOOKUP(P197,Participants!$A$1:$F$802,2,FALSE)</f>
        <v>#N/A</v>
      </c>
      <c r="R197" s="97"/>
      <c r="S197" s="97" t="e">
        <f>+VLOOKUP(R197,Participants!$A$1:$F$802,2,FALSE)</f>
        <v>#N/A</v>
      </c>
      <c r="T197" s="97"/>
      <c r="U197" s="97" t="e">
        <f>+VLOOKUP(T197,Participants!$A$1:$F$802,2,FALSE)</f>
        <v>#N/A</v>
      </c>
      <c r="V197" s="97"/>
      <c r="W197" s="97" t="e">
        <f>+VLOOKUP(V197,Participants!$A$1:$F$802,2,FALSE)</f>
        <v>#N/A</v>
      </c>
    </row>
    <row r="198" spans="1:23" ht="14.25" customHeight="1">
      <c r="A198" s="71"/>
      <c r="B198" s="81" t="s">
        <v>1556</v>
      </c>
      <c r="C198" s="94">
        <v>8</v>
      </c>
      <c r="D198" s="94">
        <v>7</v>
      </c>
      <c r="E198" s="64"/>
      <c r="F198" s="64" t="e">
        <f>+VLOOKUP(E198,Participants!$A$1:$F$2600,2,FALSE)</f>
        <v>#N/A</v>
      </c>
      <c r="G198" s="64" t="e">
        <f>+VLOOKUP(E198,Participants!$A$1:$F$2600,4,FALSE)</f>
        <v>#N/A</v>
      </c>
      <c r="H198" s="64" t="e">
        <f>+VLOOKUP(E198,Participants!$A$1:$F$2600,5,FALSE)</f>
        <v>#N/A</v>
      </c>
      <c r="I198" s="64" t="e">
        <f>+VLOOKUP(E198,Participants!$A$1:$F$2600,3,FALSE)</f>
        <v>#N/A</v>
      </c>
      <c r="J198" s="64" t="e">
        <f>+VLOOKUP(E198,Participants!$A$1:$G$2600,7,FALSE)</f>
        <v>#N/A</v>
      </c>
      <c r="K198" s="96"/>
      <c r="L198" s="64"/>
      <c r="M198" s="64"/>
      <c r="N198" s="71" t="e">
        <f t="shared" si="3"/>
        <v>#N/A</v>
      </c>
      <c r="O198" s="71"/>
      <c r="P198" s="97"/>
      <c r="Q198" s="97" t="e">
        <f>+VLOOKUP(P198,Participants!$A$1:$F$802,2,FALSE)</f>
        <v>#N/A</v>
      </c>
      <c r="R198" s="97"/>
      <c r="S198" s="97" t="e">
        <f>+VLOOKUP(R198,Participants!$A$1:$F$802,2,FALSE)</f>
        <v>#N/A</v>
      </c>
      <c r="T198" s="97"/>
      <c r="U198" s="97" t="e">
        <f>+VLOOKUP(T198,Participants!$A$1:$F$802,2,FALSE)</f>
        <v>#N/A</v>
      </c>
      <c r="V198" s="97"/>
      <c r="W198" s="97" t="e">
        <f>+VLOOKUP(V198,Participants!$A$1:$F$802,2,FALSE)</f>
        <v>#N/A</v>
      </c>
    </row>
    <row r="199" spans="1:23" ht="14.25" customHeight="1">
      <c r="A199" s="71"/>
      <c r="B199" s="81" t="s">
        <v>1556</v>
      </c>
      <c r="C199" s="94">
        <v>8</v>
      </c>
      <c r="D199" s="94">
        <v>8</v>
      </c>
      <c r="E199" s="64"/>
      <c r="F199" s="64" t="e">
        <f>+VLOOKUP(E199,Participants!$A$1:$F$2600,2,FALSE)</f>
        <v>#N/A</v>
      </c>
      <c r="G199" s="64" t="e">
        <f>+VLOOKUP(E199,Participants!$A$1:$F$2600,4,FALSE)</f>
        <v>#N/A</v>
      </c>
      <c r="H199" s="64" t="e">
        <f>+VLOOKUP(E199,Participants!$A$1:$F$2600,5,FALSE)</f>
        <v>#N/A</v>
      </c>
      <c r="I199" s="64" t="e">
        <f>+VLOOKUP(E199,Participants!$A$1:$F$2600,3,FALSE)</f>
        <v>#N/A</v>
      </c>
      <c r="J199" s="64" t="e">
        <f>+VLOOKUP(E199,Participants!$A$1:$G$2600,7,FALSE)</f>
        <v>#N/A</v>
      </c>
      <c r="K199" s="96"/>
      <c r="L199" s="64"/>
      <c r="M199" s="64"/>
      <c r="N199" s="71" t="e">
        <f t="shared" si="3"/>
        <v>#N/A</v>
      </c>
      <c r="O199" s="71"/>
      <c r="P199" s="97"/>
      <c r="Q199" s="97" t="e">
        <f>+VLOOKUP(P199,Participants!$A$1:$F$802,2,FALSE)</f>
        <v>#N/A</v>
      </c>
      <c r="R199" s="97"/>
      <c r="S199" s="97" t="e">
        <f>+VLOOKUP(R199,Participants!$A$1:$F$802,2,FALSE)</f>
        <v>#N/A</v>
      </c>
      <c r="T199" s="97"/>
      <c r="U199" s="97" t="e">
        <f>+VLOOKUP(T199,Participants!$A$1:$F$802,2,FALSE)</f>
        <v>#N/A</v>
      </c>
      <c r="V199" s="97"/>
      <c r="W199" s="97" t="e">
        <f>+VLOOKUP(V199,Participants!$A$1:$F$802,2,FALSE)</f>
        <v>#N/A</v>
      </c>
    </row>
    <row r="200" spans="1:23" ht="14.25" customHeight="1">
      <c r="B200" s="81" t="s">
        <v>1556</v>
      </c>
      <c r="C200" s="94">
        <v>8</v>
      </c>
      <c r="D200" s="94">
        <v>8</v>
      </c>
      <c r="E200" s="64"/>
      <c r="F200" s="64" t="e">
        <f>+VLOOKUP(E200,Participants!$A$1:$F$2600,2,FALSE)</f>
        <v>#N/A</v>
      </c>
      <c r="G200" s="64" t="e">
        <f>+VLOOKUP(E200,Participants!$A$1:$F$2600,4,FALSE)</f>
        <v>#N/A</v>
      </c>
      <c r="H200" s="64" t="e">
        <f>+VLOOKUP(E200,Participants!$A$1:$F$2600,5,FALSE)</f>
        <v>#N/A</v>
      </c>
      <c r="I200" s="64" t="e">
        <f>+VLOOKUP(E200,Participants!$A$1:$F$2600,3,FALSE)</f>
        <v>#N/A</v>
      </c>
      <c r="J200" s="64" t="e">
        <f>+VLOOKUP(E200,Participants!$A$1:$G$2600,7,FALSE)</f>
        <v>#N/A</v>
      </c>
      <c r="K200" s="96"/>
      <c r="L200" s="64"/>
      <c r="M200" s="64"/>
      <c r="N200" s="71" t="e">
        <f t="shared" si="3"/>
        <v>#N/A</v>
      </c>
      <c r="P200" s="97"/>
      <c r="Q200" s="97" t="e">
        <f>+VLOOKUP(P200,Participants!$A$1:$F$802,2,FALSE)</f>
        <v>#N/A</v>
      </c>
      <c r="R200" s="97"/>
      <c r="S200" s="97" t="e">
        <f>+VLOOKUP(R200,Participants!$A$1:$F$802,2,FALSE)</f>
        <v>#N/A</v>
      </c>
      <c r="T200" s="97"/>
      <c r="U200" s="97" t="e">
        <f>+VLOOKUP(T200,Participants!$A$1:$F$802,2,FALSE)</f>
        <v>#N/A</v>
      </c>
      <c r="V200" s="97"/>
      <c r="W200" s="97" t="e">
        <f>+VLOOKUP(V200,Participants!$A$1:$F$802,2,FALSE)</f>
        <v>#N/A</v>
      </c>
    </row>
    <row r="201" spans="1:23" ht="14.25" customHeight="1">
      <c r="A201" s="89"/>
      <c r="B201" s="90" t="s">
        <v>1556</v>
      </c>
      <c r="C201" s="91">
        <v>9</v>
      </c>
      <c r="D201" s="91">
        <v>1</v>
      </c>
      <c r="E201" s="60"/>
      <c r="F201" s="60" t="e">
        <f>+VLOOKUP(E201,Participants!$A$1:$F$2600,2,FALSE)</f>
        <v>#N/A</v>
      </c>
      <c r="G201" s="60" t="e">
        <f>+VLOOKUP(E201,Participants!$A$1:$F$2600,4,FALSE)</f>
        <v>#N/A</v>
      </c>
      <c r="H201" s="60" t="e">
        <f>+VLOOKUP(E201,Participants!$A$1:$F$2600,5,FALSE)</f>
        <v>#N/A</v>
      </c>
      <c r="I201" s="60" t="e">
        <f>+VLOOKUP(E201,Participants!$A$1:$F$2600,3,FALSE)</f>
        <v>#N/A</v>
      </c>
      <c r="J201" s="60" t="e">
        <f>+VLOOKUP(E201,Participants!$A$1:$G$2600,7,FALSE)</f>
        <v>#N/A</v>
      </c>
      <c r="K201" s="92"/>
      <c r="L201" s="60"/>
      <c r="M201" s="60"/>
      <c r="N201" s="89" t="e">
        <f t="shared" si="3"/>
        <v>#N/A</v>
      </c>
      <c r="O201" s="89"/>
      <c r="P201" s="93"/>
      <c r="Q201" s="93" t="e">
        <f>+VLOOKUP(P201,Participants!$A$1:$F$802,2,FALSE)</f>
        <v>#N/A</v>
      </c>
      <c r="R201" s="93"/>
      <c r="S201" s="93" t="e">
        <f>+VLOOKUP(R201,Participants!$A$1:$F$802,2,FALSE)</f>
        <v>#N/A</v>
      </c>
      <c r="T201" s="93"/>
      <c r="U201" s="93" t="e">
        <f>+VLOOKUP(T201,Participants!$A$1:$F$802,2,FALSE)</f>
        <v>#N/A</v>
      </c>
      <c r="V201" s="93"/>
      <c r="W201" s="93" t="e">
        <f>+VLOOKUP(V201,Participants!$A$1:$F$802,2,FALSE)</f>
        <v>#N/A</v>
      </c>
    </row>
    <row r="202" spans="1:23" ht="14.25" customHeight="1">
      <c r="A202" s="89"/>
      <c r="B202" s="90" t="s">
        <v>1556</v>
      </c>
      <c r="C202" s="91">
        <v>9</v>
      </c>
      <c r="D202" s="91">
        <v>2</v>
      </c>
      <c r="E202" s="60"/>
      <c r="F202" s="60" t="e">
        <f>+VLOOKUP(E202,Participants!$A$1:$F$2600,2,FALSE)</f>
        <v>#N/A</v>
      </c>
      <c r="G202" s="60" t="e">
        <f>+VLOOKUP(E202,Participants!$A$1:$F$2600,4,FALSE)</f>
        <v>#N/A</v>
      </c>
      <c r="H202" s="60" t="e">
        <f>+VLOOKUP(E202,Participants!$A$1:$F$2600,5,FALSE)</f>
        <v>#N/A</v>
      </c>
      <c r="I202" s="60" t="e">
        <f>+VLOOKUP(E202,Participants!$A$1:$F$2600,3,FALSE)</f>
        <v>#N/A</v>
      </c>
      <c r="J202" s="60" t="e">
        <f>+VLOOKUP(E202,Participants!$A$1:$G$2600,7,FALSE)</f>
        <v>#N/A</v>
      </c>
      <c r="K202" s="92"/>
      <c r="L202" s="60"/>
      <c r="M202" s="60"/>
      <c r="N202" s="89" t="e">
        <f t="shared" si="3"/>
        <v>#N/A</v>
      </c>
      <c r="O202" s="89"/>
      <c r="P202" s="93"/>
      <c r="Q202" s="93" t="e">
        <f>+VLOOKUP(P202,Participants!$A$1:$F$802,2,FALSE)</f>
        <v>#N/A</v>
      </c>
      <c r="R202" s="93"/>
      <c r="S202" s="93" t="e">
        <f>+VLOOKUP(R202,Participants!$A$1:$F$802,2,FALSE)</f>
        <v>#N/A</v>
      </c>
      <c r="T202" s="93"/>
      <c r="U202" s="93" t="e">
        <f>+VLOOKUP(T202,Participants!$A$1:$F$802,2,FALSE)</f>
        <v>#N/A</v>
      </c>
      <c r="V202" s="93"/>
      <c r="W202" s="93" t="e">
        <f>+VLOOKUP(V202,Participants!$A$1:$F$802,2,FALSE)</f>
        <v>#N/A</v>
      </c>
    </row>
    <row r="203" spans="1:23" ht="14.25" customHeight="1">
      <c r="A203" s="89"/>
      <c r="B203" s="90" t="s">
        <v>1556</v>
      </c>
      <c r="C203" s="91">
        <v>9</v>
      </c>
      <c r="D203" s="91">
        <v>3</v>
      </c>
      <c r="E203" s="60"/>
      <c r="F203" s="60" t="e">
        <f>+VLOOKUP(E203,Participants!$A$1:$F$2600,2,FALSE)</f>
        <v>#N/A</v>
      </c>
      <c r="G203" s="60" t="e">
        <f>+VLOOKUP(E203,Participants!$A$1:$F$2600,4,FALSE)</f>
        <v>#N/A</v>
      </c>
      <c r="H203" s="60" t="e">
        <f>+VLOOKUP(E203,Participants!$A$1:$F$2600,5,FALSE)</f>
        <v>#N/A</v>
      </c>
      <c r="I203" s="60" t="e">
        <f>+VLOOKUP(E203,Participants!$A$1:$F$2600,3,FALSE)</f>
        <v>#N/A</v>
      </c>
      <c r="J203" s="60" t="e">
        <f>+VLOOKUP(E203,Participants!$A$1:$G$2600,7,FALSE)</f>
        <v>#N/A</v>
      </c>
      <c r="K203" s="92"/>
      <c r="L203" s="60"/>
      <c r="M203" s="60"/>
      <c r="N203" s="89" t="e">
        <f t="shared" si="3"/>
        <v>#N/A</v>
      </c>
      <c r="O203" s="89"/>
      <c r="P203" s="93"/>
      <c r="Q203" s="93" t="e">
        <f>+VLOOKUP(P203,Participants!$A$1:$F$802,2,FALSE)</f>
        <v>#N/A</v>
      </c>
      <c r="R203" s="93"/>
      <c r="S203" s="93" t="e">
        <f>+VLOOKUP(R203,Participants!$A$1:$F$802,2,FALSE)</f>
        <v>#N/A</v>
      </c>
      <c r="T203" s="93"/>
      <c r="U203" s="93" t="e">
        <f>+VLOOKUP(T203,Participants!$A$1:$F$802,2,FALSE)</f>
        <v>#N/A</v>
      </c>
      <c r="V203" s="93"/>
      <c r="W203" s="93" t="e">
        <f>+VLOOKUP(V203,Participants!$A$1:$F$802,2,FALSE)</f>
        <v>#N/A</v>
      </c>
    </row>
    <row r="204" spans="1:23" ht="14.25" customHeight="1">
      <c r="A204" s="89"/>
      <c r="B204" s="90" t="s">
        <v>1556</v>
      </c>
      <c r="C204" s="91">
        <v>9</v>
      </c>
      <c r="D204" s="91">
        <v>4</v>
      </c>
      <c r="E204" s="60"/>
      <c r="F204" s="60" t="e">
        <f>+VLOOKUP(E204,Participants!$A$1:$F$2600,2,FALSE)</f>
        <v>#N/A</v>
      </c>
      <c r="G204" s="60" t="e">
        <f>+VLOOKUP(E204,Participants!$A$1:$F$2600,4,FALSE)</f>
        <v>#N/A</v>
      </c>
      <c r="H204" s="60" t="e">
        <f>+VLOOKUP(E204,Participants!$A$1:$F$2600,5,FALSE)</f>
        <v>#N/A</v>
      </c>
      <c r="I204" s="60" t="e">
        <f>+VLOOKUP(E204,Participants!$A$1:$F$2600,3,FALSE)</f>
        <v>#N/A</v>
      </c>
      <c r="J204" s="60" t="e">
        <f>+VLOOKUP(E204,Participants!$A$1:$G$2600,7,FALSE)</f>
        <v>#N/A</v>
      </c>
      <c r="K204" s="92"/>
      <c r="L204" s="60"/>
      <c r="M204" s="60"/>
      <c r="N204" s="89" t="e">
        <f t="shared" si="3"/>
        <v>#N/A</v>
      </c>
      <c r="O204" s="89"/>
      <c r="P204" s="93"/>
      <c r="Q204" s="93" t="e">
        <f>+VLOOKUP(P204,Participants!$A$1:$F$802,2,FALSE)</f>
        <v>#N/A</v>
      </c>
      <c r="R204" s="93"/>
      <c r="S204" s="93" t="e">
        <f>+VLOOKUP(R204,Participants!$A$1:$F$802,2,FALSE)</f>
        <v>#N/A</v>
      </c>
      <c r="T204" s="93"/>
      <c r="U204" s="93" t="e">
        <f>+VLOOKUP(T204,Participants!$A$1:$F$802,2,FALSE)</f>
        <v>#N/A</v>
      </c>
      <c r="V204" s="93"/>
      <c r="W204" s="93" t="e">
        <f>+VLOOKUP(V204,Participants!$A$1:$F$802,2,FALSE)</f>
        <v>#N/A</v>
      </c>
    </row>
    <row r="205" spans="1:23" ht="14.25" customHeight="1">
      <c r="A205" s="89"/>
      <c r="B205" s="90" t="s">
        <v>1556</v>
      </c>
      <c r="C205" s="91">
        <v>9</v>
      </c>
      <c r="D205" s="91">
        <v>5</v>
      </c>
      <c r="E205" s="60"/>
      <c r="F205" s="60" t="e">
        <f>+VLOOKUP(E205,Participants!$A$1:$F$2600,2,FALSE)</f>
        <v>#N/A</v>
      </c>
      <c r="G205" s="60" t="e">
        <f>+VLOOKUP(E205,Participants!$A$1:$F$2600,4,FALSE)</f>
        <v>#N/A</v>
      </c>
      <c r="H205" s="60" t="e">
        <f>+VLOOKUP(E205,Participants!$A$1:$F$2600,5,FALSE)</f>
        <v>#N/A</v>
      </c>
      <c r="I205" s="60" t="e">
        <f>+VLOOKUP(E205,Participants!$A$1:$F$2600,3,FALSE)</f>
        <v>#N/A</v>
      </c>
      <c r="J205" s="60" t="e">
        <f>+VLOOKUP(E205,Participants!$A$1:$G$2600,7,FALSE)</f>
        <v>#N/A</v>
      </c>
      <c r="K205" s="92"/>
      <c r="L205" s="60"/>
      <c r="M205" s="60"/>
      <c r="N205" s="89" t="e">
        <f t="shared" si="3"/>
        <v>#N/A</v>
      </c>
      <c r="O205" s="89"/>
      <c r="P205" s="93"/>
      <c r="Q205" s="93" t="e">
        <f>+VLOOKUP(P205,Participants!$A$1:$F$802,2,FALSE)</f>
        <v>#N/A</v>
      </c>
      <c r="R205" s="93"/>
      <c r="S205" s="93" t="e">
        <f>+VLOOKUP(R205,Participants!$A$1:$F$802,2,FALSE)</f>
        <v>#N/A</v>
      </c>
      <c r="T205" s="93"/>
      <c r="U205" s="93" t="e">
        <f>+VLOOKUP(T205,Participants!$A$1:$F$802,2,FALSE)</f>
        <v>#N/A</v>
      </c>
      <c r="V205" s="93"/>
      <c r="W205" s="93" t="e">
        <f>+VLOOKUP(V205,Participants!$A$1:$F$802,2,FALSE)</f>
        <v>#N/A</v>
      </c>
    </row>
    <row r="206" spans="1:23" ht="14.25" customHeight="1">
      <c r="A206" s="89"/>
      <c r="B206" s="90" t="s">
        <v>1556</v>
      </c>
      <c r="C206" s="91">
        <v>9</v>
      </c>
      <c r="D206" s="91">
        <v>6</v>
      </c>
      <c r="E206" s="60"/>
      <c r="F206" s="60" t="e">
        <f>+VLOOKUP(E206,Participants!$A$1:$F$2600,2,FALSE)</f>
        <v>#N/A</v>
      </c>
      <c r="G206" s="60" t="e">
        <f>+VLOOKUP(E206,Participants!$A$1:$F$2600,4,FALSE)</f>
        <v>#N/A</v>
      </c>
      <c r="H206" s="60" t="e">
        <f>+VLOOKUP(E206,Participants!$A$1:$F$2600,5,FALSE)</f>
        <v>#N/A</v>
      </c>
      <c r="I206" s="60" t="e">
        <f>+VLOOKUP(E206,Participants!$A$1:$F$2600,3,FALSE)</f>
        <v>#N/A</v>
      </c>
      <c r="J206" s="60" t="e">
        <f>+VLOOKUP(E206,Participants!$A$1:$G$2600,7,FALSE)</f>
        <v>#N/A</v>
      </c>
      <c r="K206" s="92"/>
      <c r="L206" s="60"/>
      <c r="M206" s="60"/>
      <c r="N206" s="89" t="e">
        <f t="shared" si="3"/>
        <v>#N/A</v>
      </c>
      <c r="O206" s="89"/>
      <c r="P206" s="93"/>
      <c r="Q206" s="93" t="e">
        <f>+VLOOKUP(P206,Participants!$A$1:$F$802,2,FALSE)</f>
        <v>#N/A</v>
      </c>
      <c r="R206" s="93"/>
      <c r="S206" s="93" t="e">
        <f>+VLOOKUP(R206,Participants!$A$1:$F$802,2,FALSE)</f>
        <v>#N/A</v>
      </c>
      <c r="T206" s="93"/>
      <c r="U206" s="93" t="e">
        <f>+VLOOKUP(T206,Participants!$A$1:$F$802,2,FALSE)</f>
        <v>#N/A</v>
      </c>
      <c r="V206" s="93"/>
      <c r="W206" s="93" t="e">
        <f>+VLOOKUP(V206,Participants!$A$1:$F$802,2,FALSE)</f>
        <v>#N/A</v>
      </c>
    </row>
    <row r="207" spans="1:23" ht="14.25" customHeight="1">
      <c r="A207" s="89"/>
      <c r="B207" s="90" t="s">
        <v>1556</v>
      </c>
      <c r="C207" s="91">
        <v>9</v>
      </c>
      <c r="D207" s="91">
        <v>7</v>
      </c>
      <c r="E207" s="60"/>
      <c r="F207" s="60" t="e">
        <f>+VLOOKUP(E207,Participants!$A$1:$F$2600,2,FALSE)</f>
        <v>#N/A</v>
      </c>
      <c r="G207" s="60" t="e">
        <f>+VLOOKUP(E207,Participants!$A$1:$F$2600,4,FALSE)</f>
        <v>#N/A</v>
      </c>
      <c r="H207" s="60" t="e">
        <f>+VLOOKUP(E207,Participants!$A$1:$F$2600,5,FALSE)</f>
        <v>#N/A</v>
      </c>
      <c r="I207" s="60" t="e">
        <f>+VLOOKUP(E207,Participants!$A$1:$F$2600,3,FALSE)</f>
        <v>#N/A</v>
      </c>
      <c r="J207" s="60" t="e">
        <f>+VLOOKUP(E207,Participants!$A$1:$G$2600,7,FALSE)</f>
        <v>#N/A</v>
      </c>
      <c r="K207" s="92"/>
      <c r="L207" s="60"/>
      <c r="M207" s="60"/>
      <c r="N207" s="89" t="e">
        <f t="shared" si="3"/>
        <v>#N/A</v>
      </c>
      <c r="O207" s="89"/>
      <c r="P207" s="93"/>
      <c r="Q207" s="93" t="e">
        <f>+VLOOKUP(P207,Participants!$A$1:$F$802,2,FALSE)</f>
        <v>#N/A</v>
      </c>
      <c r="R207" s="93"/>
      <c r="S207" s="93" t="e">
        <f>+VLOOKUP(R207,Participants!$A$1:$F$802,2,FALSE)</f>
        <v>#N/A</v>
      </c>
      <c r="T207" s="93"/>
      <c r="U207" s="93" t="e">
        <f>+VLOOKUP(T207,Participants!$A$1:$F$802,2,FALSE)</f>
        <v>#N/A</v>
      </c>
      <c r="V207" s="93"/>
      <c r="W207" s="93" t="e">
        <f>+VLOOKUP(V207,Participants!$A$1:$F$802,2,FALSE)</f>
        <v>#N/A</v>
      </c>
    </row>
    <row r="208" spans="1:23" ht="14.25" customHeight="1">
      <c r="A208" s="89"/>
      <c r="B208" s="90" t="s">
        <v>1556</v>
      </c>
      <c r="C208" s="91">
        <v>9</v>
      </c>
      <c r="D208" s="91">
        <v>8</v>
      </c>
      <c r="E208" s="60"/>
      <c r="F208" s="60" t="e">
        <f>+VLOOKUP(E208,Participants!$A$1:$F$2600,2,FALSE)</f>
        <v>#N/A</v>
      </c>
      <c r="G208" s="60" t="e">
        <f>+VLOOKUP(E208,Participants!$A$1:$F$2600,4,FALSE)</f>
        <v>#N/A</v>
      </c>
      <c r="H208" s="60" t="e">
        <f>+VLOOKUP(E208,Participants!$A$1:$F$2600,5,FALSE)</f>
        <v>#N/A</v>
      </c>
      <c r="I208" s="60" t="e">
        <f>+VLOOKUP(E208,Participants!$A$1:$F$2600,3,FALSE)</f>
        <v>#N/A</v>
      </c>
      <c r="J208" s="60" t="e">
        <f>+VLOOKUP(E208,Participants!$A$1:$G$2600,7,FALSE)</f>
        <v>#N/A</v>
      </c>
      <c r="K208" s="92"/>
      <c r="L208" s="60"/>
      <c r="M208" s="60"/>
      <c r="N208" s="89" t="e">
        <f t="shared" si="3"/>
        <v>#N/A</v>
      </c>
      <c r="O208" s="89"/>
      <c r="P208" s="93"/>
      <c r="Q208" s="93" t="e">
        <f>+VLOOKUP(P208,Participants!$A$1:$F$802,2,FALSE)</f>
        <v>#N/A</v>
      </c>
      <c r="R208" s="93"/>
      <c r="S208" s="93" t="e">
        <f>+VLOOKUP(R208,Participants!$A$1:$F$802,2,FALSE)</f>
        <v>#N/A</v>
      </c>
      <c r="T208" s="93"/>
      <c r="U208" s="93" t="e">
        <f>+VLOOKUP(T208,Participants!$A$1:$F$802,2,FALSE)</f>
        <v>#N/A</v>
      </c>
      <c r="V208" s="93"/>
      <c r="W208" s="93" t="e">
        <f>+VLOOKUP(V208,Participants!$A$1:$F$802,2,FALSE)</f>
        <v>#N/A</v>
      </c>
    </row>
    <row r="209" spans="1:23" ht="14.25" customHeight="1">
      <c r="B209" s="81" t="s">
        <v>1556</v>
      </c>
      <c r="C209" s="94">
        <v>10</v>
      </c>
      <c r="D209" s="94">
        <v>1</v>
      </c>
      <c r="E209" s="64"/>
      <c r="F209" s="64" t="e">
        <f>+VLOOKUP(E209,Participants!$A$1:$F$2600,2,FALSE)</f>
        <v>#N/A</v>
      </c>
      <c r="G209" s="64" t="e">
        <f>+VLOOKUP(E209,Participants!$A$1:$F$2600,4,FALSE)</f>
        <v>#N/A</v>
      </c>
      <c r="H209" s="64" t="e">
        <f>+VLOOKUP(E209,Participants!$A$1:$F$2600,5,FALSE)</f>
        <v>#N/A</v>
      </c>
      <c r="I209" s="64" t="e">
        <f>+VLOOKUP(E209,Participants!$A$1:$F$2600,3,FALSE)</f>
        <v>#N/A</v>
      </c>
      <c r="J209" s="64" t="e">
        <f>+VLOOKUP(E209,Participants!$A$1:$G$2600,7,FALSE)</f>
        <v>#N/A</v>
      </c>
      <c r="K209" s="96"/>
      <c r="L209" s="64"/>
      <c r="M209" s="64"/>
      <c r="N209" s="71" t="e">
        <f t="shared" si="3"/>
        <v>#N/A</v>
      </c>
      <c r="O209" s="71"/>
      <c r="P209" s="97"/>
      <c r="Q209" s="97" t="e">
        <f>+VLOOKUP(P209,Participants!$A$1:$F$802,2,FALSE)</f>
        <v>#N/A</v>
      </c>
      <c r="R209" s="97"/>
      <c r="S209" s="97" t="e">
        <f>+VLOOKUP(R209,Participants!$A$1:$F$802,2,FALSE)</f>
        <v>#N/A</v>
      </c>
      <c r="T209" s="97"/>
      <c r="U209" s="97" t="e">
        <f>+VLOOKUP(T209,Participants!$A$1:$F$802,2,FALSE)</f>
        <v>#N/A</v>
      </c>
      <c r="V209" s="97"/>
      <c r="W209" s="97" t="e">
        <f>+VLOOKUP(V209,Participants!$A$1:$F$802,2,FALSE)</f>
        <v>#N/A</v>
      </c>
    </row>
    <row r="210" spans="1:23" ht="14.25" customHeight="1">
      <c r="A210" s="71"/>
      <c r="B210" s="81" t="s">
        <v>1556</v>
      </c>
      <c r="C210" s="94">
        <v>10</v>
      </c>
      <c r="D210" s="94">
        <v>2</v>
      </c>
      <c r="E210" s="64"/>
      <c r="F210" s="64" t="e">
        <f>+VLOOKUP(E210,Participants!$A$1:$F$2600,2,FALSE)</f>
        <v>#N/A</v>
      </c>
      <c r="G210" s="64" t="e">
        <f>+VLOOKUP(E210,Participants!$A$1:$F$2600,4,FALSE)</f>
        <v>#N/A</v>
      </c>
      <c r="H210" s="64" t="e">
        <f>+VLOOKUP(E210,Participants!$A$1:$F$2600,5,FALSE)</f>
        <v>#N/A</v>
      </c>
      <c r="I210" s="64" t="e">
        <f>+VLOOKUP(E210,Participants!$A$1:$F$2600,3,FALSE)</f>
        <v>#N/A</v>
      </c>
      <c r="J210" s="64" t="e">
        <f>+VLOOKUP(E210,Participants!$A$1:$G$2600,7,FALSE)</f>
        <v>#N/A</v>
      </c>
      <c r="K210" s="96"/>
      <c r="L210" s="64"/>
      <c r="M210" s="64"/>
      <c r="N210" s="71" t="e">
        <f t="shared" si="3"/>
        <v>#N/A</v>
      </c>
      <c r="O210" s="71"/>
      <c r="P210" s="97"/>
      <c r="Q210" s="97" t="e">
        <f>+VLOOKUP(P210,Participants!$A$1:$F$802,2,FALSE)</f>
        <v>#N/A</v>
      </c>
      <c r="R210" s="97"/>
      <c r="S210" s="97" t="e">
        <f>+VLOOKUP(R210,Participants!$A$1:$F$802,2,FALSE)</f>
        <v>#N/A</v>
      </c>
      <c r="T210" s="97"/>
      <c r="U210" s="97" t="e">
        <f>+VLOOKUP(T210,Participants!$A$1:$F$802,2,FALSE)</f>
        <v>#N/A</v>
      </c>
      <c r="V210" s="97"/>
      <c r="W210" s="97" t="e">
        <f>+VLOOKUP(V210,Participants!$A$1:$F$802,2,FALSE)</f>
        <v>#N/A</v>
      </c>
    </row>
    <row r="211" spans="1:23" ht="14.25" customHeight="1">
      <c r="A211" s="71"/>
      <c r="B211" s="81" t="s">
        <v>1556</v>
      </c>
      <c r="C211" s="94">
        <v>10</v>
      </c>
      <c r="D211" s="94">
        <v>3</v>
      </c>
      <c r="E211" s="64"/>
      <c r="F211" s="64" t="e">
        <f>+VLOOKUP(E211,Participants!$A$1:$F$2600,2,FALSE)</f>
        <v>#N/A</v>
      </c>
      <c r="G211" s="64" t="e">
        <f>+VLOOKUP(E211,Participants!$A$1:$F$2600,4,FALSE)</f>
        <v>#N/A</v>
      </c>
      <c r="H211" s="64" t="e">
        <f>+VLOOKUP(E211,Participants!$A$1:$F$2600,5,FALSE)</f>
        <v>#N/A</v>
      </c>
      <c r="I211" s="64" t="e">
        <f>+VLOOKUP(E211,Participants!$A$1:$F$2600,3,FALSE)</f>
        <v>#N/A</v>
      </c>
      <c r="J211" s="64" t="e">
        <f>+VLOOKUP(E211,Participants!$A$1:$G$2600,7,FALSE)</f>
        <v>#N/A</v>
      </c>
      <c r="K211" s="96"/>
      <c r="L211" s="64"/>
      <c r="M211" s="64"/>
      <c r="N211" s="71" t="e">
        <f t="shared" si="3"/>
        <v>#N/A</v>
      </c>
      <c r="O211" s="71"/>
      <c r="P211" s="97"/>
      <c r="Q211" s="97" t="e">
        <f>+VLOOKUP(P211,Participants!$A$1:$F$802,2,FALSE)</f>
        <v>#N/A</v>
      </c>
      <c r="R211" s="97"/>
      <c r="S211" s="97" t="e">
        <f>+VLOOKUP(R211,Participants!$A$1:$F$802,2,FALSE)</f>
        <v>#N/A</v>
      </c>
      <c r="T211" s="97"/>
      <c r="U211" s="97" t="e">
        <f>+VLOOKUP(T211,Participants!$A$1:$F$802,2,FALSE)</f>
        <v>#N/A</v>
      </c>
      <c r="V211" s="97"/>
      <c r="W211" s="97" t="e">
        <f>+VLOOKUP(V211,Participants!$A$1:$F$802,2,FALSE)</f>
        <v>#N/A</v>
      </c>
    </row>
    <row r="212" spans="1:23" ht="14.25" customHeight="1">
      <c r="A212" s="71"/>
      <c r="B212" s="81" t="s">
        <v>1556</v>
      </c>
      <c r="C212" s="94">
        <v>10</v>
      </c>
      <c r="D212" s="94">
        <v>4</v>
      </c>
      <c r="E212" s="64"/>
      <c r="F212" s="64" t="e">
        <f>+VLOOKUP(E212,Participants!$A$1:$F$2600,2,FALSE)</f>
        <v>#N/A</v>
      </c>
      <c r="G212" s="64" t="e">
        <f>+VLOOKUP(E212,Participants!$A$1:$F$2600,4,FALSE)</f>
        <v>#N/A</v>
      </c>
      <c r="H212" s="64" t="e">
        <f>+VLOOKUP(E212,Participants!$A$1:$F$2600,5,FALSE)</f>
        <v>#N/A</v>
      </c>
      <c r="I212" s="64" t="e">
        <f>+VLOOKUP(E212,Participants!$A$1:$F$2600,3,FALSE)</f>
        <v>#N/A</v>
      </c>
      <c r="J212" s="64" t="e">
        <f>+VLOOKUP(E212,Participants!$A$1:$G$2600,7,FALSE)</f>
        <v>#N/A</v>
      </c>
      <c r="K212" s="96"/>
      <c r="L212" s="64"/>
      <c r="M212" s="64"/>
      <c r="N212" s="71" t="e">
        <f t="shared" si="3"/>
        <v>#N/A</v>
      </c>
      <c r="O212" s="71"/>
      <c r="P212" s="97"/>
      <c r="Q212" s="97" t="e">
        <f>+VLOOKUP(P212,Participants!$A$1:$F$802,2,FALSE)</f>
        <v>#N/A</v>
      </c>
      <c r="R212" s="97"/>
      <c r="S212" s="97" t="e">
        <f>+VLOOKUP(R212,Participants!$A$1:$F$802,2,FALSE)</f>
        <v>#N/A</v>
      </c>
      <c r="T212" s="97"/>
      <c r="U212" s="97" t="e">
        <f>+VLOOKUP(T212,Participants!$A$1:$F$802,2,FALSE)</f>
        <v>#N/A</v>
      </c>
      <c r="V212" s="97"/>
      <c r="W212" s="97" t="e">
        <f>+VLOOKUP(V212,Participants!$A$1:$F$802,2,FALSE)</f>
        <v>#N/A</v>
      </c>
    </row>
    <row r="213" spans="1:23" ht="14.25" customHeight="1">
      <c r="A213" s="71"/>
      <c r="B213" s="81" t="s">
        <v>1556</v>
      </c>
      <c r="C213" s="94">
        <v>10</v>
      </c>
      <c r="D213" s="94">
        <v>5</v>
      </c>
      <c r="E213" s="64"/>
      <c r="F213" s="64" t="e">
        <f>+VLOOKUP(E213,Participants!$A$1:$F$2600,2,FALSE)</f>
        <v>#N/A</v>
      </c>
      <c r="G213" s="64" t="e">
        <f>+VLOOKUP(E213,Participants!$A$1:$F$2600,4,FALSE)</f>
        <v>#N/A</v>
      </c>
      <c r="H213" s="64" t="e">
        <f>+VLOOKUP(E213,Participants!$A$1:$F$2600,5,FALSE)</f>
        <v>#N/A</v>
      </c>
      <c r="I213" s="64" t="e">
        <f>+VLOOKUP(E213,Participants!$A$1:$F$2600,3,FALSE)</f>
        <v>#N/A</v>
      </c>
      <c r="J213" s="64" t="e">
        <f>+VLOOKUP(E213,Participants!$A$1:$G$2600,7,FALSE)</f>
        <v>#N/A</v>
      </c>
      <c r="K213" s="96"/>
      <c r="L213" s="64"/>
      <c r="M213" s="64"/>
      <c r="N213" s="71" t="e">
        <f t="shared" si="3"/>
        <v>#N/A</v>
      </c>
      <c r="O213" s="71"/>
      <c r="P213" s="97"/>
      <c r="Q213" s="97" t="e">
        <f>+VLOOKUP(P213,Participants!$A$1:$F$802,2,FALSE)</f>
        <v>#N/A</v>
      </c>
      <c r="R213" s="97"/>
      <c r="S213" s="97" t="e">
        <f>+VLOOKUP(R213,Participants!$A$1:$F$802,2,FALSE)</f>
        <v>#N/A</v>
      </c>
      <c r="T213" s="97"/>
      <c r="U213" s="97" t="e">
        <f>+VLOOKUP(T213,Participants!$A$1:$F$802,2,FALSE)</f>
        <v>#N/A</v>
      </c>
      <c r="V213" s="97"/>
      <c r="W213" s="97" t="e">
        <f>+VLOOKUP(V213,Participants!$A$1:$F$802,2,FALSE)</f>
        <v>#N/A</v>
      </c>
    </row>
    <row r="214" spans="1:23" ht="14.25" customHeight="1">
      <c r="A214" s="71"/>
      <c r="B214" s="81" t="s">
        <v>1556</v>
      </c>
      <c r="C214" s="94">
        <v>10</v>
      </c>
      <c r="D214" s="94">
        <v>6</v>
      </c>
      <c r="E214" s="64"/>
      <c r="F214" s="64" t="e">
        <f>+VLOOKUP(E214,Participants!$A$1:$F$2600,2,FALSE)</f>
        <v>#N/A</v>
      </c>
      <c r="G214" s="64" t="e">
        <f>+VLOOKUP(E214,Participants!$A$1:$F$2600,4,FALSE)</f>
        <v>#N/A</v>
      </c>
      <c r="H214" s="64" t="e">
        <f>+VLOOKUP(E214,Participants!$A$1:$F$2600,5,FALSE)</f>
        <v>#N/A</v>
      </c>
      <c r="I214" s="64" t="e">
        <f>+VLOOKUP(E214,Participants!$A$1:$F$2600,3,FALSE)</f>
        <v>#N/A</v>
      </c>
      <c r="J214" s="64" t="e">
        <f>+VLOOKUP(E214,Participants!$A$1:$G$2600,7,FALSE)</f>
        <v>#N/A</v>
      </c>
      <c r="K214" s="96"/>
      <c r="L214" s="64"/>
      <c r="M214" s="64"/>
      <c r="N214" s="71" t="e">
        <f t="shared" si="3"/>
        <v>#N/A</v>
      </c>
      <c r="O214" s="71"/>
      <c r="P214" s="97"/>
      <c r="Q214" s="97" t="e">
        <f>+VLOOKUP(P214,Participants!$A$1:$F$802,2,FALSE)</f>
        <v>#N/A</v>
      </c>
      <c r="R214" s="97"/>
      <c r="S214" s="97" t="e">
        <f>+VLOOKUP(R214,Participants!$A$1:$F$802,2,FALSE)</f>
        <v>#N/A</v>
      </c>
      <c r="T214" s="97"/>
      <c r="U214" s="97" t="e">
        <f>+VLOOKUP(T214,Participants!$A$1:$F$802,2,FALSE)</f>
        <v>#N/A</v>
      </c>
      <c r="V214" s="97"/>
      <c r="W214" s="97" t="e">
        <f>+VLOOKUP(V214,Participants!$A$1:$F$802,2,FALSE)</f>
        <v>#N/A</v>
      </c>
    </row>
    <row r="215" spans="1:23" ht="14.25" customHeight="1">
      <c r="A215" s="71"/>
      <c r="B215" s="81" t="s">
        <v>1556</v>
      </c>
      <c r="C215" s="94">
        <v>10</v>
      </c>
      <c r="D215" s="94">
        <v>7</v>
      </c>
      <c r="E215" s="64"/>
      <c r="F215" s="64" t="e">
        <f>+VLOOKUP(E215,Participants!$A$1:$F$2600,2,FALSE)</f>
        <v>#N/A</v>
      </c>
      <c r="G215" s="64" t="e">
        <f>+VLOOKUP(E215,Participants!$A$1:$F$2600,4,FALSE)</f>
        <v>#N/A</v>
      </c>
      <c r="H215" s="64" t="e">
        <f>+VLOOKUP(E215,Participants!$A$1:$F$2600,5,FALSE)</f>
        <v>#N/A</v>
      </c>
      <c r="I215" s="64" t="e">
        <f>+VLOOKUP(E215,Participants!$A$1:$F$2600,3,FALSE)</f>
        <v>#N/A</v>
      </c>
      <c r="J215" s="64" t="e">
        <f>+VLOOKUP(E215,Participants!$A$1:$G$2600,7,FALSE)</f>
        <v>#N/A</v>
      </c>
      <c r="K215" s="96"/>
      <c r="L215" s="64"/>
      <c r="M215" s="64"/>
      <c r="N215" s="71" t="e">
        <f t="shared" si="3"/>
        <v>#N/A</v>
      </c>
      <c r="O215" s="71"/>
      <c r="P215" s="97"/>
      <c r="Q215" s="97" t="e">
        <f>+VLOOKUP(P215,Participants!$A$1:$F$802,2,FALSE)</f>
        <v>#N/A</v>
      </c>
      <c r="R215" s="97"/>
      <c r="S215" s="97" t="e">
        <f>+VLOOKUP(R215,Participants!$A$1:$F$802,2,FALSE)</f>
        <v>#N/A</v>
      </c>
      <c r="T215" s="97"/>
      <c r="U215" s="97" t="e">
        <f>+VLOOKUP(T215,Participants!$A$1:$F$802,2,FALSE)</f>
        <v>#N/A</v>
      </c>
      <c r="V215" s="97"/>
      <c r="W215" s="97" t="e">
        <f>+VLOOKUP(V215,Participants!$A$1:$F$802,2,FALSE)</f>
        <v>#N/A</v>
      </c>
    </row>
    <row r="216" spans="1:23" ht="14.25" customHeight="1">
      <c r="A216" s="71"/>
      <c r="B216" s="81" t="s">
        <v>1556</v>
      </c>
      <c r="C216" s="94">
        <v>10</v>
      </c>
      <c r="D216" s="94">
        <v>8</v>
      </c>
      <c r="E216" s="64"/>
      <c r="F216" s="64" t="e">
        <f>+VLOOKUP(E216,Participants!$A$1:$F$2600,2,FALSE)</f>
        <v>#N/A</v>
      </c>
      <c r="G216" s="64" t="e">
        <f>+VLOOKUP(E216,Participants!$A$1:$F$2600,4,FALSE)</f>
        <v>#N/A</v>
      </c>
      <c r="H216" s="64" t="e">
        <f>+VLOOKUP(E216,Participants!$A$1:$F$2600,5,FALSE)</f>
        <v>#N/A</v>
      </c>
      <c r="I216" s="64" t="e">
        <f>+VLOOKUP(E216,Participants!$A$1:$F$2600,3,FALSE)</f>
        <v>#N/A</v>
      </c>
      <c r="J216" s="64" t="e">
        <f>+VLOOKUP(E216,Participants!$A$1:$G$2600,7,FALSE)</f>
        <v>#N/A</v>
      </c>
      <c r="K216" s="96"/>
      <c r="L216" s="64"/>
      <c r="M216" s="64"/>
      <c r="N216" s="71" t="e">
        <f t="shared" si="3"/>
        <v>#N/A</v>
      </c>
      <c r="O216" s="71"/>
      <c r="P216" s="97"/>
      <c r="Q216" s="97" t="e">
        <f>+VLOOKUP(P216,Participants!$A$1:$F$802,2,FALSE)</f>
        <v>#N/A</v>
      </c>
      <c r="R216" s="97"/>
      <c r="S216" s="97" t="e">
        <f>+VLOOKUP(R216,Participants!$A$1:$F$802,2,FALSE)</f>
        <v>#N/A</v>
      </c>
      <c r="T216" s="97"/>
      <c r="U216" s="97" t="e">
        <f>+VLOOKUP(T216,Participants!$A$1:$F$802,2,FALSE)</f>
        <v>#N/A</v>
      </c>
      <c r="V216" s="97"/>
      <c r="W216" s="97" t="e">
        <f>+VLOOKUP(V216,Participants!$A$1:$F$802,2,FALSE)</f>
        <v>#N/A</v>
      </c>
    </row>
    <row r="217" spans="1:23" ht="14.25" customHeight="1">
      <c r="A217" s="89"/>
      <c r="B217" s="90" t="s">
        <v>1556</v>
      </c>
      <c r="C217" s="91">
        <v>11</v>
      </c>
      <c r="D217" s="91">
        <v>1</v>
      </c>
      <c r="E217" s="60"/>
      <c r="F217" s="60" t="e">
        <f>+VLOOKUP(E217,Participants!$A$1:$F$2600,2,FALSE)</f>
        <v>#N/A</v>
      </c>
      <c r="G217" s="60" t="e">
        <f>+VLOOKUP(E217,Participants!$A$1:$F$2600,4,FALSE)</f>
        <v>#N/A</v>
      </c>
      <c r="H217" s="60" t="e">
        <f>+VLOOKUP(E217,Participants!$A$1:$F$2600,5,FALSE)</f>
        <v>#N/A</v>
      </c>
      <c r="I217" s="60" t="e">
        <f>+VLOOKUP(E217,Participants!$A$1:$F$2600,3,FALSE)</f>
        <v>#N/A</v>
      </c>
      <c r="J217" s="60" t="e">
        <f>+VLOOKUP(E217,Participants!$A$1:$G$2600,7,FALSE)</f>
        <v>#N/A</v>
      </c>
      <c r="K217" s="92"/>
      <c r="L217" s="60"/>
      <c r="M217" s="60"/>
      <c r="N217" s="89" t="e">
        <f t="shared" si="3"/>
        <v>#N/A</v>
      </c>
      <c r="O217" s="89"/>
      <c r="P217" s="93"/>
      <c r="Q217" s="93" t="e">
        <f>+VLOOKUP(P217,Participants!$A$1:$F$802,2,FALSE)</f>
        <v>#N/A</v>
      </c>
      <c r="R217" s="93"/>
      <c r="S217" s="93" t="e">
        <f>+VLOOKUP(R217,Participants!$A$1:$F$802,2,FALSE)</f>
        <v>#N/A</v>
      </c>
      <c r="T217" s="93"/>
      <c r="U217" s="93" t="e">
        <f>+VLOOKUP(T217,Participants!$A$1:$F$802,2,FALSE)</f>
        <v>#N/A</v>
      </c>
      <c r="V217" s="93"/>
      <c r="W217" s="93" t="e">
        <f>+VLOOKUP(V217,Participants!$A$1:$F$802,2,FALSE)</f>
        <v>#N/A</v>
      </c>
    </row>
    <row r="218" spans="1:23" ht="14.25" customHeight="1">
      <c r="A218" s="89"/>
      <c r="B218" s="90" t="s">
        <v>1556</v>
      </c>
      <c r="C218" s="91">
        <v>11</v>
      </c>
      <c r="D218" s="91">
        <v>2</v>
      </c>
      <c r="E218" s="60"/>
      <c r="F218" s="60" t="e">
        <f>+VLOOKUP(E218,Participants!$A$1:$F$2600,2,FALSE)</f>
        <v>#N/A</v>
      </c>
      <c r="G218" s="60" t="e">
        <f>+VLOOKUP(E218,Participants!$A$1:$F$2600,4,FALSE)</f>
        <v>#N/A</v>
      </c>
      <c r="H218" s="60" t="e">
        <f>+VLOOKUP(E218,Participants!$A$1:$F$2600,5,FALSE)</f>
        <v>#N/A</v>
      </c>
      <c r="I218" s="60" t="e">
        <f>+VLOOKUP(E218,Participants!$A$1:$F$2600,3,FALSE)</f>
        <v>#N/A</v>
      </c>
      <c r="J218" s="60" t="e">
        <f>+VLOOKUP(E218,Participants!$A$1:$G$2600,7,FALSE)</f>
        <v>#N/A</v>
      </c>
      <c r="K218" s="92"/>
      <c r="L218" s="60"/>
      <c r="M218" s="60"/>
      <c r="N218" s="89" t="e">
        <f t="shared" si="3"/>
        <v>#N/A</v>
      </c>
      <c r="O218" s="89"/>
      <c r="P218" s="93"/>
      <c r="Q218" s="93" t="e">
        <f>+VLOOKUP(P218,Participants!$A$1:$F$802,2,FALSE)</f>
        <v>#N/A</v>
      </c>
      <c r="R218" s="93"/>
      <c r="S218" s="93" t="e">
        <f>+VLOOKUP(R218,Participants!$A$1:$F$802,2,FALSE)</f>
        <v>#N/A</v>
      </c>
      <c r="T218" s="93"/>
      <c r="U218" s="93" t="e">
        <f>+VLOOKUP(T218,Participants!$A$1:$F$802,2,FALSE)</f>
        <v>#N/A</v>
      </c>
      <c r="V218" s="93"/>
      <c r="W218" s="93" t="e">
        <f>+VLOOKUP(V218,Participants!$A$1:$F$802,2,FALSE)</f>
        <v>#N/A</v>
      </c>
    </row>
    <row r="219" spans="1:23" ht="14.25" customHeight="1">
      <c r="A219" s="89"/>
      <c r="B219" s="90" t="s">
        <v>1556</v>
      </c>
      <c r="C219" s="91">
        <v>11</v>
      </c>
      <c r="D219" s="91">
        <v>3</v>
      </c>
      <c r="E219" s="60"/>
      <c r="F219" s="60" t="e">
        <f>+VLOOKUP(E219,Participants!$A$1:$F$2600,2,FALSE)</f>
        <v>#N/A</v>
      </c>
      <c r="G219" s="60" t="e">
        <f>+VLOOKUP(E219,Participants!$A$1:$F$2600,4,FALSE)</f>
        <v>#N/A</v>
      </c>
      <c r="H219" s="60" t="e">
        <f>+VLOOKUP(E219,Participants!$A$1:$F$2600,5,FALSE)</f>
        <v>#N/A</v>
      </c>
      <c r="I219" s="60" t="e">
        <f>+VLOOKUP(E219,Participants!$A$1:$F$2600,3,FALSE)</f>
        <v>#N/A</v>
      </c>
      <c r="J219" s="60" t="e">
        <f>+VLOOKUP(E219,Participants!$A$1:$G$2600,7,FALSE)</f>
        <v>#N/A</v>
      </c>
      <c r="K219" s="92"/>
      <c r="L219" s="60"/>
      <c r="M219" s="60"/>
      <c r="N219" s="89" t="e">
        <f t="shared" si="3"/>
        <v>#N/A</v>
      </c>
      <c r="O219" s="89"/>
      <c r="P219" s="93"/>
      <c r="Q219" s="93" t="e">
        <f>+VLOOKUP(P219,Participants!$A$1:$F$802,2,FALSE)</f>
        <v>#N/A</v>
      </c>
      <c r="R219" s="93"/>
      <c r="S219" s="93" t="e">
        <f>+VLOOKUP(R219,Participants!$A$1:$F$802,2,FALSE)</f>
        <v>#N/A</v>
      </c>
      <c r="T219" s="93"/>
      <c r="U219" s="93" t="e">
        <f>+VLOOKUP(T219,Participants!$A$1:$F$802,2,FALSE)</f>
        <v>#N/A</v>
      </c>
      <c r="V219" s="93"/>
      <c r="W219" s="93" t="e">
        <f>+VLOOKUP(V219,Participants!$A$1:$F$802,2,FALSE)</f>
        <v>#N/A</v>
      </c>
    </row>
    <row r="220" spans="1:23" ht="14.25" customHeight="1">
      <c r="A220" s="89"/>
      <c r="B220" s="90" t="s">
        <v>1556</v>
      </c>
      <c r="C220" s="91">
        <v>11</v>
      </c>
      <c r="D220" s="91">
        <v>4</v>
      </c>
      <c r="E220" s="60"/>
      <c r="F220" s="60" t="e">
        <f>+VLOOKUP(E220,Participants!$A$1:$F$2600,2,FALSE)</f>
        <v>#N/A</v>
      </c>
      <c r="G220" s="60" t="e">
        <f>+VLOOKUP(E220,Participants!$A$1:$F$2600,4,FALSE)</f>
        <v>#N/A</v>
      </c>
      <c r="H220" s="60" t="e">
        <f>+VLOOKUP(E220,Participants!$A$1:$F$2600,5,FALSE)</f>
        <v>#N/A</v>
      </c>
      <c r="I220" s="60" t="e">
        <f>+VLOOKUP(E220,Participants!$A$1:$F$2600,3,FALSE)</f>
        <v>#N/A</v>
      </c>
      <c r="J220" s="60" t="e">
        <f>+VLOOKUP(E220,Participants!$A$1:$G$2600,7,FALSE)</f>
        <v>#N/A</v>
      </c>
      <c r="K220" s="92"/>
      <c r="L220" s="60"/>
      <c r="M220" s="60"/>
      <c r="N220" s="89" t="e">
        <f t="shared" si="3"/>
        <v>#N/A</v>
      </c>
      <c r="O220" s="89"/>
      <c r="P220" s="93"/>
      <c r="Q220" s="93" t="e">
        <f>+VLOOKUP(P220,Participants!$A$1:$F$802,2,FALSE)</f>
        <v>#N/A</v>
      </c>
      <c r="R220" s="93"/>
      <c r="S220" s="93" t="e">
        <f>+VLOOKUP(R220,Participants!$A$1:$F$802,2,FALSE)</f>
        <v>#N/A</v>
      </c>
      <c r="T220" s="93"/>
      <c r="U220" s="93" t="e">
        <f>+VLOOKUP(T220,Participants!$A$1:$F$802,2,FALSE)</f>
        <v>#N/A</v>
      </c>
      <c r="V220" s="93"/>
      <c r="W220" s="93" t="e">
        <f>+VLOOKUP(V220,Participants!$A$1:$F$802,2,FALSE)</f>
        <v>#N/A</v>
      </c>
    </row>
    <row r="221" spans="1:23" ht="14.25" customHeight="1">
      <c r="A221" s="89"/>
      <c r="B221" s="90" t="s">
        <v>1556</v>
      </c>
      <c r="C221" s="91">
        <v>11</v>
      </c>
      <c r="D221" s="91">
        <v>5</v>
      </c>
      <c r="E221" s="60"/>
      <c r="F221" s="60" t="e">
        <f>+VLOOKUP(E221,Participants!$A$1:$F$2600,2,FALSE)</f>
        <v>#N/A</v>
      </c>
      <c r="G221" s="60" t="e">
        <f>+VLOOKUP(E221,Participants!$A$1:$F$2600,4,FALSE)</f>
        <v>#N/A</v>
      </c>
      <c r="H221" s="60" t="e">
        <f>+VLOOKUP(E221,Participants!$A$1:$F$2600,5,FALSE)</f>
        <v>#N/A</v>
      </c>
      <c r="I221" s="60" t="e">
        <f>+VLOOKUP(E221,Participants!$A$1:$F$2600,3,FALSE)</f>
        <v>#N/A</v>
      </c>
      <c r="J221" s="60" t="e">
        <f>+VLOOKUP(E221,Participants!$A$1:$G$2600,7,FALSE)</f>
        <v>#N/A</v>
      </c>
      <c r="K221" s="92"/>
      <c r="L221" s="60"/>
      <c r="M221" s="60"/>
      <c r="N221" s="89" t="e">
        <f t="shared" si="3"/>
        <v>#N/A</v>
      </c>
      <c r="O221" s="89"/>
      <c r="P221" s="93"/>
      <c r="Q221" s="93" t="e">
        <f>+VLOOKUP(P221,Participants!$A$1:$F$802,2,FALSE)</f>
        <v>#N/A</v>
      </c>
      <c r="R221" s="93"/>
      <c r="S221" s="93" t="e">
        <f>+VLOOKUP(R221,Participants!$A$1:$F$802,2,FALSE)</f>
        <v>#N/A</v>
      </c>
      <c r="T221" s="93"/>
      <c r="U221" s="93" t="e">
        <f>+VLOOKUP(T221,Participants!$A$1:$F$802,2,FALSE)</f>
        <v>#N/A</v>
      </c>
      <c r="V221" s="93"/>
      <c r="W221" s="93" t="e">
        <f>+VLOOKUP(V221,Participants!$A$1:$F$802,2,FALSE)</f>
        <v>#N/A</v>
      </c>
    </row>
    <row r="222" spans="1:23" ht="14.25" customHeight="1">
      <c r="A222" s="89"/>
      <c r="B222" s="90" t="s">
        <v>1556</v>
      </c>
      <c r="C222" s="91">
        <v>11</v>
      </c>
      <c r="D222" s="91">
        <v>6</v>
      </c>
      <c r="E222" s="60"/>
      <c r="F222" s="60" t="e">
        <f>+VLOOKUP(E222,Participants!$A$1:$F$2600,2,FALSE)</f>
        <v>#N/A</v>
      </c>
      <c r="G222" s="60" t="e">
        <f>+VLOOKUP(E222,Participants!$A$1:$F$2600,4,FALSE)</f>
        <v>#N/A</v>
      </c>
      <c r="H222" s="60" t="e">
        <f>+VLOOKUP(E222,Participants!$A$1:$F$2600,5,FALSE)</f>
        <v>#N/A</v>
      </c>
      <c r="I222" s="60" t="e">
        <f>+VLOOKUP(E222,Participants!$A$1:$F$2600,3,FALSE)</f>
        <v>#N/A</v>
      </c>
      <c r="J222" s="60" t="e">
        <f>+VLOOKUP(E222,Participants!$A$1:$G$2600,7,FALSE)</f>
        <v>#N/A</v>
      </c>
      <c r="K222" s="92"/>
      <c r="L222" s="60"/>
      <c r="M222" s="60"/>
      <c r="N222" s="89" t="e">
        <f t="shared" si="3"/>
        <v>#N/A</v>
      </c>
      <c r="O222" s="89"/>
      <c r="P222" s="93"/>
      <c r="Q222" s="93" t="e">
        <f>+VLOOKUP(P222,Participants!$A$1:$F$802,2,FALSE)</f>
        <v>#N/A</v>
      </c>
      <c r="R222" s="93"/>
      <c r="S222" s="93" t="e">
        <f>+VLOOKUP(R222,Participants!$A$1:$F$802,2,FALSE)</f>
        <v>#N/A</v>
      </c>
      <c r="T222" s="93"/>
      <c r="U222" s="93" t="e">
        <f>+VLOOKUP(T222,Participants!$A$1:$F$802,2,FALSE)</f>
        <v>#N/A</v>
      </c>
      <c r="V222" s="93"/>
      <c r="W222" s="93" t="e">
        <f>+VLOOKUP(V222,Participants!$A$1:$F$802,2,FALSE)</f>
        <v>#N/A</v>
      </c>
    </row>
    <row r="223" spans="1:23" ht="14.25" customHeight="1">
      <c r="A223" s="89"/>
      <c r="B223" s="90" t="s">
        <v>1556</v>
      </c>
      <c r="C223" s="91">
        <v>11</v>
      </c>
      <c r="D223" s="91">
        <v>7</v>
      </c>
      <c r="E223" s="60"/>
      <c r="F223" s="60" t="e">
        <f>+VLOOKUP(E223,Participants!$A$1:$F$2600,2,FALSE)</f>
        <v>#N/A</v>
      </c>
      <c r="G223" s="60" t="e">
        <f>+VLOOKUP(E223,Participants!$A$1:$F$2600,4,FALSE)</f>
        <v>#N/A</v>
      </c>
      <c r="H223" s="60" t="e">
        <f>+VLOOKUP(E223,Participants!$A$1:$F$2600,5,FALSE)</f>
        <v>#N/A</v>
      </c>
      <c r="I223" s="60" t="e">
        <f>+VLOOKUP(E223,Participants!$A$1:$F$2600,3,FALSE)</f>
        <v>#N/A</v>
      </c>
      <c r="J223" s="60" t="e">
        <f>+VLOOKUP(E223,Participants!$A$1:$G$2600,7,FALSE)</f>
        <v>#N/A</v>
      </c>
      <c r="K223" s="92"/>
      <c r="L223" s="60"/>
      <c r="M223" s="60"/>
      <c r="N223" s="89" t="e">
        <f t="shared" si="3"/>
        <v>#N/A</v>
      </c>
      <c r="O223" s="89"/>
      <c r="P223" s="93"/>
      <c r="Q223" s="93" t="e">
        <f>+VLOOKUP(P223,Participants!$A$1:$F$802,2,FALSE)</f>
        <v>#N/A</v>
      </c>
      <c r="R223" s="93"/>
      <c r="S223" s="93" t="e">
        <f>+VLOOKUP(R223,Participants!$A$1:$F$802,2,FALSE)</f>
        <v>#N/A</v>
      </c>
      <c r="T223" s="93"/>
      <c r="U223" s="93" t="e">
        <f>+VLOOKUP(T223,Participants!$A$1:$F$802,2,FALSE)</f>
        <v>#N/A</v>
      </c>
      <c r="V223" s="93"/>
      <c r="W223" s="93" t="e">
        <f>+VLOOKUP(V223,Participants!$A$1:$F$802,2,FALSE)</f>
        <v>#N/A</v>
      </c>
    </row>
    <row r="224" spans="1:23" ht="14.25" customHeight="1">
      <c r="A224" s="89"/>
      <c r="B224" s="90" t="s">
        <v>1556</v>
      </c>
      <c r="C224" s="91">
        <v>11</v>
      </c>
      <c r="D224" s="91">
        <v>8</v>
      </c>
      <c r="E224" s="60"/>
      <c r="F224" s="60" t="e">
        <f>+VLOOKUP(E224,Participants!$A$1:$F$2600,2,FALSE)</f>
        <v>#N/A</v>
      </c>
      <c r="G224" s="60" t="e">
        <f>+VLOOKUP(E224,Participants!$A$1:$F$2600,4,FALSE)</f>
        <v>#N/A</v>
      </c>
      <c r="H224" s="60" t="e">
        <f>+VLOOKUP(E224,Participants!$A$1:$F$2600,5,FALSE)</f>
        <v>#N/A</v>
      </c>
      <c r="I224" s="60" t="e">
        <f>+VLOOKUP(E224,Participants!$A$1:$F$2600,3,FALSE)</f>
        <v>#N/A</v>
      </c>
      <c r="J224" s="60" t="e">
        <f>+VLOOKUP(E224,Participants!$A$1:$G$2600,7,FALSE)</f>
        <v>#N/A</v>
      </c>
      <c r="K224" s="92"/>
      <c r="L224" s="60"/>
      <c r="M224" s="60"/>
      <c r="N224" s="89" t="e">
        <f t="shared" si="3"/>
        <v>#N/A</v>
      </c>
      <c r="O224" s="89"/>
      <c r="P224" s="93"/>
      <c r="Q224" s="93" t="e">
        <f>+VLOOKUP(P224,Participants!$A$1:$F$802,2,FALSE)</f>
        <v>#N/A</v>
      </c>
      <c r="R224" s="93"/>
      <c r="S224" s="93" t="e">
        <f>+VLOOKUP(R224,Participants!$A$1:$F$802,2,FALSE)</f>
        <v>#N/A</v>
      </c>
      <c r="T224" s="93"/>
      <c r="U224" s="93" t="e">
        <f>+VLOOKUP(T224,Participants!$A$1:$F$802,2,FALSE)</f>
        <v>#N/A</v>
      </c>
      <c r="V224" s="93"/>
      <c r="W224" s="93" t="e">
        <f>+VLOOKUP(V224,Participants!$A$1:$F$802,2,FALSE)</f>
        <v>#N/A</v>
      </c>
    </row>
    <row r="225" spans="1:23" ht="14.25" customHeight="1">
      <c r="B225" s="81" t="s">
        <v>1556</v>
      </c>
      <c r="C225" s="94">
        <v>12</v>
      </c>
      <c r="D225" s="94">
        <v>1</v>
      </c>
      <c r="E225" s="64"/>
      <c r="F225" s="64" t="e">
        <f>+VLOOKUP(E225,Participants!$A$1:$F$2600,2,FALSE)</f>
        <v>#N/A</v>
      </c>
      <c r="G225" s="64" t="e">
        <f>+VLOOKUP(E225,Participants!$A$1:$F$2600,4,FALSE)</f>
        <v>#N/A</v>
      </c>
      <c r="H225" s="64" t="e">
        <f>+VLOOKUP(E225,Participants!$A$1:$F$2600,5,FALSE)</f>
        <v>#N/A</v>
      </c>
      <c r="I225" s="64" t="e">
        <f>+VLOOKUP(E225,Participants!$A$1:$F$2600,3,FALSE)</f>
        <v>#N/A</v>
      </c>
      <c r="J225" s="64" t="e">
        <f>+VLOOKUP(E225,Participants!$A$1:$G$2600,7,FALSE)</f>
        <v>#N/A</v>
      </c>
      <c r="K225" s="96"/>
      <c r="L225" s="64"/>
      <c r="M225" s="64"/>
      <c r="N225" s="71" t="e">
        <f t="shared" si="3"/>
        <v>#N/A</v>
      </c>
      <c r="O225" s="71"/>
      <c r="P225" s="97"/>
      <c r="Q225" s="97" t="e">
        <f>+VLOOKUP(P225,Participants!$A$1:$F$802,2,FALSE)</f>
        <v>#N/A</v>
      </c>
      <c r="R225" s="97"/>
      <c r="S225" s="97" t="e">
        <f>+VLOOKUP(R225,Participants!$A$1:$F$802,2,FALSE)</f>
        <v>#N/A</v>
      </c>
      <c r="T225" s="97"/>
      <c r="U225" s="97" t="e">
        <f>+VLOOKUP(T225,Participants!$A$1:$F$802,2,FALSE)</f>
        <v>#N/A</v>
      </c>
      <c r="V225" s="97"/>
      <c r="W225" s="97" t="e">
        <f>+VLOOKUP(V225,Participants!$A$1:$F$802,2,FALSE)</f>
        <v>#N/A</v>
      </c>
    </row>
    <row r="226" spans="1:23" ht="14.25" customHeight="1">
      <c r="A226" s="71"/>
      <c r="B226" s="81" t="s">
        <v>1556</v>
      </c>
      <c r="C226" s="94">
        <v>12</v>
      </c>
      <c r="D226" s="94">
        <v>2</v>
      </c>
      <c r="E226" s="64"/>
      <c r="F226" s="64" t="e">
        <f>+VLOOKUP(E226,Participants!$A$1:$F$2600,2,FALSE)</f>
        <v>#N/A</v>
      </c>
      <c r="G226" s="64" t="e">
        <f>+VLOOKUP(E226,Participants!$A$1:$F$2600,4,FALSE)</f>
        <v>#N/A</v>
      </c>
      <c r="H226" s="64" t="e">
        <f>+VLOOKUP(E226,Participants!$A$1:$F$2600,5,FALSE)</f>
        <v>#N/A</v>
      </c>
      <c r="I226" s="64" t="e">
        <f>+VLOOKUP(E226,Participants!$A$1:$F$2600,3,FALSE)</f>
        <v>#N/A</v>
      </c>
      <c r="J226" s="64" t="e">
        <f>+VLOOKUP(E226,Participants!$A$1:$G$2600,7,FALSE)</f>
        <v>#N/A</v>
      </c>
      <c r="K226" s="96"/>
      <c r="L226" s="64"/>
      <c r="M226" s="64"/>
      <c r="N226" s="71" t="e">
        <f t="shared" si="3"/>
        <v>#N/A</v>
      </c>
      <c r="O226" s="71"/>
      <c r="P226" s="97"/>
      <c r="Q226" s="97" t="e">
        <f>+VLOOKUP(P226,Participants!$A$1:$F$802,2,FALSE)</f>
        <v>#N/A</v>
      </c>
      <c r="R226" s="97"/>
      <c r="S226" s="97" t="e">
        <f>+VLOOKUP(R226,Participants!$A$1:$F$802,2,FALSE)</f>
        <v>#N/A</v>
      </c>
      <c r="T226" s="97"/>
      <c r="U226" s="97" t="e">
        <f>+VLOOKUP(T226,Participants!$A$1:$F$802,2,FALSE)</f>
        <v>#N/A</v>
      </c>
      <c r="V226" s="97"/>
      <c r="W226" s="97" t="e">
        <f>+VLOOKUP(V226,Participants!$A$1:$F$802,2,FALSE)</f>
        <v>#N/A</v>
      </c>
    </row>
    <row r="227" spans="1:23" ht="14.25" customHeight="1">
      <c r="A227" s="71"/>
      <c r="B227" s="81" t="s">
        <v>1556</v>
      </c>
      <c r="C227" s="94">
        <v>12</v>
      </c>
      <c r="D227" s="94">
        <v>3</v>
      </c>
      <c r="E227" s="64"/>
      <c r="F227" s="64" t="e">
        <f>+VLOOKUP(E227,Participants!$A$1:$F$2600,2,FALSE)</f>
        <v>#N/A</v>
      </c>
      <c r="G227" s="64" t="e">
        <f>+VLOOKUP(E227,Participants!$A$1:$F$2600,4,FALSE)</f>
        <v>#N/A</v>
      </c>
      <c r="H227" s="64" t="e">
        <f>+VLOOKUP(E227,Participants!$A$1:$F$2600,5,FALSE)</f>
        <v>#N/A</v>
      </c>
      <c r="I227" s="64" t="e">
        <f>+VLOOKUP(E227,Participants!$A$1:$F$2600,3,FALSE)</f>
        <v>#N/A</v>
      </c>
      <c r="J227" s="64" t="e">
        <f>+VLOOKUP(E227,Participants!$A$1:$G$2600,7,FALSE)</f>
        <v>#N/A</v>
      </c>
      <c r="K227" s="96"/>
      <c r="L227" s="64"/>
      <c r="M227" s="64"/>
      <c r="N227" s="71" t="e">
        <f t="shared" si="3"/>
        <v>#N/A</v>
      </c>
      <c r="O227" s="71"/>
      <c r="P227" s="97"/>
      <c r="Q227" s="97" t="e">
        <f>+VLOOKUP(P227,Participants!$A$1:$F$802,2,FALSE)</f>
        <v>#N/A</v>
      </c>
      <c r="R227" s="97"/>
      <c r="S227" s="97" t="e">
        <f>+VLOOKUP(R227,Participants!$A$1:$F$802,2,FALSE)</f>
        <v>#N/A</v>
      </c>
      <c r="T227" s="97"/>
      <c r="U227" s="97" t="e">
        <f>+VLOOKUP(T227,Participants!$A$1:$F$802,2,FALSE)</f>
        <v>#N/A</v>
      </c>
      <c r="V227" s="97"/>
      <c r="W227" s="97" t="e">
        <f>+VLOOKUP(V227,Participants!$A$1:$F$802,2,FALSE)</f>
        <v>#N/A</v>
      </c>
    </row>
    <row r="228" spans="1:23" ht="14.25" customHeight="1">
      <c r="A228" s="71"/>
      <c r="B228" s="81" t="s">
        <v>1556</v>
      </c>
      <c r="C228" s="94">
        <v>12</v>
      </c>
      <c r="D228" s="94">
        <v>4</v>
      </c>
      <c r="E228" s="64"/>
      <c r="F228" s="64" t="e">
        <f>+VLOOKUP(E228,Participants!$A$1:$F$2600,2,FALSE)</f>
        <v>#N/A</v>
      </c>
      <c r="G228" s="64" t="e">
        <f>+VLOOKUP(E228,Participants!$A$1:$F$2600,4,FALSE)</f>
        <v>#N/A</v>
      </c>
      <c r="H228" s="64" t="e">
        <f>+VLOOKUP(E228,Participants!$A$1:$F$2600,5,FALSE)</f>
        <v>#N/A</v>
      </c>
      <c r="I228" s="64" t="e">
        <f>+VLOOKUP(E228,Participants!$A$1:$F$2600,3,FALSE)</f>
        <v>#N/A</v>
      </c>
      <c r="J228" s="64" t="e">
        <f>+VLOOKUP(E228,Participants!$A$1:$G$2600,7,FALSE)</f>
        <v>#N/A</v>
      </c>
      <c r="K228" s="96"/>
      <c r="L228" s="64"/>
      <c r="M228" s="64"/>
      <c r="N228" s="71" t="e">
        <f t="shared" si="3"/>
        <v>#N/A</v>
      </c>
      <c r="O228" s="71"/>
      <c r="P228" s="97"/>
      <c r="Q228" s="97" t="e">
        <f>+VLOOKUP(P228,Participants!$A$1:$F$802,2,FALSE)</f>
        <v>#N/A</v>
      </c>
      <c r="R228" s="97"/>
      <c r="S228" s="97" t="e">
        <f>+VLOOKUP(R228,Participants!$A$1:$F$802,2,FALSE)</f>
        <v>#N/A</v>
      </c>
      <c r="T228" s="97"/>
      <c r="U228" s="97" t="e">
        <f>+VLOOKUP(T228,Participants!$A$1:$F$802,2,FALSE)</f>
        <v>#N/A</v>
      </c>
      <c r="V228" s="97"/>
      <c r="W228" s="97" t="e">
        <f>+VLOOKUP(V228,Participants!$A$1:$F$802,2,FALSE)</f>
        <v>#N/A</v>
      </c>
    </row>
    <row r="229" spans="1:23" ht="14.25" customHeight="1">
      <c r="A229" s="71"/>
      <c r="B229" s="81" t="s">
        <v>1556</v>
      </c>
      <c r="C229" s="94">
        <v>12</v>
      </c>
      <c r="D229" s="94">
        <v>5</v>
      </c>
      <c r="E229" s="64"/>
      <c r="F229" s="64" t="e">
        <f>+VLOOKUP(E229,Participants!$A$1:$F$2600,2,FALSE)</f>
        <v>#N/A</v>
      </c>
      <c r="G229" s="64" t="e">
        <f>+VLOOKUP(E229,Participants!$A$1:$F$2600,4,FALSE)</f>
        <v>#N/A</v>
      </c>
      <c r="H229" s="64" t="e">
        <f>+VLOOKUP(E229,Participants!$A$1:$F$2600,5,FALSE)</f>
        <v>#N/A</v>
      </c>
      <c r="I229" s="64" t="e">
        <f>+VLOOKUP(E229,Participants!$A$1:$F$2600,3,FALSE)</f>
        <v>#N/A</v>
      </c>
      <c r="J229" s="64" t="e">
        <f>+VLOOKUP(E229,Participants!$A$1:$G$2600,7,FALSE)</f>
        <v>#N/A</v>
      </c>
      <c r="K229" s="96"/>
      <c r="L229" s="64"/>
      <c r="M229" s="64"/>
      <c r="N229" s="71" t="e">
        <f t="shared" si="3"/>
        <v>#N/A</v>
      </c>
      <c r="O229" s="71"/>
      <c r="P229" s="97"/>
      <c r="Q229" s="97" t="e">
        <f>+VLOOKUP(P229,Participants!$A$1:$F$802,2,FALSE)</f>
        <v>#N/A</v>
      </c>
      <c r="R229" s="97"/>
      <c r="S229" s="97" t="e">
        <f>+VLOOKUP(R229,Participants!$A$1:$F$802,2,FALSE)</f>
        <v>#N/A</v>
      </c>
      <c r="T229" s="97"/>
      <c r="U229" s="97" t="e">
        <f>+VLOOKUP(T229,Participants!$A$1:$F$802,2,FALSE)</f>
        <v>#N/A</v>
      </c>
      <c r="V229" s="97"/>
      <c r="W229" s="97" t="e">
        <f>+VLOOKUP(V229,Participants!$A$1:$F$802,2,FALSE)</f>
        <v>#N/A</v>
      </c>
    </row>
    <row r="230" spans="1:23" ht="14.25" customHeight="1">
      <c r="A230" s="71"/>
      <c r="B230" s="81" t="s">
        <v>1556</v>
      </c>
      <c r="C230" s="94">
        <v>12</v>
      </c>
      <c r="D230" s="94">
        <v>6</v>
      </c>
      <c r="E230" s="64"/>
      <c r="F230" s="64" t="e">
        <f>+VLOOKUP(E230,Participants!$A$1:$F$2600,2,FALSE)</f>
        <v>#N/A</v>
      </c>
      <c r="G230" s="64" t="e">
        <f>+VLOOKUP(E230,Participants!$A$1:$F$2600,4,FALSE)</f>
        <v>#N/A</v>
      </c>
      <c r="H230" s="64" t="e">
        <f>+VLOOKUP(E230,Participants!$A$1:$F$2600,5,FALSE)</f>
        <v>#N/A</v>
      </c>
      <c r="I230" s="64" t="e">
        <f>+VLOOKUP(E230,Participants!$A$1:$F$2600,3,FALSE)</f>
        <v>#N/A</v>
      </c>
      <c r="J230" s="64" t="e">
        <f>+VLOOKUP(E230,Participants!$A$1:$G$2600,7,FALSE)</f>
        <v>#N/A</v>
      </c>
      <c r="K230" s="96"/>
      <c r="L230" s="64"/>
      <c r="M230" s="64"/>
      <c r="N230" s="71" t="e">
        <f t="shared" si="3"/>
        <v>#N/A</v>
      </c>
      <c r="O230" s="71"/>
      <c r="P230" s="97"/>
      <c r="Q230" s="97" t="e">
        <f>+VLOOKUP(P230,Participants!$A$1:$F$802,2,FALSE)</f>
        <v>#N/A</v>
      </c>
      <c r="R230" s="97"/>
      <c r="S230" s="97" t="e">
        <f>+VLOOKUP(R230,Participants!$A$1:$F$802,2,FALSE)</f>
        <v>#N/A</v>
      </c>
      <c r="T230" s="97"/>
      <c r="U230" s="97" t="e">
        <f>+VLOOKUP(T230,Participants!$A$1:$F$802,2,FALSE)</f>
        <v>#N/A</v>
      </c>
      <c r="V230" s="97"/>
      <c r="W230" s="97" t="e">
        <f>+VLOOKUP(V230,Participants!$A$1:$F$802,2,FALSE)</f>
        <v>#N/A</v>
      </c>
    </row>
    <row r="231" spans="1:23" ht="14.25" customHeight="1">
      <c r="A231" s="71"/>
      <c r="B231" s="81" t="s">
        <v>1556</v>
      </c>
      <c r="C231" s="94">
        <v>12</v>
      </c>
      <c r="D231" s="94">
        <v>7</v>
      </c>
      <c r="E231" s="64"/>
      <c r="F231" s="64" t="e">
        <f>+VLOOKUP(E231,Participants!$A$1:$F$2600,2,FALSE)</f>
        <v>#N/A</v>
      </c>
      <c r="G231" s="64" t="e">
        <f>+VLOOKUP(E231,Participants!$A$1:$F$2600,4,FALSE)</f>
        <v>#N/A</v>
      </c>
      <c r="H231" s="64" t="e">
        <f>+VLOOKUP(E231,Participants!$A$1:$F$2600,5,FALSE)</f>
        <v>#N/A</v>
      </c>
      <c r="I231" s="64" t="e">
        <f>+VLOOKUP(E231,Participants!$A$1:$F$2600,3,FALSE)</f>
        <v>#N/A</v>
      </c>
      <c r="J231" s="64" t="e">
        <f>+VLOOKUP(E231,Participants!$A$1:$G$2600,7,FALSE)</f>
        <v>#N/A</v>
      </c>
      <c r="K231" s="96"/>
      <c r="L231" s="64"/>
      <c r="M231" s="64"/>
      <c r="N231" s="71" t="e">
        <f t="shared" si="3"/>
        <v>#N/A</v>
      </c>
      <c r="O231" s="71"/>
      <c r="P231" s="97"/>
      <c r="Q231" s="97" t="e">
        <f>+VLOOKUP(P231,Participants!$A$1:$F$802,2,FALSE)</f>
        <v>#N/A</v>
      </c>
      <c r="R231" s="97"/>
      <c r="S231" s="97" t="e">
        <f>+VLOOKUP(R231,Participants!$A$1:$F$802,2,FALSE)</f>
        <v>#N/A</v>
      </c>
      <c r="T231" s="97"/>
      <c r="U231" s="97" t="e">
        <f>+VLOOKUP(T231,Participants!$A$1:$F$802,2,FALSE)</f>
        <v>#N/A</v>
      </c>
      <c r="V231" s="97"/>
      <c r="W231" s="97" t="e">
        <f>+VLOOKUP(V231,Participants!$A$1:$F$802,2,FALSE)</f>
        <v>#N/A</v>
      </c>
    </row>
    <row r="232" spans="1:23" ht="14.25" customHeight="1">
      <c r="A232" s="71"/>
      <c r="B232" s="81" t="s">
        <v>1556</v>
      </c>
      <c r="C232" s="94">
        <v>12</v>
      </c>
      <c r="D232" s="94">
        <v>8</v>
      </c>
      <c r="E232" s="64"/>
      <c r="F232" s="64" t="e">
        <f>+VLOOKUP(E232,Participants!$A$1:$F$2600,2,FALSE)</f>
        <v>#N/A</v>
      </c>
      <c r="G232" s="64" t="e">
        <f>+VLOOKUP(E232,Participants!$A$1:$F$2600,4,FALSE)</f>
        <v>#N/A</v>
      </c>
      <c r="H232" s="64" t="e">
        <f>+VLOOKUP(E232,Participants!$A$1:$F$2600,5,FALSE)</f>
        <v>#N/A</v>
      </c>
      <c r="I232" s="64" t="e">
        <f>+VLOOKUP(E232,Participants!$A$1:$F$2600,3,FALSE)</f>
        <v>#N/A</v>
      </c>
      <c r="J232" s="64" t="e">
        <f>+VLOOKUP(E232,Participants!$A$1:$G$2600,7,FALSE)</f>
        <v>#N/A</v>
      </c>
      <c r="K232" s="96"/>
      <c r="L232" s="64"/>
      <c r="M232" s="64"/>
      <c r="N232" s="71" t="e">
        <f t="shared" si="3"/>
        <v>#N/A</v>
      </c>
      <c r="O232" s="71"/>
      <c r="P232" s="97"/>
      <c r="Q232" s="97" t="e">
        <f>+VLOOKUP(P232,Participants!$A$1:$F$802,2,FALSE)</f>
        <v>#N/A</v>
      </c>
      <c r="R232" s="97"/>
      <c r="S232" s="97" t="e">
        <f>+VLOOKUP(R232,Participants!$A$1:$F$802,2,FALSE)</f>
        <v>#N/A</v>
      </c>
      <c r="T232" s="97"/>
      <c r="U232" s="97" t="e">
        <f>+VLOOKUP(T232,Participants!$A$1:$F$802,2,FALSE)</f>
        <v>#N/A</v>
      </c>
      <c r="V232" s="97"/>
      <c r="W232" s="97" t="e">
        <f>+VLOOKUP(V232,Participants!$A$1:$F$802,2,FALSE)</f>
        <v>#N/A</v>
      </c>
    </row>
    <row r="233" spans="1:23" ht="14.25" customHeight="1">
      <c r="A233" s="89"/>
      <c r="B233" s="90" t="s">
        <v>1556</v>
      </c>
      <c r="C233" s="91">
        <v>13</v>
      </c>
      <c r="D233" s="91">
        <v>1</v>
      </c>
      <c r="E233" s="60"/>
      <c r="F233" s="60" t="e">
        <f>+VLOOKUP(E233,Participants!$A$1:$F$2600,2,FALSE)</f>
        <v>#N/A</v>
      </c>
      <c r="G233" s="60" t="e">
        <f>+VLOOKUP(E233,Participants!$A$1:$F$2600,4,FALSE)</f>
        <v>#N/A</v>
      </c>
      <c r="H233" s="60" t="e">
        <f>+VLOOKUP(E233,Participants!$A$1:$F$2600,5,FALSE)</f>
        <v>#N/A</v>
      </c>
      <c r="I233" s="60" t="e">
        <f>+VLOOKUP(E233,Participants!$A$1:$F$2600,3,FALSE)</f>
        <v>#N/A</v>
      </c>
      <c r="J233" s="60" t="e">
        <f>+VLOOKUP(E233,Participants!$A$1:$G$2600,7,FALSE)</f>
        <v>#N/A</v>
      </c>
      <c r="K233" s="92"/>
      <c r="L233" s="60"/>
      <c r="M233" s="60"/>
      <c r="N233" s="89" t="e">
        <f t="shared" si="3"/>
        <v>#N/A</v>
      </c>
      <c r="O233" s="89"/>
      <c r="P233" s="93"/>
      <c r="Q233" s="93" t="e">
        <f>+VLOOKUP(P233,Participants!$A$1:$F$802,2,FALSE)</f>
        <v>#N/A</v>
      </c>
      <c r="R233" s="93"/>
      <c r="S233" s="93" t="e">
        <f>+VLOOKUP(R233,Participants!$A$1:$F$802,2,FALSE)</f>
        <v>#N/A</v>
      </c>
      <c r="T233" s="93"/>
      <c r="U233" s="93" t="e">
        <f>+VLOOKUP(T233,Participants!$A$1:$F$802,2,FALSE)</f>
        <v>#N/A</v>
      </c>
      <c r="V233" s="93"/>
      <c r="W233" s="93" t="e">
        <f>+VLOOKUP(V233,Participants!$A$1:$F$802,2,FALSE)</f>
        <v>#N/A</v>
      </c>
    </row>
    <row r="234" spans="1:23" ht="14.25" customHeight="1">
      <c r="A234" s="89"/>
      <c r="B234" s="90" t="s">
        <v>1556</v>
      </c>
      <c r="C234" s="91">
        <v>13</v>
      </c>
      <c r="D234" s="91">
        <v>2</v>
      </c>
      <c r="E234" s="60"/>
      <c r="F234" s="60" t="e">
        <f>+VLOOKUP(E234,Participants!$A$1:$F$2600,2,FALSE)</f>
        <v>#N/A</v>
      </c>
      <c r="G234" s="60" t="e">
        <f>+VLOOKUP(E234,Participants!$A$1:$F$2600,4,FALSE)</f>
        <v>#N/A</v>
      </c>
      <c r="H234" s="60" t="e">
        <f>+VLOOKUP(E234,Participants!$A$1:$F$2600,5,FALSE)</f>
        <v>#N/A</v>
      </c>
      <c r="I234" s="60" t="e">
        <f>+VLOOKUP(E234,Participants!$A$1:$F$2600,3,FALSE)</f>
        <v>#N/A</v>
      </c>
      <c r="J234" s="60" t="e">
        <f>+VLOOKUP(E234,Participants!$A$1:$G$2600,7,FALSE)</f>
        <v>#N/A</v>
      </c>
      <c r="K234" s="92"/>
      <c r="L234" s="60"/>
      <c r="M234" s="60"/>
      <c r="N234" s="89" t="e">
        <f t="shared" si="3"/>
        <v>#N/A</v>
      </c>
      <c r="O234" s="89"/>
      <c r="P234" s="93"/>
      <c r="Q234" s="93" t="e">
        <f>+VLOOKUP(P234,Participants!$A$1:$F$802,2,FALSE)</f>
        <v>#N/A</v>
      </c>
      <c r="R234" s="93"/>
      <c r="S234" s="93" t="e">
        <f>+VLOOKUP(R234,Participants!$A$1:$F$802,2,FALSE)</f>
        <v>#N/A</v>
      </c>
      <c r="T234" s="93"/>
      <c r="U234" s="93" t="e">
        <f>+VLOOKUP(T234,Participants!$A$1:$F$802,2,FALSE)</f>
        <v>#N/A</v>
      </c>
      <c r="V234" s="93"/>
      <c r="W234" s="93" t="e">
        <f>+VLOOKUP(V234,Participants!$A$1:$F$802,2,FALSE)</f>
        <v>#N/A</v>
      </c>
    </row>
    <row r="235" spans="1:23" ht="14.25" customHeight="1">
      <c r="A235" s="89"/>
      <c r="B235" s="90" t="s">
        <v>1556</v>
      </c>
      <c r="C235" s="91">
        <v>13</v>
      </c>
      <c r="D235" s="91">
        <v>3</v>
      </c>
      <c r="E235" s="60"/>
      <c r="F235" s="60" t="e">
        <f>+VLOOKUP(E235,Participants!$A$1:$F$2600,2,FALSE)</f>
        <v>#N/A</v>
      </c>
      <c r="G235" s="60" t="e">
        <f>+VLOOKUP(E235,Participants!$A$1:$F$2600,4,FALSE)</f>
        <v>#N/A</v>
      </c>
      <c r="H235" s="60" t="e">
        <f>+VLOOKUP(E235,Participants!$A$1:$F$2600,5,FALSE)</f>
        <v>#N/A</v>
      </c>
      <c r="I235" s="60" t="e">
        <f>+VLOOKUP(E235,Participants!$A$1:$F$2600,3,FALSE)</f>
        <v>#N/A</v>
      </c>
      <c r="J235" s="60" t="e">
        <f>+VLOOKUP(E235,Participants!$A$1:$G$2600,7,FALSE)</f>
        <v>#N/A</v>
      </c>
      <c r="K235" s="92"/>
      <c r="L235" s="60"/>
      <c r="M235" s="60"/>
      <c r="N235" s="89" t="e">
        <f t="shared" si="3"/>
        <v>#N/A</v>
      </c>
      <c r="O235" s="89"/>
      <c r="P235" s="93"/>
      <c r="Q235" s="93" t="e">
        <f>+VLOOKUP(P235,Participants!$A$1:$F$802,2,FALSE)</f>
        <v>#N/A</v>
      </c>
      <c r="R235" s="93"/>
      <c r="S235" s="93" t="e">
        <f>+VLOOKUP(R235,Participants!$A$1:$F$802,2,FALSE)</f>
        <v>#N/A</v>
      </c>
      <c r="T235" s="93"/>
      <c r="U235" s="93" t="e">
        <f>+VLOOKUP(T235,Participants!$A$1:$F$802,2,FALSE)</f>
        <v>#N/A</v>
      </c>
      <c r="V235" s="93"/>
      <c r="W235" s="93" t="e">
        <f>+VLOOKUP(V235,Participants!$A$1:$F$802,2,FALSE)</f>
        <v>#N/A</v>
      </c>
    </row>
    <row r="236" spans="1:23" ht="14.25" customHeight="1">
      <c r="A236" s="89"/>
      <c r="B236" s="90" t="s">
        <v>1556</v>
      </c>
      <c r="C236" s="91">
        <v>13</v>
      </c>
      <c r="D236" s="91">
        <v>4</v>
      </c>
      <c r="E236" s="60"/>
      <c r="F236" s="60" t="e">
        <f>+VLOOKUP(E236,Participants!$A$1:$F$2600,2,FALSE)</f>
        <v>#N/A</v>
      </c>
      <c r="G236" s="60" t="e">
        <f>+VLOOKUP(E236,Participants!$A$1:$F$2600,4,FALSE)</f>
        <v>#N/A</v>
      </c>
      <c r="H236" s="60" t="e">
        <f>+VLOOKUP(E236,Participants!$A$1:$F$2600,5,FALSE)</f>
        <v>#N/A</v>
      </c>
      <c r="I236" s="60" t="e">
        <f>+VLOOKUP(E236,Participants!$A$1:$F$2600,3,FALSE)</f>
        <v>#N/A</v>
      </c>
      <c r="J236" s="60" t="e">
        <f>+VLOOKUP(E236,Participants!$A$1:$G$2600,7,FALSE)</f>
        <v>#N/A</v>
      </c>
      <c r="K236" s="92"/>
      <c r="L236" s="60"/>
      <c r="M236" s="60"/>
      <c r="N236" s="89" t="e">
        <f t="shared" si="3"/>
        <v>#N/A</v>
      </c>
      <c r="O236" s="89"/>
      <c r="P236" s="93"/>
      <c r="Q236" s="93" t="e">
        <f>+VLOOKUP(P236,Participants!$A$1:$F$802,2,FALSE)</f>
        <v>#N/A</v>
      </c>
      <c r="R236" s="93"/>
      <c r="S236" s="93" t="e">
        <f>+VLOOKUP(R236,Participants!$A$1:$F$802,2,FALSE)</f>
        <v>#N/A</v>
      </c>
      <c r="T236" s="93"/>
      <c r="U236" s="93" t="e">
        <f>+VLOOKUP(T236,Participants!$A$1:$F$802,2,FALSE)</f>
        <v>#N/A</v>
      </c>
      <c r="V236" s="93"/>
      <c r="W236" s="93" t="e">
        <f>+VLOOKUP(V236,Participants!$A$1:$F$802,2,FALSE)</f>
        <v>#N/A</v>
      </c>
    </row>
    <row r="237" spans="1:23" ht="14.25" customHeight="1">
      <c r="A237" s="89"/>
      <c r="B237" s="90" t="s">
        <v>1556</v>
      </c>
      <c r="C237" s="91">
        <v>13</v>
      </c>
      <c r="D237" s="91">
        <v>5</v>
      </c>
      <c r="E237" s="60"/>
      <c r="F237" s="60" t="e">
        <f>+VLOOKUP(E237,Participants!$A$1:$F$2600,2,FALSE)</f>
        <v>#N/A</v>
      </c>
      <c r="G237" s="60" t="e">
        <f>+VLOOKUP(E237,Participants!$A$1:$F$2600,4,FALSE)</f>
        <v>#N/A</v>
      </c>
      <c r="H237" s="60" t="e">
        <f>+VLOOKUP(E237,Participants!$A$1:$F$2600,5,FALSE)</f>
        <v>#N/A</v>
      </c>
      <c r="I237" s="60" t="e">
        <f>+VLOOKUP(E237,Participants!$A$1:$F$2600,3,FALSE)</f>
        <v>#N/A</v>
      </c>
      <c r="J237" s="60" t="e">
        <f>+VLOOKUP(E237,Participants!$A$1:$G$2600,7,FALSE)</f>
        <v>#N/A</v>
      </c>
      <c r="K237" s="92"/>
      <c r="L237" s="60"/>
      <c r="M237" s="60"/>
      <c r="N237" s="89" t="e">
        <f t="shared" si="3"/>
        <v>#N/A</v>
      </c>
      <c r="O237" s="89"/>
      <c r="P237" s="93"/>
      <c r="Q237" s="93" t="e">
        <f>+VLOOKUP(P237,Participants!$A$1:$F$802,2,FALSE)</f>
        <v>#N/A</v>
      </c>
      <c r="R237" s="93"/>
      <c r="S237" s="93" t="e">
        <f>+VLOOKUP(R237,Participants!$A$1:$F$802,2,FALSE)</f>
        <v>#N/A</v>
      </c>
      <c r="T237" s="93"/>
      <c r="U237" s="93" t="e">
        <f>+VLOOKUP(T237,Participants!$A$1:$F$802,2,FALSE)</f>
        <v>#N/A</v>
      </c>
      <c r="V237" s="93"/>
      <c r="W237" s="93" t="e">
        <f>+VLOOKUP(V237,Participants!$A$1:$F$802,2,FALSE)</f>
        <v>#N/A</v>
      </c>
    </row>
    <row r="238" spans="1:23" ht="14.25" customHeight="1">
      <c r="A238" s="89"/>
      <c r="B238" s="90" t="s">
        <v>1556</v>
      </c>
      <c r="C238" s="91">
        <v>13</v>
      </c>
      <c r="D238" s="91">
        <v>6</v>
      </c>
      <c r="E238" s="60"/>
      <c r="F238" s="60" t="e">
        <f>+VLOOKUP(E238,Participants!$A$1:$F$2600,2,FALSE)</f>
        <v>#N/A</v>
      </c>
      <c r="G238" s="60" t="e">
        <f>+VLOOKUP(E238,Participants!$A$1:$F$2600,4,FALSE)</f>
        <v>#N/A</v>
      </c>
      <c r="H238" s="60" t="e">
        <f>+VLOOKUP(E238,Participants!$A$1:$F$2600,5,FALSE)</f>
        <v>#N/A</v>
      </c>
      <c r="I238" s="60" t="e">
        <f>+VLOOKUP(E238,Participants!$A$1:$F$2600,3,FALSE)</f>
        <v>#N/A</v>
      </c>
      <c r="J238" s="60" t="e">
        <f>+VLOOKUP(E238,Participants!$A$1:$G$2600,7,FALSE)</f>
        <v>#N/A</v>
      </c>
      <c r="K238" s="92"/>
      <c r="L238" s="60"/>
      <c r="M238" s="60"/>
      <c r="N238" s="89" t="e">
        <f t="shared" si="3"/>
        <v>#N/A</v>
      </c>
      <c r="O238" s="89"/>
      <c r="P238" s="93"/>
      <c r="Q238" s="93" t="e">
        <f>+VLOOKUP(P238,Participants!$A$1:$F$802,2,FALSE)</f>
        <v>#N/A</v>
      </c>
      <c r="R238" s="93"/>
      <c r="S238" s="93" t="e">
        <f>+VLOOKUP(R238,Participants!$A$1:$F$802,2,FALSE)</f>
        <v>#N/A</v>
      </c>
      <c r="T238" s="93"/>
      <c r="U238" s="93" t="e">
        <f>+VLOOKUP(T238,Participants!$A$1:$F$802,2,FALSE)</f>
        <v>#N/A</v>
      </c>
      <c r="V238" s="93"/>
      <c r="W238" s="93" t="e">
        <f>+VLOOKUP(V238,Participants!$A$1:$F$802,2,FALSE)</f>
        <v>#N/A</v>
      </c>
    </row>
    <row r="239" spans="1:23" ht="14.25" customHeight="1">
      <c r="A239" s="89"/>
      <c r="B239" s="90" t="s">
        <v>1556</v>
      </c>
      <c r="C239" s="91">
        <v>13</v>
      </c>
      <c r="D239" s="91">
        <v>7</v>
      </c>
      <c r="E239" s="60"/>
      <c r="F239" s="60" t="e">
        <f>+VLOOKUP(E239,Participants!$A$1:$F$2600,2,FALSE)</f>
        <v>#N/A</v>
      </c>
      <c r="G239" s="60" t="e">
        <f>+VLOOKUP(E239,Participants!$A$1:$F$2600,4,FALSE)</f>
        <v>#N/A</v>
      </c>
      <c r="H239" s="60" t="e">
        <f>+VLOOKUP(E239,Participants!$A$1:$F$2600,5,FALSE)</f>
        <v>#N/A</v>
      </c>
      <c r="I239" s="60" t="e">
        <f>+VLOOKUP(E239,Participants!$A$1:$F$2600,3,FALSE)</f>
        <v>#N/A</v>
      </c>
      <c r="J239" s="60" t="e">
        <f>+VLOOKUP(E239,Participants!$A$1:$G$2600,7,FALSE)</f>
        <v>#N/A</v>
      </c>
      <c r="K239" s="92"/>
      <c r="L239" s="60"/>
      <c r="M239" s="60"/>
      <c r="N239" s="89" t="e">
        <f t="shared" si="3"/>
        <v>#N/A</v>
      </c>
      <c r="O239" s="89"/>
      <c r="P239" s="93"/>
      <c r="Q239" s="93" t="e">
        <f>+VLOOKUP(P239,Participants!$A$1:$F$802,2,FALSE)</f>
        <v>#N/A</v>
      </c>
      <c r="R239" s="93"/>
      <c r="S239" s="93" t="e">
        <f>+VLOOKUP(R239,Participants!$A$1:$F$802,2,FALSE)</f>
        <v>#N/A</v>
      </c>
      <c r="T239" s="93"/>
      <c r="U239" s="93" t="e">
        <f>+VLOOKUP(T239,Participants!$A$1:$F$802,2,FALSE)</f>
        <v>#N/A</v>
      </c>
      <c r="V239" s="93"/>
      <c r="W239" s="93" t="e">
        <f>+VLOOKUP(V239,Participants!$A$1:$F$802,2,FALSE)</f>
        <v>#N/A</v>
      </c>
    </row>
    <row r="240" spans="1:23" ht="14.25" customHeight="1">
      <c r="A240" s="89"/>
      <c r="B240" s="90" t="s">
        <v>1556</v>
      </c>
      <c r="C240" s="91">
        <v>13</v>
      </c>
      <c r="D240" s="91">
        <v>8</v>
      </c>
      <c r="E240" s="60"/>
      <c r="F240" s="60" t="e">
        <f>+VLOOKUP(E240,Participants!$A$1:$F$2600,2,FALSE)</f>
        <v>#N/A</v>
      </c>
      <c r="G240" s="60" t="e">
        <f>+VLOOKUP(E240,Participants!$A$1:$F$2600,4,FALSE)</f>
        <v>#N/A</v>
      </c>
      <c r="H240" s="60" t="e">
        <f>+VLOOKUP(E240,Participants!$A$1:$F$2600,5,FALSE)</f>
        <v>#N/A</v>
      </c>
      <c r="I240" s="60" t="e">
        <f>+VLOOKUP(E240,Participants!$A$1:$F$2600,3,FALSE)</f>
        <v>#N/A</v>
      </c>
      <c r="J240" s="60" t="e">
        <f>+VLOOKUP(E240,Participants!$A$1:$G$2600,7,FALSE)</f>
        <v>#N/A</v>
      </c>
      <c r="K240" s="92"/>
      <c r="L240" s="60"/>
      <c r="M240" s="60"/>
      <c r="N240" s="89" t="e">
        <f t="shared" si="3"/>
        <v>#N/A</v>
      </c>
      <c r="O240" s="89"/>
      <c r="P240" s="93"/>
      <c r="Q240" s="93" t="e">
        <f>+VLOOKUP(P240,Participants!$A$1:$F$802,2,FALSE)</f>
        <v>#N/A</v>
      </c>
      <c r="R240" s="93"/>
      <c r="S240" s="93" t="e">
        <f>+VLOOKUP(R240,Participants!$A$1:$F$802,2,FALSE)</f>
        <v>#N/A</v>
      </c>
      <c r="T240" s="93"/>
      <c r="U240" s="93" t="e">
        <f>+VLOOKUP(T240,Participants!$A$1:$F$802,2,FALSE)</f>
        <v>#N/A</v>
      </c>
      <c r="V240" s="93"/>
      <c r="W240" s="93" t="e">
        <f>+VLOOKUP(V240,Participants!$A$1:$F$802,2,FALSE)</f>
        <v>#N/A</v>
      </c>
    </row>
    <row r="241" spans="1:23" ht="14.25" customHeight="1">
      <c r="B241" s="81" t="s">
        <v>1556</v>
      </c>
      <c r="C241" s="94">
        <v>14</v>
      </c>
      <c r="D241" s="94">
        <v>1</v>
      </c>
      <c r="E241" s="64"/>
      <c r="F241" s="64" t="e">
        <f>+VLOOKUP(E241,Participants!$A$1:$F$2600,2,FALSE)</f>
        <v>#N/A</v>
      </c>
      <c r="G241" s="64" t="e">
        <f>+VLOOKUP(E241,Participants!$A$1:$F$2600,4,FALSE)</f>
        <v>#N/A</v>
      </c>
      <c r="H241" s="64" t="e">
        <f>+VLOOKUP(E241,Participants!$A$1:$F$2600,5,FALSE)</f>
        <v>#N/A</v>
      </c>
      <c r="I241" s="64" t="e">
        <f>+VLOOKUP(E241,Participants!$A$1:$F$2600,3,FALSE)</f>
        <v>#N/A</v>
      </c>
      <c r="J241" s="64" t="e">
        <f>+VLOOKUP(E241,Participants!$A$1:$G$2600,7,FALSE)</f>
        <v>#N/A</v>
      </c>
      <c r="K241" s="96"/>
      <c r="L241" s="64"/>
      <c r="M241" s="64"/>
      <c r="N241" s="71" t="e">
        <f t="shared" si="3"/>
        <v>#N/A</v>
      </c>
      <c r="O241" s="71"/>
      <c r="P241" s="97"/>
      <c r="Q241" s="97" t="e">
        <f>+VLOOKUP(P241,Participants!$A$1:$F$802,2,FALSE)</f>
        <v>#N/A</v>
      </c>
      <c r="R241" s="97"/>
      <c r="S241" s="97" t="e">
        <f>+VLOOKUP(R241,Participants!$A$1:$F$802,2,FALSE)</f>
        <v>#N/A</v>
      </c>
      <c r="T241" s="97"/>
      <c r="U241" s="97" t="e">
        <f>+VLOOKUP(T241,Participants!$A$1:$F$802,2,FALSE)</f>
        <v>#N/A</v>
      </c>
      <c r="V241" s="97"/>
      <c r="W241" s="97" t="e">
        <f>+VLOOKUP(V241,Participants!$A$1:$F$802,2,FALSE)</f>
        <v>#N/A</v>
      </c>
    </row>
    <row r="242" spans="1:23" ht="14.25" customHeight="1">
      <c r="A242" s="71"/>
      <c r="B242" s="81" t="s">
        <v>1556</v>
      </c>
      <c r="C242" s="94">
        <v>14</v>
      </c>
      <c r="D242" s="94">
        <v>2</v>
      </c>
      <c r="E242" s="64"/>
      <c r="F242" s="64" t="e">
        <f>+VLOOKUP(E242,Participants!$A$1:$F$2600,2,FALSE)</f>
        <v>#N/A</v>
      </c>
      <c r="G242" s="64" t="e">
        <f>+VLOOKUP(E242,Participants!$A$1:$F$2600,4,FALSE)</f>
        <v>#N/A</v>
      </c>
      <c r="H242" s="64" t="e">
        <f>+VLOOKUP(E242,Participants!$A$1:$F$2600,5,FALSE)</f>
        <v>#N/A</v>
      </c>
      <c r="I242" s="64" t="e">
        <f>+VLOOKUP(E242,Participants!$A$1:$F$2600,3,FALSE)</f>
        <v>#N/A</v>
      </c>
      <c r="J242" s="64" t="e">
        <f>+VLOOKUP(E242,Participants!$A$1:$G$2600,7,FALSE)</f>
        <v>#N/A</v>
      </c>
      <c r="K242" s="96"/>
      <c r="L242" s="64"/>
      <c r="M242" s="64"/>
      <c r="N242" s="71" t="e">
        <f t="shared" si="3"/>
        <v>#N/A</v>
      </c>
      <c r="O242" s="71"/>
      <c r="P242" s="97"/>
      <c r="Q242" s="97" t="e">
        <f>+VLOOKUP(P242,Participants!$A$1:$F$802,2,FALSE)</f>
        <v>#N/A</v>
      </c>
      <c r="R242" s="97"/>
      <c r="S242" s="97" t="e">
        <f>+VLOOKUP(R242,Participants!$A$1:$F$802,2,FALSE)</f>
        <v>#N/A</v>
      </c>
      <c r="T242" s="97"/>
      <c r="U242" s="97" t="e">
        <f>+VLOOKUP(T242,Participants!$A$1:$F$802,2,FALSE)</f>
        <v>#N/A</v>
      </c>
      <c r="V242" s="97"/>
      <c r="W242" s="97" t="e">
        <f>+VLOOKUP(V242,Participants!$A$1:$F$802,2,FALSE)</f>
        <v>#N/A</v>
      </c>
    </row>
    <row r="243" spans="1:23" ht="14.25" customHeight="1">
      <c r="A243" s="71"/>
      <c r="B243" s="81" t="s">
        <v>1556</v>
      </c>
      <c r="C243" s="94">
        <v>14</v>
      </c>
      <c r="D243" s="94">
        <v>3</v>
      </c>
      <c r="E243" s="64"/>
      <c r="F243" s="64" t="e">
        <f>+VLOOKUP(E243,Participants!$A$1:$F$2600,2,FALSE)</f>
        <v>#N/A</v>
      </c>
      <c r="G243" s="64" t="e">
        <f>+VLOOKUP(E243,Participants!$A$1:$F$2600,4,FALSE)</f>
        <v>#N/A</v>
      </c>
      <c r="H243" s="64" t="e">
        <f>+VLOOKUP(E243,Participants!$A$1:$F$2600,5,FALSE)</f>
        <v>#N/A</v>
      </c>
      <c r="I243" s="64" t="e">
        <f>+VLOOKUP(E243,Participants!$A$1:$F$2600,3,FALSE)</f>
        <v>#N/A</v>
      </c>
      <c r="J243" s="64" t="e">
        <f>+VLOOKUP(E243,Participants!$A$1:$G$2600,7,FALSE)</f>
        <v>#N/A</v>
      </c>
      <c r="K243" s="96"/>
      <c r="L243" s="64"/>
      <c r="M243" s="64"/>
      <c r="N243" s="71" t="e">
        <f t="shared" si="3"/>
        <v>#N/A</v>
      </c>
      <c r="O243" s="71"/>
      <c r="P243" s="97"/>
      <c r="Q243" s="97" t="e">
        <f>+VLOOKUP(P243,Participants!$A$1:$F$802,2,FALSE)</f>
        <v>#N/A</v>
      </c>
      <c r="R243" s="97"/>
      <c r="S243" s="97" t="e">
        <f>+VLOOKUP(R243,Participants!$A$1:$F$802,2,FALSE)</f>
        <v>#N/A</v>
      </c>
      <c r="T243" s="97"/>
      <c r="U243" s="97" t="e">
        <f>+VLOOKUP(T243,Participants!$A$1:$F$802,2,FALSE)</f>
        <v>#N/A</v>
      </c>
      <c r="V243" s="97"/>
      <c r="W243" s="97" t="e">
        <f>+VLOOKUP(V243,Participants!$A$1:$F$802,2,FALSE)</f>
        <v>#N/A</v>
      </c>
    </row>
    <row r="244" spans="1:23" ht="14.25" customHeight="1">
      <c r="A244" s="71"/>
      <c r="B244" s="81" t="s">
        <v>1556</v>
      </c>
      <c r="C244" s="94">
        <v>14</v>
      </c>
      <c r="D244" s="94">
        <v>4</v>
      </c>
      <c r="E244" s="64"/>
      <c r="F244" s="64" t="e">
        <f>+VLOOKUP(E244,Participants!$A$1:$F$2600,2,FALSE)</f>
        <v>#N/A</v>
      </c>
      <c r="G244" s="64" t="e">
        <f>+VLOOKUP(E244,Participants!$A$1:$F$2600,4,FALSE)</f>
        <v>#N/A</v>
      </c>
      <c r="H244" s="64" t="e">
        <f>+VLOOKUP(E244,Participants!$A$1:$F$2600,5,FALSE)</f>
        <v>#N/A</v>
      </c>
      <c r="I244" s="64" t="e">
        <f>+VLOOKUP(E244,Participants!$A$1:$F$2600,3,FALSE)</f>
        <v>#N/A</v>
      </c>
      <c r="J244" s="64" t="e">
        <f>+VLOOKUP(E244,Participants!$A$1:$G$2600,7,FALSE)</f>
        <v>#N/A</v>
      </c>
      <c r="K244" s="96"/>
      <c r="L244" s="64"/>
      <c r="M244" s="64"/>
      <c r="N244" s="71" t="e">
        <f t="shared" si="3"/>
        <v>#N/A</v>
      </c>
      <c r="O244" s="71"/>
      <c r="P244" s="97"/>
      <c r="Q244" s="97" t="e">
        <f>+VLOOKUP(P244,Participants!$A$1:$F$802,2,FALSE)</f>
        <v>#N/A</v>
      </c>
      <c r="R244" s="97"/>
      <c r="S244" s="97" t="e">
        <f>+VLOOKUP(R244,Participants!$A$1:$F$802,2,FALSE)</f>
        <v>#N/A</v>
      </c>
      <c r="T244" s="97"/>
      <c r="U244" s="97" t="e">
        <f>+VLOOKUP(T244,Participants!$A$1:$F$802,2,FALSE)</f>
        <v>#N/A</v>
      </c>
      <c r="V244" s="97"/>
      <c r="W244" s="97" t="e">
        <f>+VLOOKUP(V244,Participants!$A$1:$F$802,2,FALSE)</f>
        <v>#N/A</v>
      </c>
    </row>
    <row r="245" spans="1:23" ht="14.25" customHeight="1">
      <c r="A245" s="71"/>
      <c r="B245" s="81" t="s">
        <v>1556</v>
      </c>
      <c r="C245" s="94">
        <v>14</v>
      </c>
      <c r="D245" s="94">
        <v>5</v>
      </c>
      <c r="E245" s="64"/>
      <c r="F245" s="64" t="e">
        <f>+VLOOKUP(E245,Participants!$A$1:$F$2600,2,FALSE)</f>
        <v>#N/A</v>
      </c>
      <c r="G245" s="64" t="e">
        <f>+VLOOKUP(E245,Participants!$A$1:$F$2600,4,FALSE)</f>
        <v>#N/A</v>
      </c>
      <c r="H245" s="64" t="e">
        <f>+VLOOKUP(E245,Participants!$A$1:$F$2600,5,FALSE)</f>
        <v>#N/A</v>
      </c>
      <c r="I245" s="64" t="e">
        <f>+VLOOKUP(E245,Participants!$A$1:$F$2600,3,FALSE)</f>
        <v>#N/A</v>
      </c>
      <c r="J245" s="64" t="e">
        <f>+VLOOKUP(E245,Participants!$A$1:$G$2600,7,FALSE)</f>
        <v>#N/A</v>
      </c>
      <c r="K245" s="96"/>
      <c r="L245" s="64"/>
      <c r="M245" s="64"/>
      <c r="N245" s="71" t="e">
        <f t="shared" si="3"/>
        <v>#N/A</v>
      </c>
      <c r="O245" s="71"/>
      <c r="P245" s="97"/>
      <c r="Q245" s="97" t="e">
        <f>+VLOOKUP(P245,Participants!$A$1:$F$802,2,FALSE)</f>
        <v>#N/A</v>
      </c>
      <c r="R245" s="97"/>
      <c r="S245" s="97" t="e">
        <f>+VLOOKUP(R245,Participants!$A$1:$F$802,2,FALSE)</f>
        <v>#N/A</v>
      </c>
      <c r="T245" s="97"/>
      <c r="U245" s="97" t="e">
        <f>+VLOOKUP(T245,Participants!$A$1:$F$802,2,FALSE)</f>
        <v>#N/A</v>
      </c>
      <c r="V245" s="97"/>
      <c r="W245" s="97" t="e">
        <f>+VLOOKUP(V245,Participants!$A$1:$F$802,2,FALSE)</f>
        <v>#N/A</v>
      </c>
    </row>
    <row r="246" spans="1:23" ht="14.25" customHeight="1">
      <c r="A246" s="71"/>
      <c r="B246" s="81" t="s">
        <v>1556</v>
      </c>
      <c r="C246" s="94">
        <v>14</v>
      </c>
      <c r="D246" s="94">
        <v>6</v>
      </c>
      <c r="E246" s="64"/>
      <c r="F246" s="64" t="e">
        <f>+VLOOKUP(E246,Participants!$A$1:$F$2600,2,FALSE)</f>
        <v>#N/A</v>
      </c>
      <c r="G246" s="64" t="e">
        <f>+VLOOKUP(E246,Participants!$A$1:$F$2600,4,FALSE)</f>
        <v>#N/A</v>
      </c>
      <c r="H246" s="64" t="e">
        <f>+VLOOKUP(E246,Participants!$A$1:$F$2600,5,FALSE)</f>
        <v>#N/A</v>
      </c>
      <c r="I246" s="64" t="e">
        <f>+VLOOKUP(E246,Participants!$A$1:$F$2600,3,FALSE)</f>
        <v>#N/A</v>
      </c>
      <c r="J246" s="64" t="e">
        <f>+VLOOKUP(E246,Participants!$A$1:$G$2600,7,FALSE)</f>
        <v>#N/A</v>
      </c>
      <c r="K246" s="96"/>
      <c r="L246" s="64"/>
      <c r="M246" s="64"/>
      <c r="N246" s="71" t="e">
        <f t="shared" si="3"/>
        <v>#N/A</v>
      </c>
      <c r="O246" s="71"/>
      <c r="P246" s="97"/>
      <c r="Q246" s="97" t="e">
        <f>+VLOOKUP(P246,Participants!$A$1:$F$802,2,FALSE)</f>
        <v>#N/A</v>
      </c>
      <c r="R246" s="97"/>
      <c r="S246" s="97" t="e">
        <f>+VLOOKUP(R246,Participants!$A$1:$F$802,2,FALSE)</f>
        <v>#N/A</v>
      </c>
      <c r="T246" s="97"/>
      <c r="U246" s="97" t="e">
        <f>+VLOOKUP(T246,Participants!$A$1:$F$802,2,FALSE)</f>
        <v>#N/A</v>
      </c>
      <c r="V246" s="97"/>
      <c r="W246" s="97" t="e">
        <f>+VLOOKUP(V246,Participants!$A$1:$F$802,2,FALSE)</f>
        <v>#N/A</v>
      </c>
    </row>
    <row r="247" spans="1:23" ht="14.25" customHeight="1">
      <c r="A247" s="71"/>
      <c r="B247" s="81" t="s">
        <v>1556</v>
      </c>
      <c r="C247" s="94">
        <v>14</v>
      </c>
      <c r="D247" s="94">
        <v>7</v>
      </c>
      <c r="E247" s="64"/>
      <c r="F247" s="64" t="e">
        <f>+VLOOKUP(E247,Participants!$A$1:$F$2600,2,FALSE)</f>
        <v>#N/A</v>
      </c>
      <c r="G247" s="64" t="e">
        <f>+VLOOKUP(E247,Participants!$A$1:$F$2600,4,FALSE)</f>
        <v>#N/A</v>
      </c>
      <c r="H247" s="64" t="e">
        <f>+VLOOKUP(E247,Participants!$A$1:$F$2600,5,FALSE)</f>
        <v>#N/A</v>
      </c>
      <c r="I247" s="64" t="e">
        <f>+VLOOKUP(E247,Participants!$A$1:$F$2600,3,FALSE)</f>
        <v>#N/A</v>
      </c>
      <c r="J247" s="64" t="e">
        <f>+VLOOKUP(E247,Participants!$A$1:$G$2600,7,FALSE)</f>
        <v>#N/A</v>
      </c>
      <c r="K247" s="96"/>
      <c r="L247" s="64"/>
      <c r="M247" s="64"/>
      <c r="N247" s="71" t="e">
        <f t="shared" si="3"/>
        <v>#N/A</v>
      </c>
      <c r="O247" s="71"/>
      <c r="P247" s="97"/>
      <c r="Q247" s="97" t="e">
        <f>+VLOOKUP(P247,Participants!$A$1:$F$802,2,FALSE)</f>
        <v>#N/A</v>
      </c>
      <c r="R247" s="97"/>
      <c r="S247" s="97" t="e">
        <f>+VLOOKUP(R247,Participants!$A$1:$F$802,2,FALSE)</f>
        <v>#N/A</v>
      </c>
      <c r="T247" s="97"/>
      <c r="U247" s="97" t="e">
        <f>+VLOOKUP(T247,Participants!$A$1:$F$802,2,FALSE)</f>
        <v>#N/A</v>
      </c>
      <c r="V247" s="97"/>
      <c r="W247" s="97" t="e">
        <f>+VLOOKUP(V247,Participants!$A$1:$F$802,2,FALSE)</f>
        <v>#N/A</v>
      </c>
    </row>
    <row r="248" spans="1:23" ht="14.25" customHeight="1">
      <c r="A248" s="71"/>
      <c r="B248" s="81" t="s">
        <v>1556</v>
      </c>
      <c r="C248" s="94">
        <v>14</v>
      </c>
      <c r="D248" s="94">
        <v>8</v>
      </c>
      <c r="E248" s="64"/>
      <c r="F248" s="64" t="e">
        <f>+VLOOKUP(E248,Participants!$A$1:$F$2600,2,FALSE)</f>
        <v>#N/A</v>
      </c>
      <c r="G248" s="64" t="e">
        <f>+VLOOKUP(E248,Participants!$A$1:$F$2600,4,FALSE)</f>
        <v>#N/A</v>
      </c>
      <c r="H248" s="64" t="e">
        <f>+VLOOKUP(E248,Participants!$A$1:$F$2600,5,FALSE)</f>
        <v>#N/A</v>
      </c>
      <c r="I248" s="64" t="e">
        <f>+VLOOKUP(E248,Participants!$A$1:$F$2600,3,FALSE)</f>
        <v>#N/A</v>
      </c>
      <c r="J248" s="64" t="e">
        <f>+VLOOKUP(E248,Participants!$A$1:$G$2600,7,FALSE)</f>
        <v>#N/A</v>
      </c>
      <c r="K248" s="96"/>
      <c r="L248" s="64"/>
      <c r="M248" s="64"/>
      <c r="N248" s="71" t="e">
        <f t="shared" si="3"/>
        <v>#N/A</v>
      </c>
      <c r="O248" s="71"/>
      <c r="P248" s="97"/>
      <c r="Q248" s="97" t="e">
        <f>+VLOOKUP(P248,Participants!$A$1:$F$802,2,FALSE)</f>
        <v>#N/A</v>
      </c>
      <c r="R248" s="97"/>
      <c r="S248" s="97" t="e">
        <f>+VLOOKUP(R248,Participants!$A$1:$F$802,2,FALSE)</f>
        <v>#N/A</v>
      </c>
      <c r="T248" s="97"/>
      <c r="U248" s="97" t="e">
        <f>+VLOOKUP(T248,Participants!$A$1:$F$802,2,FALSE)</f>
        <v>#N/A</v>
      </c>
      <c r="V248" s="97"/>
      <c r="W248" s="97" t="e">
        <f>+VLOOKUP(V248,Participants!$A$1:$F$802,2,FALSE)</f>
        <v>#N/A</v>
      </c>
    </row>
    <row r="249" spans="1:23" ht="14.25" customHeight="1">
      <c r="A249" s="89"/>
      <c r="B249" s="90" t="s">
        <v>1556</v>
      </c>
      <c r="C249" s="91">
        <v>15</v>
      </c>
      <c r="D249" s="91">
        <v>1</v>
      </c>
      <c r="E249" s="60"/>
      <c r="F249" s="60" t="e">
        <f>+VLOOKUP(E249,Participants!$A$1:$F$2600,2,FALSE)</f>
        <v>#N/A</v>
      </c>
      <c r="G249" s="60" t="e">
        <f>+VLOOKUP(E249,Participants!$A$1:$F$2600,4,FALSE)</f>
        <v>#N/A</v>
      </c>
      <c r="H249" s="60" t="e">
        <f>+VLOOKUP(E249,Participants!$A$1:$F$2600,5,FALSE)</f>
        <v>#N/A</v>
      </c>
      <c r="I249" s="60" t="e">
        <f>+VLOOKUP(E249,Participants!$A$1:$F$2600,3,FALSE)</f>
        <v>#N/A</v>
      </c>
      <c r="J249" s="60" t="e">
        <f>+VLOOKUP(E249,Participants!$A$1:$G$2600,7,FALSE)</f>
        <v>#N/A</v>
      </c>
      <c r="K249" s="92"/>
      <c r="L249" s="60"/>
      <c r="M249" s="60"/>
      <c r="N249" s="89" t="e">
        <f t="shared" si="3"/>
        <v>#N/A</v>
      </c>
      <c r="O249" s="89"/>
      <c r="P249" s="93"/>
      <c r="Q249" s="93" t="e">
        <f>+VLOOKUP(P249,Participants!$A$1:$F$802,2,FALSE)</f>
        <v>#N/A</v>
      </c>
      <c r="R249" s="93"/>
      <c r="S249" s="93" t="e">
        <f>+VLOOKUP(R249,Participants!$A$1:$F$802,2,FALSE)</f>
        <v>#N/A</v>
      </c>
      <c r="T249" s="93"/>
      <c r="U249" s="93" t="e">
        <f>+VLOOKUP(T249,Participants!$A$1:$F$802,2,FALSE)</f>
        <v>#N/A</v>
      </c>
      <c r="V249" s="93"/>
      <c r="W249" s="93" t="e">
        <f>+VLOOKUP(V249,Participants!$A$1:$F$802,2,FALSE)</f>
        <v>#N/A</v>
      </c>
    </row>
    <row r="250" spans="1:23" ht="14.25" customHeight="1">
      <c r="A250" s="89"/>
      <c r="B250" s="90" t="s">
        <v>1556</v>
      </c>
      <c r="C250" s="91">
        <v>15</v>
      </c>
      <c r="D250" s="91">
        <v>2</v>
      </c>
      <c r="E250" s="60"/>
      <c r="F250" s="60" t="e">
        <f>+VLOOKUP(E250,Participants!$A$1:$F$2600,2,FALSE)</f>
        <v>#N/A</v>
      </c>
      <c r="G250" s="60" t="e">
        <f>+VLOOKUP(E250,Participants!$A$1:$F$2600,4,FALSE)</f>
        <v>#N/A</v>
      </c>
      <c r="H250" s="60" t="e">
        <f>+VLOOKUP(E250,Participants!$A$1:$F$2600,5,FALSE)</f>
        <v>#N/A</v>
      </c>
      <c r="I250" s="60" t="e">
        <f>+VLOOKUP(E250,Participants!$A$1:$F$2600,3,FALSE)</f>
        <v>#N/A</v>
      </c>
      <c r="J250" s="60" t="e">
        <f>+VLOOKUP(E250,Participants!$A$1:$G$2600,7,FALSE)</f>
        <v>#N/A</v>
      </c>
      <c r="K250" s="92"/>
      <c r="L250" s="60"/>
      <c r="M250" s="60"/>
      <c r="N250" s="89" t="e">
        <f t="shared" si="3"/>
        <v>#N/A</v>
      </c>
      <c r="O250" s="89"/>
      <c r="P250" s="93"/>
      <c r="Q250" s="93" t="e">
        <f>+VLOOKUP(P250,Participants!$A$1:$F$802,2,FALSE)</f>
        <v>#N/A</v>
      </c>
      <c r="R250" s="93"/>
      <c r="S250" s="93" t="e">
        <f>+VLOOKUP(R250,Participants!$A$1:$F$802,2,FALSE)</f>
        <v>#N/A</v>
      </c>
      <c r="T250" s="93"/>
      <c r="U250" s="93" t="e">
        <f>+VLOOKUP(T250,Participants!$A$1:$F$802,2,FALSE)</f>
        <v>#N/A</v>
      </c>
      <c r="V250" s="93"/>
      <c r="W250" s="93" t="e">
        <f>+VLOOKUP(V250,Participants!$A$1:$F$802,2,FALSE)</f>
        <v>#N/A</v>
      </c>
    </row>
    <row r="251" spans="1:23" ht="14.25" customHeight="1">
      <c r="A251" s="89"/>
      <c r="B251" s="90" t="s">
        <v>1556</v>
      </c>
      <c r="C251" s="91">
        <v>15</v>
      </c>
      <c r="D251" s="91">
        <v>3</v>
      </c>
      <c r="E251" s="60"/>
      <c r="F251" s="60" t="e">
        <f>+VLOOKUP(E251,Participants!$A$1:$F$2600,2,FALSE)</f>
        <v>#N/A</v>
      </c>
      <c r="G251" s="60" t="e">
        <f>+VLOOKUP(E251,Participants!$A$1:$F$2600,4,FALSE)</f>
        <v>#N/A</v>
      </c>
      <c r="H251" s="60" t="e">
        <f>+VLOOKUP(E251,Participants!$A$1:$F$2600,5,FALSE)</f>
        <v>#N/A</v>
      </c>
      <c r="I251" s="60" t="e">
        <f>+VLOOKUP(E251,Participants!$A$1:$F$2600,3,FALSE)</f>
        <v>#N/A</v>
      </c>
      <c r="J251" s="60" t="e">
        <f>+VLOOKUP(E251,Participants!$A$1:$G$2600,7,FALSE)</f>
        <v>#N/A</v>
      </c>
      <c r="K251" s="92"/>
      <c r="L251" s="60"/>
      <c r="M251" s="60"/>
      <c r="N251" s="89" t="e">
        <f t="shared" si="3"/>
        <v>#N/A</v>
      </c>
      <c r="O251" s="89"/>
      <c r="P251" s="93"/>
      <c r="Q251" s="93" t="e">
        <f>+VLOOKUP(P251,Participants!$A$1:$F$802,2,FALSE)</f>
        <v>#N/A</v>
      </c>
      <c r="R251" s="93"/>
      <c r="S251" s="93" t="e">
        <f>+VLOOKUP(R251,Participants!$A$1:$F$802,2,FALSE)</f>
        <v>#N/A</v>
      </c>
      <c r="T251" s="93"/>
      <c r="U251" s="93" t="e">
        <f>+VLOOKUP(T251,Participants!$A$1:$F$802,2,FALSE)</f>
        <v>#N/A</v>
      </c>
      <c r="V251" s="93"/>
      <c r="W251" s="93" t="e">
        <f>+VLOOKUP(V251,Participants!$A$1:$F$802,2,FALSE)</f>
        <v>#N/A</v>
      </c>
    </row>
    <row r="252" spans="1:23" ht="14.25" customHeight="1">
      <c r="A252" s="89"/>
      <c r="B252" s="90" t="s">
        <v>1556</v>
      </c>
      <c r="C252" s="91">
        <v>15</v>
      </c>
      <c r="D252" s="91">
        <v>4</v>
      </c>
      <c r="E252" s="60"/>
      <c r="F252" s="60" t="e">
        <f>+VLOOKUP(E252,Participants!$A$1:$F$2600,2,FALSE)</f>
        <v>#N/A</v>
      </c>
      <c r="G252" s="60" t="e">
        <f>+VLOOKUP(E252,Participants!$A$1:$F$2600,4,FALSE)</f>
        <v>#N/A</v>
      </c>
      <c r="H252" s="60" t="e">
        <f>+VLOOKUP(E252,Participants!$A$1:$F$2600,5,FALSE)</f>
        <v>#N/A</v>
      </c>
      <c r="I252" s="60" t="e">
        <f>+VLOOKUP(E252,Participants!$A$1:$F$2600,3,FALSE)</f>
        <v>#N/A</v>
      </c>
      <c r="J252" s="60" t="e">
        <f>+VLOOKUP(E252,Participants!$A$1:$G$2600,7,FALSE)</f>
        <v>#N/A</v>
      </c>
      <c r="K252" s="92"/>
      <c r="L252" s="60"/>
      <c r="M252" s="60"/>
      <c r="N252" s="89" t="e">
        <f t="shared" si="3"/>
        <v>#N/A</v>
      </c>
      <c r="O252" s="89"/>
      <c r="P252" s="93"/>
      <c r="Q252" s="93" t="e">
        <f>+VLOOKUP(P252,Participants!$A$1:$F$802,2,FALSE)</f>
        <v>#N/A</v>
      </c>
      <c r="R252" s="93"/>
      <c r="S252" s="93" t="e">
        <f>+VLOOKUP(R252,Participants!$A$1:$F$802,2,FALSE)</f>
        <v>#N/A</v>
      </c>
      <c r="T252" s="93"/>
      <c r="U252" s="93" t="e">
        <f>+VLOOKUP(T252,Participants!$A$1:$F$802,2,FALSE)</f>
        <v>#N/A</v>
      </c>
      <c r="V252" s="93"/>
      <c r="W252" s="93" t="e">
        <f>+VLOOKUP(V252,Participants!$A$1:$F$802,2,FALSE)</f>
        <v>#N/A</v>
      </c>
    </row>
    <row r="253" spans="1:23" ht="14.25" customHeight="1">
      <c r="A253" s="89"/>
      <c r="B253" s="90" t="s">
        <v>1556</v>
      </c>
      <c r="C253" s="91">
        <v>15</v>
      </c>
      <c r="D253" s="91">
        <v>5</v>
      </c>
      <c r="E253" s="60"/>
      <c r="F253" s="60" t="e">
        <f>+VLOOKUP(E253,Participants!$A$1:$F$2600,2,FALSE)</f>
        <v>#N/A</v>
      </c>
      <c r="G253" s="60" t="e">
        <f>+VLOOKUP(E253,Participants!$A$1:$F$2600,4,FALSE)</f>
        <v>#N/A</v>
      </c>
      <c r="H253" s="60" t="e">
        <f>+VLOOKUP(E253,Participants!$A$1:$F$2600,5,FALSE)</f>
        <v>#N/A</v>
      </c>
      <c r="I253" s="60" t="e">
        <f>+VLOOKUP(E253,Participants!$A$1:$F$2600,3,FALSE)</f>
        <v>#N/A</v>
      </c>
      <c r="J253" s="60" t="e">
        <f>+VLOOKUP(E253,Participants!$A$1:$G$2600,7,FALSE)</f>
        <v>#N/A</v>
      </c>
      <c r="K253" s="92"/>
      <c r="L253" s="60"/>
      <c r="M253" s="60"/>
      <c r="N253" s="89" t="e">
        <f t="shared" si="3"/>
        <v>#N/A</v>
      </c>
      <c r="O253" s="89"/>
      <c r="P253" s="93"/>
      <c r="Q253" s="93" t="e">
        <f>+VLOOKUP(P253,Participants!$A$1:$F$802,2,FALSE)</f>
        <v>#N/A</v>
      </c>
      <c r="R253" s="93"/>
      <c r="S253" s="93" t="e">
        <f>+VLOOKUP(R253,Participants!$A$1:$F$802,2,FALSE)</f>
        <v>#N/A</v>
      </c>
      <c r="T253" s="93"/>
      <c r="U253" s="93" t="e">
        <f>+VLOOKUP(T253,Participants!$A$1:$F$802,2,FALSE)</f>
        <v>#N/A</v>
      </c>
      <c r="V253" s="93"/>
      <c r="W253" s="93" t="e">
        <f>+VLOOKUP(V253,Participants!$A$1:$F$802,2,FALSE)</f>
        <v>#N/A</v>
      </c>
    </row>
    <row r="254" spans="1:23" ht="14.25" customHeight="1">
      <c r="A254" s="89"/>
      <c r="B254" s="90" t="s">
        <v>1556</v>
      </c>
      <c r="C254" s="91">
        <v>15</v>
      </c>
      <c r="D254" s="91">
        <v>6</v>
      </c>
      <c r="E254" s="60"/>
      <c r="F254" s="60" t="e">
        <f>+VLOOKUP(E254,Participants!$A$1:$F$2600,2,FALSE)</f>
        <v>#N/A</v>
      </c>
      <c r="G254" s="60" t="e">
        <f>+VLOOKUP(E254,Participants!$A$1:$F$2600,4,FALSE)</f>
        <v>#N/A</v>
      </c>
      <c r="H254" s="60" t="e">
        <f>+VLOOKUP(E254,Participants!$A$1:$F$2600,5,FALSE)</f>
        <v>#N/A</v>
      </c>
      <c r="I254" s="60" t="e">
        <f>+VLOOKUP(E254,Participants!$A$1:$F$2600,3,FALSE)</f>
        <v>#N/A</v>
      </c>
      <c r="J254" s="60" t="e">
        <f>+VLOOKUP(E254,Participants!$A$1:$G$2600,7,FALSE)</f>
        <v>#N/A</v>
      </c>
      <c r="K254" s="92"/>
      <c r="L254" s="60"/>
      <c r="M254" s="60"/>
      <c r="N254" s="89" t="e">
        <f t="shared" si="3"/>
        <v>#N/A</v>
      </c>
      <c r="O254" s="89"/>
      <c r="P254" s="93"/>
      <c r="Q254" s="93" t="e">
        <f>+VLOOKUP(P254,Participants!$A$1:$F$802,2,FALSE)</f>
        <v>#N/A</v>
      </c>
      <c r="R254" s="93"/>
      <c r="S254" s="93" t="e">
        <f>+VLOOKUP(R254,Participants!$A$1:$F$802,2,FALSE)</f>
        <v>#N/A</v>
      </c>
      <c r="T254" s="93"/>
      <c r="U254" s="93" t="e">
        <f>+VLOOKUP(T254,Participants!$A$1:$F$802,2,FALSE)</f>
        <v>#N/A</v>
      </c>
      <c r="V254" s="93"/>
      <c r="W254" s="93" t="e">
        <f>+VLOOKUP(V254,Participants!$A$1:$F$802,2,FALSE)</f>
        <v>#N/A</v>
      </c>
    </row>
    <row r="255" spans="1:23" ht="14.25" customHeight="1">
      <c r="A255" s="89"/>
      <c r="B255" s="90" t="s">
        <v>1556</v>
      </c>
      <c r="C255" s="91">
        <v>15</v>
      </c>
      <c r="D255" s="91">
        <v>7</v>
      </c>
      <c r="E255" s="60"/>
      <c r="F255" s="60" t="e">
        <f>+VLOOKUP(E255,Participants!$A$1:$F$2600,2,FALSE)</f>
        <v>#N/A</v>
      </c>
      <c r="G255" s="60" t="e">
        <f>+VLOOKUP(E255,Participants!$A$1:$F$2600,4,FALSE)</f>
        <v>#N/A</v>
      </c>
      <c r="H255" s="60" t="e">
        <f>+VLOOKUP(E255,Participants!$A$1:$F$2600,5,FALSE)</f>
        <v>#N/A</v>
      </c>
      <c r="I255" s="60" t="e">
        <f>+VLOOKUP(E255,Participants!$A$1:$F$2600,3,FALSE)</f>
        <v>#N/A</v>
      </c>
      <c r="J255" s="60" t="e">
        <f>+VLOOKUP(E255,Participants!$A$1:$G$2600,7,FALSE)</f>
        <v>#N/A</v>
      </c>
      <c r="K255" s="92"/>
      <c r="L255" s="60"/>
      <c r="M255" s="60"/>
      <c r="N255" s="89" t="e">
        <f t="shared" si="3"/>
        <v>#N/A</v>
      </c>
      <c r="O255" s="89"/>
      <c r="P255" s="93"/>
      <c r="Q255" s="93" t="e">
        <f>+VLOOKUP(P255,Participants!$A$1:$F$802,2,FALSE)</f>
        <v>#N/A</v>
      </c>
      <c r="R255" s="93"/>
      <c r="S255" s="93" t="e">
        <f>+VLOOKUP(R255,Participants!$A$1:$F$802,2,FALSE)</f>
        <v>#N/A</v>
      </c>
      <c r="T255" s="93"/>
      <c r="U255" s="93" t="e">
        <f>+VLOOKUP(T255,Participants!$A$1:$F$802,2,FALSE)</f>
        <v>#N/A</v>
      </c>
      <c r="V255" s="93"/>
      <c r="W255" s="93" t="e">
        <f>+VLOOKUP(V255,Participants!$A$1:$F$802,2,FALSE)</f>
        <v>#N/A</v>
      </c>
    </row>
    <row r="256" spans="1:23" ht="14.25" customHeight="1">
      <c r="A256" s="89"/>
      <c r="B256" s="90" t="s">
        <v>1556</v>
      </c>
      <c r="C256" s="91">
        <v>15</v>
      </c>
      <c r="D256" s="91">
        <v>8</v>
      </c>
      <c r="E256" s="60"/>
      <c r="F256" s="60" t="e">
        <f>+VLOOKUP(E256,Participants!$A$1:$F$2600,2,FALSE)</f>
        <v>#N/A</v>
      </c>
      <c r="G256" s="60" t="e">
        <f>+VLOOKUP(E256,Participants!$A$1:$F$2600,4,FALSE)</f>
        <v>#N/A</v>
      </c>
      <c r="H256" s="60" t="e">
        <f>+VLOOKUP(E256,Participants!$A$1:$F$2600,5,FALSE)</f>
        <v>#N/A</v>
      </c>
      <c r="I256" s="60" t="e">
        <f>+VLOOKUP(E256,Participants!$A$1:$F$2600,3,FALSE)</f>
        <v>#N/A</v>
      </c>
      <c r="J256" s="60" t="e">
        <f>+VLOOKUP(E256,Participants!$A$1:$G$2600,7,FALSE)</f>
        <v>#N/A</v>
      </c>
      <c r="K256" s="92"/>
      <c r="L256" s="60"/>
      <c r="M256" s="60"/>
      <c r="N256" s="89" t="e">
        <f t="shared" si="3"/>
        <v>#N/A</v>
      </c>
      <c r="O256" s="89"/>
      <c r="P256" s="93"/>
      <c r="Q256" s="93" t="e">
        <f>+VLOOKUP(P256,Participants!$A$1:$F$802,2,FALSE)</f>
        <v>#N/A</v>
      </c>
      <c r="R256" s="93"/>
      <c r="S256" s="93" t="e">
        <f>+VLOOKUP(R256,Participants!$A$1:$F$802,2,FALSE)</f>
        <v>#N/A</v>
      </c>
      <c r="T256" s="93"/>
      <c r="U256" s="93" t="e">
        <f>+VLOOKUP(T256,Participants!$A$1:$F$802,2,FALSE)</f>
        <v>#N/A</v>
      </c>
      <c r="V256" s="93"/>
      <c r="W256" s="93" t="e">
        <f>+VLOOKUP(V256,Participants!$A$1:$F$802,2,FALSE)</f>
        <v>#N/A</v>
      </c>
    </row>
    <row r="257" spans="1:23" ht="14.25" customHeight="1">
      <c r="B257" s="81" t="s">
        <v>1556</v>
      </c>
      <c r="C257" s="94">
        <v>16</v>
      </c>
      <c r="D257" s="94">
        <v>1</v>
      </c>
      <c r="E257" s="64"/>
      <c r="F257" s="64" t="e">
        <f>+VLOOKUP(E257,Participants!$A$1:$F$2600,2,FALSE)</f>
        <v>#N/A</v>
      </c>
      <c r="G257" s="64" t="e">
        <f>+VLOOKUP(E257,Participants!$A$1:$F$2600,4,FALSE)</f>
        <v>#N/A</v>
      </c>
      <c r="H257" s="64" t="e">
        <f>+VLOOKUP(E257,Participants!$A$1:$F$2600,5,FALSE)</f>
        <v>#N/A</v>
      </c>
      <c r="I257" s="64" t="e">
        <f>+VLOOKUP(E257,Participants!$A$1:$F$2600,3,FALSE)</f>
        <v>#N/A</v>
      </c>
      <c r="J257" s="64" t="e">
        <f>+VLOOKUP(E257,Participants!$A$1:$G$2600,7,FALSE)</f>
        <v>#N/A</v>
      </c>
      <c r="K257" s="96"/>
      <c r="L257" s="64"/>
      <c r="M257" s="64"/>
      <c r="N257" s="71" t="e">
        <f t="shared" si="3"/>
        <v>#N/A</v>
      </c>
      <c r="O257" s="71"/>
      <c r="P257" s="97"/>
      <c r="Q257" s="97" t="e">
        <f>+VLOOKUP(P257,Participants!$A$1:$F$802,2,FALSE)</f>
        <v>#N/A</v>
      </c>
      <c r="R257" s="97"/>
      <c r="S257" s="97" t="e">
        <f>+VLOOKUP(R257,Participants!$A$1:$F$802,2,FALSE)</f>
        <v>#N/A</v>
      </c>
      <c r="T257" s="97"/>
      <c r="U257" s="97" t="e">
        <f>+VLOOKUP(T257,Participants!$A$1:$F$802,2,FALSE)</f>
        <v>#N/A</v>
      </c>
      <c r="V257" s="97"/>
      <c r="W257" s="97" t="e">
        <f>+VLOOKUP(V257,Participants!$A$1:$F$802,2,FALSE)</f>
        <v>#N/A</v>
      </c>
    </row>
    <row r="258" spans="1:23" ht="14.25" customHeight="1">
      <c r="A258" s="71"/>
      <c r="B258" s="81" t="s">
        <v>1556</v>
      </c>
      <c r="C258" s="94">
        <v>16</v>
      </c>
      <c r="D258" s="94">
        <v>2</v>
      </c>
      <c r="E258" s="64"/>
      <c r="F258" s="64" t="e">
        <f>+VLOOKUP(E258,Participants!$A$1:$F$2600,2,FALSE)</f>
        <v>#N/A</v>
      </c>
      <c r="G258" s="64" t="e">
        <f>+VLOOKUP(E258,Participants!$A$1:$F$2600,4,FALSE)</f>
        <v>#N/A</v>
      </c>
      <c r="H258" s="64" t="e">
        <f>+VLOOKUP(E258,Participants!$A$1:$F$2600,5,FALSE)</f>
        <v>#N/A</v>
      </c>
      <c r="I258" s="64" t="e">
        <f>+VLOOKUP(E258,Participants!$A$1:$F$2600,3,FALSE)</f>
        <v>#N/A</v>
      </c>
      <c r="J258" s="64" t="e">
        <f>+VLOOKUP(E258,Participants!$A$1:$G$2600,7,FALSE)</f>
        <v>#N/A</v>
      </c>
      <c r="K258" s="96"/>
      <c r="L258" s="64"/>
      <c r="M258" s="64"/>
      <c r="N258" s="71" t="e">
        <f t="shared" si="3"/>
        <v>#N/A</v>
      </c>
      <c r="O258" s="71"/>
      <c r="P258" s="97"/>
      <c r="Q258" s="97" t="e">
        <f>+VLOOKUP(P258,Participants!$A$1:$F$802,2,FALSE)</f>
        <v>#N/A</v>
      </c>
      <c r="R258" s="97"/>
      <c r="S258" s="97" t="e">
        <f>+VLOOKUP(R258,Participants!$A$1:$F$802,2,FALSE)</f>
        <v>#N/A</v>
      </c>
      <c r="T258" s="97"/>
      <c r="U258" s="97" t="e">
        <f>+VLOOKUP(T258,Participants!$A$1:$F$802,2,FALSE)</f>
        <v>#N/A</v>
      </c>
      <c r="V258" s="97"/>
      <c r="W258" s="97" t="e">
        <f>+VLOOKUP(V258,Participants!$A$1:$F$802,2,FALSE)</f>
        <v>#N/A</v>
      </c>
    </row>
    <row r="259" spans="1:23" ht="14.25" customHeight="1">
      <c r="A259" s="71"/>
      <c r="B259" s="81" t="s">
        <v>1556</v>
      </c>
      <c r="C259" s="94">
        <v>16</v>
      </c>
      <c r="D259" s="94">
        <v>3</v>
      </c>
      <c r="E259" s="64"/>
      <c r="F259" s="64" t="e">
        <f>+VLOOKUP(E259,Participants!$A$1:$F$2600,2,FALSE)</f>
        <v>#N/A</v>
      </c>
      <c r="G259" s="64" t="e">
        <f>+VLOOKUP(E259,Participants!$A$1:$F$2600,4,FALSE)</f>
        <v>#N/A</v>
      </c>
      <c r="H259" s="64" t="e">
        <f>+VLOOKUP(E259,Participants!$A$1:$F$2600,5,FALSE)</f>
        <v>#N/A</v>
      </c>
      <c r="I259" s="64" t="e">
        <f>+VLOOKUP(E259,Participants!$A$1:$F$2600,3,FALSE)</f>
        <v>#N/A</v>
      </c>
      <c r="J259" s="64" t="e">
        <f>+VLOOKUP(E259,Participants!$A$1:$G$2600,7,FALSE)</f>
        <v>#N/A</v>
      </c>
      <c r="K259" s="96"/>
      <c r="L259" s="64"/>
      <c r="M259" s="64"/>
      <c r="N259" s="71" t="e">
        <f t="shared" si="3"/>
        <v>#N/A</v>
      </c>
      <c r="O259" s="71"/>
      <c r="P259" s="97"/>
      <c r="Q259" s="97" t="e">
        <f>+VLOOKUP(P259,Participants!$A$1:$F$802,2,FALSE)</f>
        <v>#N/A</v>
      </c>
      <c r="R259" s="97"/>
      <c r="S259" s="97" t="e">
        <f>+VLOOKUP(R259,Participants!$A$1:$F$802,2,FALSE)</f>
        <v>#N/A</v>
      </c>
      <c r="T259" s="97"/>
      <c r="U259" s="97" t="e">
        <f>+VLOOKUP(T259,Participants!$A$1:$F$802,2,FALSE)</f>
        <v>#N/A</v>
      </c>
      <c r="V259" s="97"/>
      <c r="W259" s="97" t="e">
        <f>+VLOOKUP(V259,Participants!$A$1:$F$802,2,FALSE)</f>
        <v>#N/A</v>
      </c>
    </row>
    <row r="260" spans="1:23" ht="14.25" customHeight="1">
      <c r="A260" s="71"/>
      <c r="B260" s="81" t="s">
        <v>1556</v>
      </c>
      <c r="C260" s="94">
        <v>16</v>
      </c>
      <c r="D260" s="94">
        <v>4</v>
      </c>
      <c r="E260" s="64"/>
      <c r="F260" s="64" t="e">
        <f>+VLOOKUP(E260,Participants!$A$1:$F$2600,2,FALSE)</f>
        <v>#N/A</v>
      </c>
      <c r="G260" s="64" t="e">
        <f>+VLOOKUP(E260,Participants!$A$1:$F$2600,4,FALSE)</f>
        <v>#N/A</v>
      </c>
      <c r="H260" s="64" t="e">
        <f>+VLOOKUP(E260,Participants!$A$1:$F$2600,5,FALSE)</f>
        <v>#N/A</v>
      </c>
      <c r="I260" s="64" t="e">
        <f>+VLOOKUP(E260,Participants!$A$1:$F$2600,3,FALSE)</f>
        <v>#N/A</v>
      </c>
      <c r="J260" s="64" t="e">
        <f>+VLOOKUP(E260,Participants!$A$1:$G$2600,7,FALSE)</f>
        <v>#N/A</v>
      </c>
      <c r="K260" s="96"/>
      <c r="L260" s="64"/>
      <c r="M260" s="64"/>
      <c r="N260" s="71" t="e">
        <f t="shared" si="3"/>
        <v>#N/A</v>
      </c>
      <c r="O260" s="71"/>
      <c r="P260" s="97"/>
      <c r="Q260" s="97" t="e">
        <f>+VLOOKUP(P260,Participants!$A$1:$F$802,2,FALSE)</f>
        <v>#N/A</v>
      </c>
      <c r="R260" s="97"/>
      <c r="S260" s="97" t="e">
        <f>+VLOOKUP(R260,Participants!$A$1:$F$802,2,FALSE)</f>
        <v>#N/A</v>
      </c>
      <c r="T260" s="97"/>
      <c r="U260" s="97" t="e">
        <f>+VLOOKUP(T260,Participants!$A$1:$F$802,2,FALSE)</f>
        <v>#N/A</v>
      </c>
      <c r="V260" s="97"/>
      <c r="W260" s="97" t="e">
        <f>+VLOOKUP(V260,Participants!$A$1:$F$802,2,FALSE)</f>
        <v>#N/A</v>
      </c>
    </row>
    <row r="261" spans="1:23" ht="14.25" customHeight="1">
      <c r="A261" s="71"/>
      <c r="B261" s="81" t="s">
        <v>1556</v>
      </c>
      <c r="C261" s="94">
        <v>16</v>
      </c>
      <c r="D261" s="94">
        <v>5</v>
      </c>
      <c r="E261" s="64"/>
      <c r="F261" s="64" t="e">
        <f>+VLOOKUP(E261,Participants!$A$1:$F$2600,2,FALSE)</f>
        <v>#N/A</v>
      </c>
      <c r="G261" s="64" t="e">
        <f>+VLOOKUP(E261,Participants!$A$1:$F$2600,4,FALSE)</f>
        <v>#N/A</v>
      </c>
      <c r="H261" s="64" t="e">
        <f>+VLOOKUP(E261,Participants!$A$1:$F$2600,5,FALSE)</f>
        <v>#N/A</v>
      </c>
      <c r="I261" s="64" t="e">
        <f>+VLOOKUP(E261,Participants!$A$1:$F$2600,3,FALSE)</f>
        <v>#N/A</v>
      </c>
      <c r="J261" s="64" t="e">
        <f>+VLOOKUP(E261,Participants!$A$1:$G$2600,7,FALSE)</f>
        <v>#N/A</v>
      </c>
      <c r="K261" s="96"/>
      <c r="L261" s="64"/>
      <c r="M261" s="64"/>
      <c r="N261" s="71" t="e">
        <f t="shared" si="3"/>
        <v>#N/A</v>
      </c>
      <c r="O261" s="71"/>
      <c r="P261" s="97"/>
      <c r="Q261" s="97" t="e">
        <f>+VLOOKUP(P261,Participants!$A$1:$F$802,2,FALSE)</f>
        <v>#N/A</v>
      </c>
      <c r="R261" s="97"/>
      <c r="S261" s="97" t="e">
        <f>+VLOOKUP(R261,Participants!$A$1:$F$802,2,FALSE)</f>
        <v>#N/A</v>
      </c>
      <c r="T261" s="97"/>
      <c r="U261" s="97" t="e">
        <f>+VLOOKUP(T261,Participants!$A$1:$F$802,2,FALSE)</f>
        <v>#N/A</v>
      </c>
      <c r="V261" s="97"/>
      <c r="W261" s="97" t="e">
        <f>+VLOOKUP(V261,Participants!$A$1:$F$802,2,FALSE)</f>
        <v>#N/A</v>
      </c>
    </row>
    <row r="262" spans="1:23" ht="14.25" customHeight="1">
      <c r="A262" s="71"/>
      <c r="B262" s="81" t="s">
        <v>1556</v>
      </c>
      <c r="C262" s="94">
        <v>16</v>
      </c>
      <c r="D262" s="94">
        <v>6</v>
      </c>
      <c r="E262" s="64"/>
      <c r="F262" s="64" t="e">
        <f>+VLOOKUP(E262,Participants!$A$1:$F$2600,2,FALSE)</f>
        <v>#N/A</v>
      </c>
      <c r="G262" s="64" t="e">
        <f>+VLOOKUP(E262,Participants!$A$1:$F$2600,4,FALSE)</f>
        <v>#N/A</v>
      </c>
      <c r="H262" s="64" t="e">
        <f>+VLOOKUP(E262,Participants!$A$1:$F$2600,5,FALSE)</f>
        <v>#N/A</v>
      </c>
      <c r="I262" s="64" t="e">
        <f>+VLOOKUP(E262,Participants!$A$1:$F$2600,3,FALSE)</f>
        <v>#N/A</v>
      </c>
      <c r="J262" s="64" t="e">
        <f>+VLOOKUP(E262,Participants!$A$1:$G$2600,7,FALSE)</f>
        <v>#N/A</v>
      </c>
      <c r="K262" s="96"/>
      <c r="L262" s="64"/>
      <c r="M262" s="64"/>
      <c r="N262" s="71" t="e">
        <f t="shared" si="3"/>
        <v>#N/A</v>
      </c>
      <c r="O262" s="71"/>
      <c r="P262" s="97"/>
      <c r="Q262" s="97" t="e">
        <f>+VLOOKUP(P262,Participants!$A$1:$F$802,2,FALSE)</f>
        <v>#N/A</v>
      </c>
      <c r="R262" s="97"/>
      <c r="S262" s="97" t="e">
        <f>+VLOOKUP(R262,Participants!$A$1:$F$802,2,FALSE)</f>
        <v>#N/A</v>
      </c>
      <c r="T262" s="97"/>
      <c r="U262" s="97" t="e">
        <f>+VLOOKUP(T262,Participants!$A$1:$F$802,2,FALSE)</f>
        <v>#N/A</v>
      </c>
      <c r="V262" s="97"/>
      <c r="W262" s="97" t="e">
        <f>+VLOOKUP(V262,Participants!$A$1:$F$802,2,FALSE)</f>
        <v>#N/A</v>
      </c>
    </row>
    <row r="263" spans="1:23" ht="14.25" customHeight="1">
      <c r="A263" s="71"/>
      <c r="B263" s="81" t="s">
        <v>1556</v>
      </c>
      <c r="C263" s="94">
        <v>16</v>
      </c>
      <c r="D263" s="94">
        <v>7</v>
      </c>
      <c r="E263" s="64"/>
      <c r="F263" s="64" t="e">
        <f>+VLOOKUP(E263,Participants!$A$1:$F$2600,2,FALSE)</f>
        <v>#N/A</v>
      </c>
      <c r="G263" s="64" t="e">
        <f>+VLOOKUP(E263,Participants!$A$1:$F$2600,4,FALSE)</f>
        <v>#N/A</v>
      </c>
      <c r="H263" s="64" t="e">
        <f>+VLOOKUP(E263,Participants!$A$1:$F$2600,5,FALSE)</f>
        <v>#N/A</v>
      </c>
      <c r="I263" s="64" t="e">
        <f>+VLOOKUP(E263,Participants!$A$1:$F$2600,3,FALSE)</f>
        <v>#N/A</v>
      </c>
      <c r="J263" s="64" t="e">
        <f>+VLOOKUP(E263,Participants!$A$1:$G$2600,7,FALSE)</f>
        <v>#N/A</v>
      </c>
      <c r="K263" s="96"/>
      <c r="L263" s="64"/>
      <c r="M263" s="64"/>
      <c r="N263" s="71" t="e">
        <f t="shared" si="3"/>
        <v>#N/A</v>
      </c>
      <c r="O263" s="71"/>
      <c r="P263" s="97"/>
      <c r="Q263" s="97" t="e">
        <f>+VLOOKUP(P263,Participants!$A$1:$F$802,2,FALSE)</f>
        <v>#N/A</v>
      </c>
      <c r="R263" s="97"/>
      <c r="S263" s="97" t="e">
        <f>+VLOOKUP(R263,Participants!$A$1:$F$802,2,FALSE)</f>
        <v>#N/A</v>
      </c>
      <c r="T263" s="97"/>
      <c r="U263" s="97" t="e">
        <f>+VLOOKUP(T263,Participants!$A$1:$F$802,2,FALSE)</f>
        <v>#N/A</v>
      </c>
      <c r="V263" s="97"/>
      <c r="W263" s="97" t="e">
        <f>+VLOOKUP(V263,Participants!$A$1:$F$802,2,FALSE)</f>
        <v>#N/A</v>
      </c>
    </row>
    <row r="264" spans="1:23" ht="14.25" customHeight="1">
      <c r="A264" s="71"/>
      <c r="B264" s="81" t="s">
        <v>1556</v>
      </c>
      <c r="C264" s="94">
        <v>16</v>
      </c>
      <c r="D264" s="94">
        <v>8</v>
      </c>
      <c r="E264" s="64"/>
      <c r="F264" s="64" t="e">
        <f>+VLOOKUP(E264,Participants!$A$1:$F$2600,2,FALSE)</f>
        <v>#N/A</v>
      </c>
      <c r="G264" s="64" t="e">
        <f>+VLOOKUP(E264,Participants!$A$1:$F$2600,4,FALSE)</f>
        <v>#N/A</v>
      </c>
      <c r="H264" s="64" t="e">
        <f>+VLOOKUP(E264,Participants!$A$1:$F$2600,5,FALSE)</f>
        <v>#N/A</v>
      </c>
      <c r="I264" s="64" t="e">
        <f>+VLOOKUP(E264,Participants!$A$1:$F$2600,3,FALSE)</f>
        <v>#N/A</v>
      </c>
      <c r="J264" s="64" t="e">
        <f>+VLOOKUP(E264,Participants!$A$1:$G$2600,7,FALSE)</f>
        <v>#N/A</v>
      </c>
      <c r="K264" s="96"/>
      <c r="L264" s="64"/>
      <c r="M264" s="64"/>
      <c r="N264" s="71" t="e">
        <f t="shared" si="3"/>
        <v>#N/A</v>
      </c>
      <c r="O264" s="71"/>
      <c r="P264" s="97"/>
      <c r="Q264" s="97" t="e">
        <f>+VLOOKUP(P264,Participants!$A$1:$F$802,2,FALSE)</f>
        <v>#N/A</v>
      </c>
      <c r="R264" s="97"/>
      <c r="S264" s="97" t="e">
        <f>+VLOOKUP(R264,Participants!$A$1:$F$802,2,FALSE)</f>
        <v>#N/A</v>
      </c>
      <c r="T264" s="97"/>
      <c r="U264" s="97" t="e">
        <f>+VLOOKUP(T264,Participants!$A$1:$F$802,2,FALSE)</f>
        <v>#N/A</v>
      </c>
      <c r="V264" s="97"/>
      <c r="W264" s="97" t="e">
        <f>+VLOOKUP(V264,Participants!$A$1:$F$802,2,FALSE)</f>
        <v>#N/A</v>
      </c>
    </row>
    <row r="265" spans="1:23" ht="14.25" customHeight="1">
      <c r="A265" s="89"/>
      <c r="B265" s="90" t="s">
        <v>1556</v>
      </c>
      <c r="C265" s="91">
        <v>17</v>
      </c>
      <c r="D265" s="91">
        <v>1</v>
      </c>
      <c r="E265" s="60"/>
      <c r="F265" s="60" t="e">
        <f>+VLOOKUP(E265,Participants!$A$1:$F$2600,2,FALSE)</f>
        <v>#N/A</v>
      </c>
      <c r="G265" s="60" t="e">
        <f>+VLOOKUP(E265,Participants!$A$1:$F$2600,4,FALSE)</f>
        <v>#N/A</v>
      </c>
      <c r="H265" s="60" t="e">
        <f>+VLOOKUP(E265,Participants!$A$1:$F$2600,5,FALSE)</f>
        <v>#N/A</v>
      </c>
      <c r="I265" s="60" t="e">
        <f>+VLOOKUP(E265,Participants!$A$1:$F$2600,3,FALSE)</f>
        <v>#N/A</v>
      </c>
      <c r="J265" s="60" t="e">
        <f>+VLOOKUP(E265,Participants!$A$1:$G$2600,7,FALSE)</f>
        <v>#N/A</v>
      </c>
      <c r="K265" s="92"/>
      <c r="L265" s="60"/>
      <c r="M265" s="60"/>
      <c r="N265" s="89" t="e">
        <f t="shared" si="3"/>
        <v>#N/A</v>
      </c>
      <c r="O265" s="89"/>
      <c r="P265" s="93"/>
      <c r="Q265" s="93" t="e">
        <f>+VLOOKUP(P265,Participants!$A$1:$F$802,2,FALSE)</f>
        <v>#N/A</v>
      </c>
      <c r="R265" s="93"/>
      <c r="S265" s="93" t="e">
        <f>+VLOOKUP(R265,Participants!$A$1:$F$802,2,FALSE)</f>
        <v>#N/A</v>
      </c>
      <c r="T265" s="93"/>
      <c r="U265" s="93" t="e">
        <f>+VLOOKUP(T265,Participants!$A$1:$F$802,2,FALSE)</f>
        <v>#N/A</v>
      </c>
      <c r="V265" s="93"/>
      <c r="W265" s="93" t="e">
        <f>+VLOOKUP(V265,Participants!$A$1:$F$802,2,FALSE)</f>
        <v>#N/A</v>
      </c>
    </row>
    <row r="266" spans="1:23" ht="14.25" customHeight="1">
      <c r="A266" s="89"/>
      <c r="B266" s="90" t="s">
        <v>1556</v>
      </c>
      <c r="C266" s="91">
        <v>17</v>
      </c>
      <c r="D266" s="91">
        <v>2</v>
      </c>
      <c r="E266" s="60"/>
      <c r="F266" s="60" t="e">
        <f>+VLOOKUP(E266,Participants!$A$1:$F$2600,2,FALSE)</f>
        <v>#N/A</v>
      </c>
      <c r="G266" s="60" t="e">
        <f>+VLOOKUP(E266,Participants!$A$1:$F$2600,4,FALSE)</f>
        <v>#N/A</v>
      </c>
      <c r="H266" s="60" t="e">
        <f>+VLOOKUP(E266,Participants!$A$1:$F$2600,5,FALSE)</f>
        <v>#N/A</v>
      </c>
      <c r="I266" s="60" t="e">
        <f>+VLOOKUP(E266,Participants!$A$1:$F$2600,3,FALSE)</f>
        <v>#N/A</v>
      </c>
      <c r="J266" s="60" t="e">
        <f>+VLOOKUP(E266,Participants!$A$1:$G$2600,7,FALSE)</f>
        <v>#N/A</v>
      </c>
      <c r="K266" s="92"/>
      <c r="L266" s="60"/>
      <c r="M266" s="60"/>
      <c r="N266" s="89" t="e">
        <f t="shared" si="3"/>
        <v>#N/A</v>
      </c>
      <c r="O266" s="89"/>
      <c r="P266" s="93"/>
      <c r="Q266" s="93" t="e">
        <f>+VLOOKUP(P266,Participants!$A$1:$F$802,2,FALSE)</f>
        <v>#N/A</v>
      </c>
      <c r="R266" s="93"/>
      <c r="S266" s="93" t="e">
        <f>+VLOOKUP(R266,Participants!$A$1:$F$802,2,FALSE)</f>
        <v>#N/A</v>
      </c>
      <c r="T266" s="93"/>
      <c r="U266" s="93" t="e">
        <f>+VLOOKUP(T266,Participants!$A$1:$F$802,2,FALSE)</f>
        <v>#N/A</v>
      </c>
      <c r="V266" s="93"/>
      <c r="W266" s="93" t="e">
        <f>+VLOOKUP(V266,Participants!$A$1:$F$802,2,FALSE)</f>
        <v>#N/A</v>
      </c>
    </row>
    <row r="267" spans="1:23" ht="14.25" customHeight="1">
      <c r="A267" s="89"/>
      <c r="B267" s="90" t="s">
        <v>1556</v>
      </c>
      <c r="C267" s="91">
        <v>17</v>
      </c>
      <c r="D267" s="91">
        <v>3</v>
      </c>
      <c r="E267" s="60"/>
      <c r="F267" s="60" t="e">
        <f>+VLOOKUP(E267,Participants!$A$1:$F$2600,2,FALSE)</f>
        <v>#N/A</v>
      </c>
      <c r="G267" s="60" t="e">
        <f>+VLOOKUP(E267,Participants!$A$1:$F$2600,4,FALSE)</f>
        <v>#N/A</v>
      </c>
      <c r="H267" s="60" t="e">
        <f>+VLOOKUP(E267,Participants!$A$1:$F$2600,5,FALSE)</f>
        <v>#N/A</v>
      </c>
      <c r="I267" s="60" t="e">
        <f>+VLOOKUP(E267,Participants!$A$1:$F$2600,3,FALSE)</f>
        <v>#N/A</v>
      </c>
      <c r="J267" s="60" t="e">
        <f>+VLOOKUP(E267,Participants!$A$1:$G$2600,7,FALSE)</f>
        <v>#N/A</v>
      </c>
      <c r="K267" s="92"/>
      <c r="L267" s="60"/>
      <c r="M267" s="60"/>
      <c r="N267" s="89" t="e">
        <f t="shared" si="3"/>
        <v>#N/A</v>
      </c>
      <c r="O267" s="89"/>
      <c r="P267" s="93"/>
      <c r="Q267" s="93" t="e">
        <f>+VLOOKUP(P267,Participants!$A$1:$F$802,2,FALSE)</f>
        <v>#N/A</v>
      </c>
      <c r="R267" s="93"/>
      <c r="S267" s="93" t="e">
        <f>+VLOOKUP(R267,Participants!$A$1:$F$802,2,FALSE)</f>
        <v>#N/A</v>
      </c>
      <c r="T267" s="93"/>
      <c r="U267" s="93" t="e">
        <f>+VLOOKUP(T267,Participants!$A$1:$F$802,2,FALSE)</f>
        <v>#N/A</v>
      </c>
      <c r="V267" s="93"/>
      <c r="W267" s="93" t="e">
        <f>+VLOOKUP(V267,Participants!$A$1:$F$802,2,FALSE)</f>
        <v>#N/A</v>
      </c>
    </row>
    <row r="268" spans="1:23" ht="14.25" customHeight="1">
      <c r="A268" s="89"/>
      <c r="B268" s="90" t="s">
        <v>1556</v>
      </c>
      <c r="C268" s="91">
        <v>17</v>
      </c>
      <c r="D268" s="91">
        <v>4</v>
      </c>
      <c r="E268" s="60"/>
      <c r="F268" s="60" t="e">
        <f>+VLOOKUP(E268,Participants!$A$1:$F$2600,2,FALSE)</f>
        <v>#N/A</v>
      </c>
      <c r="G268" s="60" t="e">
        <f>+VLOOKUP(E268,Participants!$A$1:$F$2600,4,FALSE)</f>
        <v>#N/A</v>
      </c>
      <c r="H268" s="60" t="e">
        <f>+VLOOKUP(E268,Participants!$A$1:$F$2600,5,FALSE)</f>
        <v>#N/A</v>
      </c>
      <c r="I268" s="60" t="e">
        <f>+VLOOKUP(E268,Participants!$A$1:$F$2600,3,FALSE)</f>
        <v>#N/A</v>
      </c>
      <c r="J268" s="60" t="e">
        <f>+VLOOKUP(E268,Participants!$A$1:$G$2600,7,FALSE)</f>
        <v>#N/A</v>
      </c>
      <c r="K268" s="92"/>
      <c r="L268" s="60"/>
      <c r="M268" s="60"/>
      <c r="N268" s="89" t="e">
        <f t="shared" si="3"/>
        <v>#N/A</v>
      </c>
      <c r="O268" s="89"/>
      <c r="P268" s="93"/>
      <c r="Q268" s="93" t="e">
        <f>+VLOOKUP(P268,Participants!$A$1:$F$802,2,FALSE)</f>
        <v>#N/A</v>
      </c>
      <c r="R268" s="93"/>
      <c r="S268" s="93" t="e">
        <f>+VLOOKUP(R268,Participants!$A$1:$F$802,2,FALSE)</f>
        <v>#N/A</v>
      </c>
      <c r="T268" s="93"/>
      <c r="U268" s="93" t="e">
        <f>+VLOOKUP(T268,Participants!$A$1:$F$802,2,FALSE)</f>
        <v>#N/A</v>
      </c>
      <c r="V268" s="93"/>
      <c r="W268" s="93" t="e">
        <f>+VLOOKUP(V268,Participants!$A$1:$F$802,2,FALSE)</f>
        <v>#N/A</v>
      </c>
    </row>
    <row r="269" spans="1:23" ht="14.25" customHeight="1">
      <c r="A269" s="89"/>
      <c r="B269" s="90" t="s">
        <v>1556</v>
      </c>
      <c r="C269" s="91">
        <v>17</v>
      </c>
      <c r="D269" s="91">
        <v>5</v>
      </c>
      <c r="E269" s="60"/>
      <c r="F269" s="60" t="e">
        <f>+VLOOKUP(E269,Participants!$A$1:$F$2600,2,FALSE)</f>
        <v>#N/A</v>
      </c>
      <c r="G269" s="60" t="e">
        <f>+VLOOKUP(E269,Participants!$A$1:$F$2600,4,FALSE)</f>
        <v>#N/A</v>
      </c>
      <c r="H269" s="60" t="e">
        <f>+VLOOKUP(E269,Participants!$A$1:$F$2600,5,FALSE)</f>
        <v>#N/A</v>
      </c>
      <c r="I269" s="60" t="e">
        <f>+VLOOKUP(E269,Participants!$A$1:$F$2600,3,FALSE)</f>
        <v>#N/A</v>
      </c>
      <c r="J269" s="60" t="e">
        <f>+VLOOKUP(E269,Participants!$A$1:$G$2600,7,FALSE)</f>
        <v>#N/A</v>
      </c>
      <c r="K269" s="92"/>
      <c r="L269" s="60"/>
      <c r="M269" s="60"/>
      <c r="N269" s="89" t="e">
        <f t="shared" si="3"/>
        <v>#N/A</v>
      </c>
      <c r="O269" s="89"/>
      <c r="P269" s="93"/>
      <c r="Q269" s="93" t="e">
        <f>+VLOOKUP(P269,Participants!$A$1:$F$802,2,FALSE)</f>
        <v>#N/A</v>
      </c>
      <c r="R269" s="93"/>
      <c r="S269" s="93" t="e">
        <f>+VLOOKUP(R269,Participants!$A$1:$F$802,2,FALSE)</f>
        <v>#N/A</v>
      </c>
      <c r="T269" s="93"/>
      <c r="U269" s="93" t="e">
        <f>+VLOOKUP(T269,Participants!$A$1:$F$802,2,FALSE)</f>
        <v>#N/A</v>
      </c>
      <c r="V269" s="93"/>
      <c r="W269" s="93" t="e">
        <f>+VLOOKUP(V269,Participants!$A$1:$F$802,2,FALSE)</f>
        <v>#N/A</v>
      </c>
    </row>
    <row r="270" spans="1:23" ht="14.25" customHeight="1">
      <c r="A270" s="89"/>
      <c r="B270" s="90" t="s">
        <v>1556</v>
      </c>
      <c r="C270" s="91">
        <v>17</v>
      </c>
      <c r="D270" s="91">
        <v>6</v>
      </c>
      <c r="E270" s="60"/>
      <c r="F270" s="60" t="e">
        <f>+VLOOKUP(E270,Participants!$A$1:$F$2600,2,FALSE)</f>
        <v>#N/A</v>
      </c>
      <c r="G270" s="60" t="e">
        <f>+VLOOKUP(E270,Participants!$A$1:$F$2600,4,FALSE)</f>
        <v>#N/A</v>
      </c>
      <c r="H270" s="60" t="e">
        <f>+VLOOKUP(E270,Participants!$A$1:$F$2600,5,FALSE)</f>
        <v>#N/A</v>
      </c>
      <c r="I270" s="60" t="e">
        <f>+VLOOKUP(E270,Participants!$A$1:$F$2600,3,FALSE)</f>
        <v>#N/A</v>
      </c>
      <c r="J270" s="60" t="e">
        <f>+VLOOKUP(E270,Participants!$A$1:$G$2600,7,FALSE)</f>
        <v>#N/A</v>
      </c>
      <c r="K270" s="92"/>
      <c r="L270" s="60"/>
      <c r="M270" s="60"/>
      <c r="N270" s="89" t="e">
        <f t="shared" si="3"/>
        <v>#N/A</v>
      </c>
      <c r="O270" s="89"/>
      <c r="P270" s="93"/>
      <c r="Q270" s="93" t="e">
        <f>+VLOOKUP(P270,Participants!$A$1:$F$802,2,FALSE)</f>
        <v>#N/A</v>
      </c>
      <c r="R270" s="93"/>
      <c r="S270" s="93" t="e">
        <f>+VLOOKUP(R270,Participants!$A$1:$F$802,2,FALSE)</f>
        <v>#N/A</v>
      </c>
      <c r="T270" s="93"/>
      <c r="U270" s="93" t="e">
        <f>+VLOOKUP(T270,Participants!$A$1:$F$802,2,FALSE)</f>
        <v>#N/A</v>
      </c>
      <c r="V270" s="93"/>
      <c r="W270" s="93" t="e">
        <f>+VLOOKUP(V270,Participants!$A$1:$F$802,2,FALSE)</f>
        <v>#N/A</v>
      </c>
    </row>
    <row r="271" spans="1:23" ht="14.25" customHeight="1">
      <c r="A271" s="89"/>
      <c r="B271" s="90" t="s">
        <v>1556</v>
      </c>
      <c r="C271" s="91">
        <v>17</v>
      </c>
      <c r="D271" s="91">
        <v>7</v>
      </c>
      <c r="E271" s="60"/>
      <c r="F271" s="60" t="e">
        <f>+VLOOKUP(E271,Participants!$A$1:$F$2600,2,FALSE)</f>
        <v>#N/A</v>
      </c>
      <c r="G271" s="60" t="e">
        <f>+VLOOKUP(E271,Participants!$A$1:$F$2600,4,FALSE)</f>
        <v>#N/A</v>
      </c>
      <c r="H271" s="60" t="e">
        <f>+VLOOKUP(E271,Participants!$A$1:$F$2600,5,FALSE)</f>
        <v>#N/A</v>
      </c>
      <c r="I271" s="60" t="e">
        <f>+VLOOKUP(E271,Participants!$A$1:$F$2600,3,FALSE)</f>
        <v>#N/A</v>
      </c>
      <c r="J271" s="60" t="e">
        <f>+VLOOKUP(E271,Participants!$A$1:$G$2600,7,FALSE)</f>
        <v>#N/A</v>
      </c>
      <c r="K271" s="92"/>
      <c r="L271" s="60"/>
      <c r="M271" s="60"/>
      <c r="N271" s="89" t="e">
        <f t="shared" si="3"/>
        <v>#N/A</v>
      </c>
      <c r="O271" s="89"/>
      <c r="P271" s="93"/>
      <c r="Q271" s="93" t="e">
        <f>+VLOOKUP(P271,Participants!$A$1:$F$802,2,FALSE)</f>
        <v>#N/A</v>
      </c>
      <c r="R271" s="93"/>
      <c r="S271" s="93" t="e">
        <f>+VLOOKUP(R271,Participants!$A$1:$F$802,2,FALSE)</f>
        <v>#N/A</v>
      </c>
      <c r="T271" s="93"/>
      <c r="U271" s="93" t="e">
        <f>+VLOOKUP(T271,Participants!$A$1:$F$802,2,FALSE)</f>
        <v>#N/A</v>
      </c>
      <c r="V271" s="93"/>
      <c r="W271" s="93" t="e">
        <f>+VLOOKUP(V271,Participants!$A$1:$F$802,2,FALSE)</f>
        <v>#N/A</v>
      </c>
    </row>
    <row r="272" spans="1:23" ht="14.25" customHeight="1">
      <c r="A272" s="89"/>
      <c r="B272" s="90" t="s">
        <v>1556</v>
      </c>
      <c r="C272" s="91">
        <v>17</v>
      </c>
      <c r="D272" s="91">
        <v>8</v>
      </c>
      <c r="E272" s="60"/>
      <c r="F272" s="60" t="e">
        <f>+VLOOKUP(E272,Participants!$A$1:$F$2600,2,FALSE)</f>
        <v>#N/A</v>
      </c>
      <c r="G272" s="60" t="e">
        <f>+VLOOKUP(E272,Participants!$A$1:$F$2600,4,FALSE)</f>
        <v>#N/A</v>
      </c>
      <c r="H272" s="60" t="e">
        <f>+VLOOKUP(E272,Participants!$A$1:$F$2600,5,FALSE)</f>
        <v>#N/A</v>
      </c>
      <c r="I272" s="60" t="e">
        <f>+VLOOKUP(E272,Participants!$A$1:$F$2600,3,FALSE)</f>
        <v>#N/A</v>
      </c>
      <c r="J272" s="60" t="e">
        <f>+VLOOKUP(E272,Participants!$A$1:$G$2600,7,FALSE)</f>
        <v>#N/A</v>
      </c>
      <c r="K272" s="92"/>
      <c r="L272" s="60"/>
      <c r="M272" s="60"/>
      <c r="N272" s="89" t="e">
        <f t="shared" si="3"/>
        <v>#N/A</v>
      </c>
      <c r="O272" s="89"/>
      <c r="P272" s="93"/>
      <c r="Q272" s="93" t="e">
        <f>+VLOOKUP(P272,Participants!$A$1:$F$802,2,FALSE)</f>
        <v>#N/A</v>
      </c>
      <c r="R272" s="93"/>
      <c r="S272" s="93" t="e">
        <f>+VLOOKUP(R272,Participants!$A$1:$F$802,2,FALSE)</f>
        <v>#N/A</v>
      </c>
      <c r="T272" s="93"/>
      <c r="U272" s="93" t="e">
        <f>+VLOOKUP(T272,Participants!$A$1:$F$802,2,FALSE)</f>
        <v>#N/A</v>
      </c>
      <c r="V272" s="93"/>
      <c r="W272" s="93" t="e">
        <f>+VLOOKUP(V272,Participants!$A$1:$F$802,2,FALSE)</f>
        <v>#N/A</v>
      </c>
    </row>
    <row r="273" spans="1:23" ht="14.25" customHeight="1">
      <c r="B273" s="81" t="s">
        <v>1556</v>
      </c>
      <c r="C273" s="94">
        <v>18</v>
      </c>
      <c r="D273" s="94">
        <v>1</v>
      </c>
      <c r="E273" s="64"/>
      <c r="F273" s="64" t="e">
        <f>+VLOOKUP(E273,Participants!$A$1:$F$2600,2,FALSE)</f>
        <v>#N/A</v>
      </c>
      <c r="G273" s="64" t="e">
        <f>+VLOOKUP(E273,Participants!$A$1:$F$2600,4,FALSE)</f>
        <v>#N/A</v>
      </c>
      <c r="H273" s="64" t="e">
        <f>+VLOOKUP(E273,Participants!$A$1:$F$2600,5,FALSE)</f>
        <v>#N/A</v>
      </c>
      <c r="I273" s="64" t="e">
        <f>+VLOOKUP(E273,Participants!$A$1:$F$2600,3,FALSE)</f>
        <v>#N/A</v>
      </c>
      <c r="J273" s="64" t="e">
        <f>+VLOOKUP(E273,Participants!$A$1:$G$2600,7,FALSE)</f>
        <v>#N/A</v>
      </c>
      <c r="K273" s="96"/>
      <c r="L273" s="64"/>
      <c r="M273" s="64"/>
      <c r="N273" s="71" t="e">
        <f t="shared" si="3"/>
        <v>#N/A</v>
      </c>
      <c r="O273" s="71"/>
      <c r="P273" s="97"/>
      <c r="Q273" s="97" t="e">
        <f>+VLOOKUP(P273,Participants!$A$1:$F$802,2,FALSE)</f>
        <v>#N/A</v>
      </c>
      <c r="R273" s="97"/>
      <c r="S273" s="97" t="e">
        <f>+VLOOKUP(R273,Participants!$A$1:$F$802,2,FALSE)</f>
        <v>#N/A</v>
      </c>
      <c r="T273" s="97"/>
      <c r="U273" s="97" t="e">
        <f>+VLOOKUP(T273,Participants!$A$1:$F$802,2,FALSE)</f>
        <v>#N/A</v>
      </c>
      <c r="V273" s="97"/>
      <c r="W273" s="97" t="e">
        <f>+VLOOKUP(V273,Participants!$A$1:$F$802,2,FALSE)</f>
        <v>#N/A</v>
      </c>
    </row>
    <row r="274" spans="1:23" ht="14.25" customHeight="1">
      <c r="A274" s="71"/>
      <c r="B274" s="81" t="s">
        <v>1556</v>
      </c>
      <c r="C274" s="94">
        <v>18</v>
      </c>
      <c r="D274" s="94">
        <v>2</v>
      </c>
      <c r="E274" s="64"/>
      <c r="F274" s="64" t="e">
        <f>+VLOOKUP(E274,Participants!$A$1:$F$2600,2,FALSE)</f>
        <v>#N/A</v>
      </c>
      <c r="G274" s="64" t="e">
        <f>+VLOOKUP(E274,Participants!$A$1:$F$2600,4,FALSE)</f>
        <v>#N/A</v>
      </c>
      <c r="H274" s="64" t="e">
        <f>+VLOOKUP(E274,Participants!$A$1:$F$2600,5,FALSE)</f>
        <v>#N/A</v>
      </c>
      <c r="I274" s="64" t="e">
        <f>+VLOOKUP(E274,Participants!$A$1:$F$2600,3,FALSE)</f>
        <v>#N/A</v>
      </c>
      <c r="J274" s="64" t="e">
        <f>+VLOOKUP(E274,Participants!$A$1:$G$2600,7,FALSE)</f>
        <v>#N/A</v>
      </c>
      <c r="K274" s="96"/>
      <c r="L274" s="64"/>
      <c r="M274" s="64"/>
      <c r="N274" s="71" t="e">
        <f t="shared" si="3"/>
        <v>#N/A</v>
      </c>
      <c r="O274" s="71"/>
      <c r="P274" s="97"/>
      <c r="Q274" s="97" t="e">
        <f>+VLOOKUP(P274,Participants!$A$1:$F$802,2,FALSE)</f>
        <v>#N/A</v>
      </c>
      <c r="R274" s="97"/>
      <c r="S274" s="97" t="e">
        <f>+VLOOKUP(R274,Participants!$A$1:$F$802,2,FALSE)</f>
        <v>#N/A</v>
      </c>
      <c r="T274" s="97"/>
      <c r="U274" s="97" t="e">
        <f>+VLOOKUP(T274,Participants!$A$1:$F$802,2,FALSE)</f>
        <v>#N/A</v>
      </c>
      <c r="V274" s="97"/>
      <c r="W274" s="97" t="e">
        <f>+VLOOKUP(V274,Participants!$A$1:$F$802,2,FALSE)</f>
        <v>#N/A</v>
      </c>
    </row>
    <row r="275" spans="1:23" ht="14.25" customHeight="1">
      <c r="A275" s="71"/>
      <c r="B275" s="81" t="s">
        <v>1556</v>
      </c>
      <c r="C275" s="94">
        <v>18</v>
      </c>
      <c r="D275" s="94">
        <v>3</v>
      </c>
      <c r="E275" s="64"/>
      <c r="F275" s="64" t="e">
        <f>+VLOOKUP(E275,Participants!$A$1:$F$2600,2,FALSE)</f>
        <v>#N/A</v>
      </c>
      <c r="G275" s="64" t="e">
        <f>+VLOOKUP(E275,Participants!$A$1:$F$2600,4,FALSE)</f>
        <v>#N/A</v>
      </c>
      <c r="H275" s="64" t="e">
        <f>+VLOOKUP(E275,Participants!$A$1:$F$2600,5,FALSE)</f>
        <v>#N/A</v>
      </c>
      <c r="I275" s="64" t="e">
        <f>+VLOOKUP(E275,Participants!$A$1:$F$2600,3,FALSE)</f>
        <v>#N/A</v>
      </c>
      <c r="J275" s="64" t="e">
        <f>+VLOOKUP(E275,Participants!$A$1:$G$2600,7,FALSE)</f>
        <v>#N/A</v>
      </c>
      <c r="K275" s="96"/>
      <c r="L275" s="64"/>
      <c r="M275" s="64"/>
      <c r="N275" s="71" t="e">
        <f t="shared" si="3"/>
        <v>#N/A</v>
      </c>
      <c r="O275" s="71"/>
      <c r="P275" s="97"/>
      <c r="Q275" s="97" t="e">
        <f>+VLOOKUP(P275,Participants!$A$1:$F$802,2,FALSE)</f>
        <v>#N/A</v>
      </c>
      <c r="R275" s="97"/>
      <c r="S275" s="97" t="e">
        <f>+VLOOKUP(R275,Participants!$A$1:$F$802,2,FALSE)</f>
        <v>#N/A</v>
      </c>
      <c r="T275" s="97"/>
      <c r="U275" s="97" t="e">
        <f>+VLOOKUP(T275,Participants!$A$1:$F$802,2,FALSE)</f>
        <v>#N/A</v>
      </c>
      <c r="V275" s="97"/>
      <c r="W275" s="97" t="e">
        <f>+VLOOKUP(V275,Participants!$A$1:$F$802,2,FALSE)</f>
        <v>#N/A</v>
      </c>
    </row>
    <row r="276" spans="1:23" ht="14.25" customHeight="1">
      <c r="A276" s="71"/>
      <c r="B276" s="81" t="s">
        <v>1556</v>
      </c>
      <c r="C276" s="94">
        <v>18</v>
      </c>
      <c r="D276" s="94">
        <v>4</v>
      </c>
      <c r="E276" s="64"/>
      <c r="F276" s="64" t="e">
        <f>+VLOOKUP(E276,Participants!$A$1:$F$2600,2,FALSE)</f>
        <v>#N/A</v>
      </c>
      <c r="G276" s="64" t="e">
        <f>+VLOOKUP(E276,Participants!$A$1:$F$2600,4,FALSE)</f>
        <v>#N/A</v>
      </c>
      <c r="H276" s="64" t="e">
        <f>+VLOOKUP(E276,Participants!$A$1:$F$2600,5,FALSE)</f>
        <v>#N/A</v>
      </c>
      <c r="I276" s="64" t="e">
        <f>+VLOOKUP(E276,Participants!$A$1:$F$2600,3,FALSE)</f>
        <v>#N/A</v>
      </c>
      <c r="J276" s="64" t="e">
        <f>+VLOOKUP(E276,Participants!$A$1:$G$2600,7,FALSE)</f>
        <v>#N/A</v>
      </c>
      <c r="K276" s="96"/>
      <c r="L276" s="64"/>
      <c r="M276" s="64"/>
      <c r="N276" s="71" t="e">
        <f t="shared" si="3"/>
        <v>#N/A</v>
      </c>
      <c r="O276" s="71"/>
      <c r="P276" s="97"/>
      <c r="Q276" s="97" t="e">
        <f>+VLOOKUP(P276,Participants!$A$1:$F$802,2,FALSE)</f>
        <v>#N/A</v>
      </c>
      <c r="R276" s="97"/>
      <c r="S276" s="97" t="e">
        <f>+VLOOKUP(R276,Participants!$A$1:$F$802,2,FALSE)</f>
        <v>#N/A</v>
      </c>
      <c r="T276" s="97"/>
      <c r="U276" s="97" t="e">
        <f>+VLOOKUP(T276,Participants!$A$1:$F$802,2,FALSE)</f>
        <v>#N/A</v>
      </c>
      <c r="V276" s="97"/>
      <c r="W276" s="97" t="e">
        <f>+VLOOKUP(V276,Participants!$A$1:$F$802,2,FALSE)</f>
        <v>#N/A</v>
      </c>
    </row>
    <row r="277" spans="1:23" ht="14.25" customHeight="1">
      <c r="A277" s="71"/>
      <c r="B277" s="81" t="s">
        <v>1556</v>
      </c>
      <c r="C277" s="94">
        <v>18</v>
      </c>
      <c r="D277" s="94">
        <v>5</v>
      </c>
      <c r="E277" s="64"/>
      <c r="F277" s="64" t="e">
        <f>+VLOOKUP(E277,Participants!$A$1:$F$2600,2,FALSE)</f>
        <v>#N/A</v>
      </c>
      <c r="G277" s="64" t="e">
        <f>+VLOOKUP(E277,Participants!$A$1:$F$2600,4,FALSE)</f>
        <v>#N/A</v>
      </c>
      <c r="H277" s="64" t="e">
        <f>+VLOOKUP(E277,Participants!$A$1:$F$2600,5,FALSE)</f>
        <v>#N/A</v>
      </c>
      <c r="I277" s="64" t="e">
        <f>+VLOOKUP(E277,Participants!$A$1:$F$2600,3,FALSE)</f>
        <v>#N/A</v>
      </c>
      <c r="J277" s="64" t="e">
        <f>+VLOOKUP(E277,Participants!$A$1:$G$2600,7,FALSE)</f>
        <v>#N/A</v>
      </c>
      <c r="K277" s="96"/>
      <c r="L277" s="64"/>
      <c r="M277" s="64"/>
      <c r="N277" s="71" t="e">
        <f t="shared" si="3"/>
        <v>#N/A</v>
      </c>
      <c r="O277" s="71"/>
      <c r="P277" s="97"/>
      <c r="Q277" s="97" t="e">
        <f>+VLOOKUP(P277,Participants!$A$1:$F$802,2,FALSE)</f>
        <v>#N/A</v>
      </c>
      <c r="R277" s="97"/>
      <c r="S277" s="97" t="e">
        <f>+VLOOKUP(R277,Participants!$A$1:$F$802,2,FALSE)</f>
        <v>#N/A</v>
      </c>
      <c r="T277" s="97"/>
      <c r="U277" s="97" t="e">
        <f>+VLOOKUP(T277,Participants!$A$1:$F$802,2,FALSE)</f>
        <v>#N/A</v>
      </c>
      <c r="V277" s="97"/>
      <c r="W277" s="97" t="e">
        <f>+VLOOKUP(V277,Participants!$A$1:$F$802,2,FALSE)</f>
        <v>#N/A</v>
      </c>
    </row>
    <row r="278" spans="1:23" ht="14.25" customHeight="1">
      <c r="A278" s="71"/>
      <c r="B278" s="81" t="s">
        <v>1556</v>
      </c>
      <c r="C278" s="94">
        <v>18</v>
      </c>
      <c r="D278" s="94">
        <v>6</v>
      </c>
      <c r="E278" s="64"/>
      <c r="F278" s="64" t="e">
        <f>+VLOOKUP(E278,Participants!$A$1:$F$2600,2,FALSE)</f>
        <v>#N/A</v>
      </c>
      <c r="G278" s="64" t="e">
        <f>+VLOOKUP(E278,Participants!$A$1:$F$2600,4,FALSE)</f>
        <v>#N/A</v>
      </c>
      <c r="H278" s="64" t="e">
        <f>+VLOOKUP(E278,Participants!$A$1:$F$2600,5,FALSE)</f>
        <v>#N/A</v>
      </c>
      <c r="I278" s="64" t="e">
        <f>+VLOOKUP(E278,Participants!$A$1:$F$2600,3,FALSE)</f>
        <v>#N/A</v>
      </c>
      <c r="J278" s="64" t="e">
        <f>+VLOOKUP(E278,Participants!$A$1:$G$2600,7,FALSE)</f>
        <v>#N/A</v>
      </c>
      <c r="K278" s="96"/>
      <c r="L278" s="64"/>
      <c r="M278" s="64"/>
      <c r="N278" s="71" t="e">
        <f t="shared" si="3"/>
        <v>#N/A</v>
      </c>
      <c r="O278" s="71"/>
      <c r="P278" s="97"/>
      <c r="Q278" s="97" t="e">
        <f>+VLOOKUP(P278,Participants!$A$1:$F$802,2,FALSE)</f>
        <v>#N/A</v>
      </c>
      <c r="R278" s="97"/>
      <c r="S278" s="97" t="e">
        <f>+VLOOKUP(R278,Participants!$A$1:$F$802,2,FALSE)</f>
        <v>#N/A</v>
      </c>
      <c r="T278" s="97"/>
      <c r="U278" s="97" t="e">
        <f>+VLOOKUP(T278,Participants!$A$1:$F$802,2,FALSE)</f>
        <v>#N/A</v>
      </c>
      <c r="V278" s="97"/>
      <c r="W278" s="97" t="e">
        <f>+VLOOKUP(V278,Participants!$A$1:$F$802,2,FALSE)</f>
        <v>#N/A</v>
      </c>
    </row>
    <row r="279" spans="1:23" ht="14.25" customHeight="1">
      <c r="A279" s="71"/>
      <c r="B279" s="81" t="s">
        <v>1556</v>
      </c>
      <c r="C279" s="94">
        <v>18</v>
      </c>
      <c r="D279" s="94">
        <v>7</v>
      </c>
      <c r="E279" s="64"/>
      <c r="F279" s="64" t="e">
        <f>+VLOOKUP(E279,Participants!$A$1:$F$2600,2,FALSE)</f>
        <v>#N/A</v>
      </c>
      <c r="G279" s="64" t="e">
        <f>+VLOOKUP(E279,Participants!$A$1:$F$2600,4,FALSE)</f>
        <v>#N/A</v>
      </c>
      <c r="H279" s="64" t="e">
        <f>+VLOOKUP(E279,Participants!$A$1:$F$2600,5,FALSE)</f>
        <v>#N/A</v>
      </c>
      <c r="I279" s="64" t="e">
        <f>+VLOOKUP(E279,Participants!$A$1:$F$2600,3,FALSE)</f>
        <v>#N/A</v>
      </c>
      <c r="J279" s="64" t="e">
        <f>+VLOOKUP(E279,Participants!$A$1:$G$2600,7,FALSE)</f>
        <v>#N/A</v>
      </c>
      <c r="K279" s="96"/>
      <c r="L279" s="64"/>
      <c r="M279" s="64"/>
      <c r="N279" s="71" t="e">
        <f t="shared" si="3"/>
        <v>#N/A</v>
      </c>
      <c r="O279" s="71"/>
      <c r="P279" s="97"/>
      <c r="Q279" s="97" t="e">
        <f>+VLOOKUP(P279,Participants!$A$1:$F$802,2,FALSE)</f>
        <v>#N/A</v>
      </c>
      <c r="R279" s="97"/>
      <c r="S279" s="97" t="e">
        <f>+VLOOKUP(R279,Participants!$A$1:$F$802,2,FALSE)</f>
        <v>#N/A</v>
      </c>
      <c r="T279" s="97"/>
      <c r="U279" s="97" t="e">
        <f>+VLOOKUP(T279,Participants!$A$1:$F$802,2,FALSE)</f>
        <v>#N/A</v>
      </c>
      <c r="V279" s="97"/>
      <c r="W279" s="97" t="e">
        <f>+VLOOKUP(V279,Participants!$A$1:$F$802,2,FALSE)</f>
        <v>#N/A</v>
      </c>
    </row>
    <row r="280" spans="1:23" ht="14.25" customHeight="1">
      <c r="A280" s="71"/>
      <c r="B280" s="81" t="s">
        <v>1556</v>
      </c>
      <c r="C280" s="94">
        <v>18</v>
      </c>
      <c r="D280" s="94">
        <v>8</v>
      </c>
      <c r="E280" s="64"/>
      <c r="F280" s="64" t="e">
        <f>+VLOOKUP(E280,Participants!$A$1:$F$2600,2,FALSE)</f>
        <v>#N/A</v>
      </c>
      <c r="G280" s="64" t="e">
        <f>+VLOOKUP(E280,Participants!$A$1:$F$2600,4,FALSE)</f>
        <v>#N/A</v>
      </c>
      <c r="H280" s="64" t="e">
        <f>+VLOOKUP(E280,Participants!$A$1:$F$2600,5,FALSE)</f>
        <v>#N/A</v>
      </c>
      <c r="I280" s="64" t="e">
        <f>+VLOOKUP(E280,Participants!$A$1:$F$2600,3,FALSE)</f>
        <v>#N/A</v>
      </c>
      <c r="J280" s="64" t="e">
        <f>+VLOOKUP(E280,Participants!$A$1:$G$2600,7,FALSE)</f>
        <v>#N/A</v>
      </c>
      <c r="K280" s="96"/>
      <c r="L280" s="64"/>
      <c r="M280" s="64"/>
      <c r="N280" s="71" t="e">
        <f t="shared" si="3"/>
        <v>#N/A</v>
      </c>
      <c r="O280" s="71"/>
      <c r="P280" s="97"/>
      <c r="Q280" s="97" t="e">
        <f>+VLOOKUP(P280,Participants!$A$1:$F$802,2,FALSE)</f>
        <v>#N/A</v>
      </c>
      <c r="R280" s="97"/>
      <c r="S280" s="97" t="e">
        <f>+VLOOKUP(R280,Participants!$A$1:$F$802,2,FALSE)</f>
        <v>#N/A</v>
      </c>
      <c r="T280" s="97"/>
      <c r="U280" s="97" t="e">
        <f>+VLOOKUP(T280,Participants!$A$1:$F$802,2,FALSE)</f>
        <v>#N/A</v>
      </c>
      <c r="V280" s="97"/>
      <c r="W280" s="97" t="e">
        <f>+VLOOKUP(V280,Participants!$A$1:$F$802,2,FALSE)</f>
        <v>#N/A</v>
      </c>
    </row>
    <row r="281" spans="1:23" ht="14.25" customHeight="1">
      <c r="A281" s="89"/>
      <c r="B281" s="90" t="s">
        <v>1556</v>
      </c>
      <c r="C281" s="91">
        <v>19</v>
      </c>
      <c r="D281" s="91">
        <v>1</v>
      </c>
      <c r="E281" s="60"/>
      <c r="F281" s="60" t="e">
        <f>+VLOOKUP(E281,Participants!$A$1:$F$2600,2,FALSE)</f>
        <v>#N/A</v>
      </c>
      <c r="G281" s="60" t="e">
        <f>+VLOOKUP(E281,Participants!$A$1:$F$2600,4,FALSE)</f>
        <v>#N/A</v>
      </c>
      <c r="H281" s="60" t="e">
        <f>+VLOOKUP(E281,Participants!$A$1:$F$2600,5,FALSE)</f>
        <v>#N/A</v>
      </c>
      <c r="I281" s="60" t="e">
        <f>+VLOOKUP(E281,Participants!$A$1:$F$2600,3,FALSE)</f>
        <v>#N/A</v>
      </c>
      <c r="J281" s="60" t="e">
        <f>+VLOOKUP(E281,Participants!$A$1:$G$2600,7,FALSE)</f>
        <v>#N/A</v>
      </c>
      <c r="K281" s="92"/>
      <c r="L281" s="60"/>
      <c r="M281" s="60"/>
      <c r="N281" s="89" t="e">
        <f t="shared" si="3"/>
        <v>#N/A</v>
      </c>
      <c r="O281" s="89"/>
      <c r="P281" s="93"/>
      <c r="Q281" s="93" t="e">
        <f>+VLOOKUP(P281,Participants!$A$1:$F$802,2,FALSE)</f>
        <v>#N/A</v>
      </c>
      <c r="R281" s="93"/>
      <c r="S281" s="93" t="e">
        <f>+VLOOKUP(R281,Participants!$A$1:$F$802,2,FALSE)</f>
        <v>#N/A</v>
      </c>
      <c r="T281" s="93"/>
      <c r="U281" s="93" t="e">
        <f>+VLOOKUP(T281,Participants!$A$1:$F$802,2,FALSE)</f>
        <v>#N/A</v>
      </c>
      <c r="V281" s="93"/>
      <c r="W281" s="93" t="e">
        <f>+VLOOKUP(V281,Participants!$A$1:$F$802,2,FALSE)</f>
        <v>#N/A</v>
      </c>
    </row>
    <row r="282" spans="1:23" ht="14.25" customHeight="1">
      <c r="A282" s="89"/>
      <c r="B282" s="90" t="s">
        <v>1556</v>
      </c>
      <c r="C282" s="91">
        <v>19</v>
      </c>
      <c r="D282" s="91">
        <v>2</v>
      </c>
      <c r="E282" s="60"/>
      <c r="F282" s="60" t="e">
        <f>+VLOOKUP(E282,Participants!$A$1:$F$2600,2,FALSE)</f>
        <v>#N/A</v>
      </c>
      <c r="G282" s="60" t="e">
        <f>+VLOOKUP(E282,Participants!$A$1:$F$2600,4,FALSE)</f>
        <v>#N/A</v>
      </c>
      <c r="H282" s="60" t="e">
        <f>+VLOOKUP(E282,Participants!$A$1:$F$2600,5,FALSE)</f>
        <v>#N/A</v>
      </c>
      <c r="I282" s="60" t="e">
        <f>+VLOOKUP(E282,Participants!$A$1:$F$2600,3,FALSE)</f>
        <v>#N/A</v>
      </c>
      <c r="J282" s="60" t="e">
        <f>+VLOOKUP(E282,Participants!$A$1:$G$2600,7,FALSE)</f>
        <v>#N/A</v>
      </c>
      <c r="K282" s="92"/>
      <c r="L282" s="60"/>
      <c r="M282" s="60"/>
      <c r="N282" s="89" t="e">
        <f t="shared" si="3"/>
        <v>#N/A</v>
      </c>
      <c r="O282" s="89"/>
      <c r="P282" s="93"/>
      <c r="Q282" s="93" t="e">
        <f>+VLOOKUP(P282,Participants!$A$1:$F$802,2,FALSE)</f>
        <v>#N/A</v>
      </c>
      <c r="R282" s="93"/>
      <c r="S282" s="93" t="e">
        <f>+VLOOKUP(R282,Participants!$A$1:$F$802,2,FALSE)</f>
        <v>#N/A</v>
      </c>
      <c r="T282" s="93"/>
      <c r="U282" s="93" t="e">
        <f>+VLOOKUP(T282,Participants!$A$1:$F$802,2,FALSE)</f>
        <v>#N/A</v>
      </c>
      <c r="V282" s="93"/>
      <c r="W282" s="93" t="e">
        <f>+VLOOKUP(V282,Participants!$A$1:$F$802,2,FALSE)</f>
        <v>#N/A</v>
      </c>
    </row>
    <row r="283" spans="1:23" ht="14.25" customHeight="1">
      <c r="A283" s="89"/>
      <c r="B283" s="90" t="s">
        <v>1556</v>
      </c>
      <c r="C283" s="91">
        <v>19</v>
      </c>
      <c r="D283" s="91">
        <v>3</v>
      </c>
      <c r="E283" s="60"/>
      <c r="F283" s="60" t="e">
        <f>+VLOOKUP(E283,Participants!$A$1:$F$2600,2,FALSE)</f>
        <v>#N/A</v>
      </c>
      <c r="G283" s="60" t="e">
        <f>+VLOOKUP(E283,Participants!$A$1:$F$2600,4,FALSE)</f>
        <v>#N/A</v>
      </c>
      <c r="H283" s="60" t="e">
        <f>+VLOOKUP(E283,Participants!$A$1:$F$2600,5,FALSE)</f>
        <v>#N/A</v>
      </c>
      <c r="I283" s="60" t="e">
        <f>+VLOOKUP(E283,Participants!$A$1:$F$2600,3,FALSE)</f>
        <v>#N/A</v>
      </c>
      <c r="J283" s="60" t="e">
        <f>+VLOOKUP(E283,Participants!$A$1:$G$2600,7,FALSE)</f>
        <v>#N/A</v>
      </c>
      <c r="K283" s="92"/>
      <c r="L283" s="60"/>
      <c r="M283" s="60"/>
      <c r="N283" s="89" t="e">
        <f t="shared" si="3"/>
        <v>#N/A</v>
      </c>
      <c r="O283" s="89"/>
      <c r="P283" s="93"/>
      <c r="Q283" s="93" t="e">
        <f>+VLOOKUP(P283,Participants!$A$1:$F$802,2,FALSE)</f>
        <v>#N/A</v>
      </c>
      <c r="R283" s="93"/>
      <c r="S283" s="93" t="e">
        <f>+VLOOKUP(R283,Participants!$A$1:$F$802,2,FALSE)</f>
        <v>#N/A</v>
      </c>
      <c r="T283" s="93"/>
      <c r="U283" s="93" t="e">
        <f>+VLOOKUP(T283,Participants!$A$1:$F$802,2,FALSE)</f>
        <v>#N/A</v>
      </c>
      <c r="V283" s="93"/>
      <c r="W283" s="93" t="e">
        <f>+VLOOKUP(V283,Participants!$A$1:$F$802,2,FALSE)</f>
        <v>#N/A</v>
      </c>
    </row>
    <row r="284" spans="1:23" ht="14.25" customHeight="1">
      <c r="A284" s="89"/>
      <c r="B284" s="90" t="s">
        <v>1556</v>
      </c>
      <c r="C284" s="91">
        <v>19</v>
      </c>
      <c r="D284" s="91">
        <v>4</v>
      </c>
      <c r="E284" s="60"/>
      <c r="F284" s="60" t="e">
        <f>+VLOOKUP(E284,Participants!$A$1:$F$2600,2,FALSE)</f>
        <v>#N/A</v>
      </c>
      <c r="G284" s="60" t="e">
        <f>+VLOOKUP(E284,Participants!$A$1:$F$2600,4,FALSE)</f>
        <v>#N/A</v>
      </c>
      <c r="H284" s="60" t="e">
        <f>+VLOOKUP(E284,Participants!$A$1:$F$2600,5,FALSE)</f>
        <v>#N/A</v>
      </c>
      <c r="I284" s="60" t="e">
        <f>+VLOOKUP(E284,Participants!$A$1:$F$2600,3,FALSE)</f>
        <v>#N/A</v>
      </c>
      <c r="J284" s="60" t="e">
        <f>+VLOOKUP(E284,Participants!$A$1:$G$2600,7,FALSE)</f>
        <v>#N/A</v>
      </c>
      <c r="K284" s="92"/>
      <c r="L284" s="60"/>
      <c r="M284" s="60"/>
      <c r="N284" s="89" t="e">
        <f t="shared" si="3"/>
        <v>#N/A</v>
      </c>
      <c r="O284" s="89"/>
      <c r="P284" s="93"/>
      <c r="Q284" s="93" t="e">
        <f>+VLOOKUP(P284,Participants!$A$1:$F$802,2,FALSE)</f>
        <v>#N/A</v>
      </c>
      <c r="R284" s="93"/>
      <c r="S284" s="93" t="e">
        <f>+VLOOKUP(R284,Participants!$A$1:$F$802,2,FALSE)</f>
        <v>#N/A</v>
      </c>
      <c r="T284" s="93"/>
      <c r="U284" s="93" t="e">
        <f>+VLOOKUP(T284,Participants!$A$1:$F$802,2,FALSE)</f>
        <v>#N/A</v>
      </c>
      <c r="V284" s="93"/>
      <c r="W284" s="93" t="e">
        <f>+VLOOKUP(V284,Participants!$A$1:$F$802,2,FALSE)</f>
        <v>#N/A</v>
      </c>
    </row>
    <row r="285" spans="1:23" ht="14.25" customHeight="1">
      <c r="A285" s="89"/>
      <c r="B285" s="90" t="s">
        <v>1556</v>
      </c>
      <c r="C285" s="91">
        <v>19</v>
      </c>
      <c r="D285" s="91">
        <v>5</v>
      </c>
      <c r="E285" s="60"/>
      <c r="F285" s="60" t="e">
        <f>+VLOOKUP(E285,Participants!$A$1:$F$2600,2,FALSE)</f>
        <v>#N/A</v>
      </c>
      <c r="G285" s="60" t="e">
        <f>+VLOOKUP(E285,Participants!$A$1:$F$2600,4,FALSE)</f>
        <v>#N/A</v>
      </c>
      <c r="H285" s="60" t="e">
        <f>+VLOOKUP(E285,Participants!$A$1:$F$2600,5,FALSE)</f>
        <v>#N/A</v>
      </c>
      <c r="I285" s="60" t="e">
        <f>+VLOOKUP(E285,Participants!$A$1:$F$2600,3,FALSE)</f>
        <v>#N/A</v>
      </c>
      <c r="J285" s="60" t="e">
        <f>+VLOOKUP(E285,Participants!$A$1:$G$2600,7,FALSE)</f>
        <v>#N/A</v>
      </c>
      <c r="K285" s="92"/>
      <c r="L285" s="60"/>
      <c r="M285" s="60"/>
      <c r="N285" s="89" t="e">
        <f t="shared" si="3"/>
        <v>#N/A</v>
      </c>
      <c r="O285" s="89"/>
      <c r="P285" s="93"/>
      <c r="Q285" s="93" t="e">
        <f>+VLOOKUP(P285,Participants!$A$1:$F$802,2,FALSE)</f>
        <v>#N/A</v>
      </c>
      <c r="R285" s="93"/>
      <c r="S285" s="93" t="e">
        <f>+VLOOKUP(R285,Participants!$A$1:$F$802,2,FALSE)</f>
        <v>#N/A</v>
      </c>
      <c r="T285" s="93"/>
      <c r="U285" s="93" t="e">
        <f>+VLOOKUP(T285,Participants!$A$1:$F$802,2,FALSE)</f>
        <v>#N/A</v>
      </c>
      <c r="V285" s="93"/>
      <c r="W285" s="93" t="e">
        <f>+VLOOKUP(V285,Participants!$A$1:$F$802,2,FALSE)</f>
        <v>#N/A</v>
      </c>
    </row>
    <row r="286" spans="1:23" ht="14.25" customHeight="1">
      <c r="A286" s="89"/>
      <c r="B286" s="90" t="s">
        <v>1556</v>
      </c>
      <c r="C286" s="91">
        <v>19</v>
      </c>
      <c r="D286" s="91">
        <v>6</v>
      </c>
      <c r="E286" s="60"/>
      <c r="F286" s="60" t="e">
        <f>+VLOOKUP(E286,Participants!$A$1:$F$2600,2,FALSE)</f>
        <v>#N/A</v>
      </c>
      <c r="G286" s="60" t="e">
        <f>+VLOOKUP(E286,Participants!$A$1:$F$2600,4,FALSE)</f>
        <v>#N/A</v>
      </c>
      <c r="H286" s="60" t="e">
        <f>+VLOOKUP(E286,Participants!$A$1:$F$2600,5,FALSE)</f>
        <v>#N/A</v>
      </c>
      <c r="I286" s="60" t="e">
        <f>+VLOOKUP(E286,Participants!$A$1:$F$2600,3,FALSE)</f>
        <v>#N/A</v>
      </c>
      <c r="J286" s="60" t="e">
        <f>+VLOOKUP(E286,Participants!$A$1:$G$2600,7,FALSE)</f>
        <v>#N/A</v>
      </c>
      <c r="K286" s="92"/>
      <c r="L286" s="60"/>
      <c r="M286" s="60"/>
      <c r="N286" s="89" t="e">
        <f t="shared" si="3"/>
        <v>#N/A</v>
      </c>
      <c r="O286" s="89"/>
      <c r="P286" s="93"/>
      <c r="Q286" s="93" t="e">
        <f>+VLOOKUP(P286,Participants!$A$1:$F$802,2,FALSE)</f>
        <v>#N/A</v>
      </c>
      <c r="R286" s="93"/>
      <c r="S286" s="93" t="e">
        <f>+VLOOKUP(R286,Participants!$A$1:$F$802,2,FALSE)</f>
        <v>#N/A</v>
      </c>
      <c r="T286" s="93"/>
      <c r="U286" s="93" t="e">
        <f>+VLOOKUP(T286,Participants!$A$1:$F$802,2,FALSE)</f>
        <v>#N/A</v>
      </c>
      <c r="V286" s="93"/>
      <c r="W286" s="93" t="e">
        <f>+VLOOKUP(V286,Participants!$A$1:$F$802,2,FALSE)</f>
        <v>#N/A</v>
      </c>
    </row>
    <row r="287" spans="1:23" ht="14.25" customHeight="1">
      <c r="A287" s="89"/>
      <c r="B287" s="90" t="s">
        <v>1556</v>
      </c>
      <c r="C287" s="91">
        <v>19</v>
      </c>
      <c r="D287" s="91">
        <v>7</v>
      </c>
      <c r="E287" s="60"/>
      <c r="F287" s="60" t="e">
        <f>+VLOOKUP(E287,Participants!$A$1:$F$2600,2,FALSE)</f>
        <v>#N/A</v>
      </c>
      <c r="G287" s="60" t="e">
        <f>+VLOOKUP(E287,Participants!$A$1:$F$2600,4,FALSE)</f>
        <v>#N/A</v>
      </c>
      <c r="H287" s="60" t="e">
        <f>+VLOOKUP(E287,Participants!$A$1:$F$2600,5,FALSE)</f>
        <v>#N/A</v>
      </c>
      <c r="I287" s="60" t="e">
        <f>+VLOOKUP(E287,Participants!$A$1:$F$2600,3,FALSE)</f>
        <v>#N/A</v>
      </c>
      <c r="J287" s="60" t="e">
        <f>+VLOOKUP(E287,Participants!$A$1:$G$2600,7,FALSE)</f>
        <v>#N/A</v>
      </c>
      <c r="K287" s="92"/>
      <c r="L287" s="60"/>
      <c r="M287" s="60"/>
      <c r="N287" s="89" t="e">
        <f t="shared" si="3"/>
        <v>#N/A</v>
      </c>
      <c r="O287" s="89"/>
      <c r="P287" s="93"/>
      <c r="Q287" s="93" t="e">
        <f>+VLOOKUP(P287,Participants!$A$1:$F$802,2,FALSE)</f>
        <v>#N/A</v>
      </c>
      <c r="R287" s="93"/>
      <c r="S287" s="93" t="e">
        <f>+VLOOKUP(R287,Participants!$A$1:$F$802,2,FALSE)</f>
        <v>#N/A</v>
      </c>
      <c r="T287" s="93"/>
      <c r="U287" s="93" t="e">
        <f>+VLOOKUP(T287,Participants!$A$1:$F$802,2,FALSE)</f>
        <v>#N/A</v>
      </c>
      <c r="V287" s="93"/>
      <c r="W287" s="93" t="e">
        <f>+VLOOKUP(V287,Participants!$A$1:$F$802,2,FALSE)</f>
        <v>#N/A</v>
      </c>
    </row>
    <row r="288" spans="1:23" ht="14.25" customHeight="1">
      <c r="A288" s="89"/>
      <c r="B288" s="90" t="s">
        <v>1556</v>
      </c>
      <c r="C288" s="91">
        <v>19</v>
      </c>
      <c r="D288" s="91">
        <v>8</v>
      </c>
      <c r="E288" s="60"/>
      <c r="F288" s="60" t="e">
        <f>+VLOOKUP(E288,Participants!$A$1:$F$2600,2,FALSE)</f>
        <v>#N/A</v>
      </c>
      <c r="G288" s="60" t="e">
        <f>+VLOOKUP(E288,Participants!$A$1:$F$2600,4,FALSE)</f>
        <v>#N/A</v>
      </c>
      <c r="H288" s="60" t="e">
        <f>+VLOOKUP(E288,Participants!$A$1:$F$2600,5,FALSE)</f>
        <v>#N/A</v>
      </c>
      <c r="I288" s="60" t="e">
        <f>+VLOOKUP(E288,Participants!$A$1:$F$2600,3,FALSE)</f>
        <v>#N/A</v>
      </c>
      <c r="J288" s="60" t="e">
        <f>+VLOOKUP(E288,Participants!$A$1:$G$2600,7,FALSE)</f>
        <v>#N/A</v>
      </c>
      <c r="K288" s="92"/>
      <c r="L288" s="60"/>
      <c r="M288" s="60"/>
      <c r="N288" s="89" t="e">
        <f t="shared" si="3"/>
        <v>#N/A</v>
      </c>
      <c r="O288" s="89"/>
      <c r="P288" s="93"/>
      <c r="Q288" s="93" t="e">
        <f>+VLOOKUP(P288,Participants!$A$1:$F$802,2,FALSE)</f>
        <v>#N/A</v>
      </c>
      <c r="R288" s="93"/>
      <c r="S288" s="93" t="e">
        <f>+VLOOKUP(R288,Participants!$A$1:$F$802,2,FALSE)</f>
        <v>#N/A</v>
      </c>
      <c r="T288" s="93"/>
      <c r="U288" s="93" t="e">
        <f>+VLOOKUP(T288,Participants!$A$1:$F$802,2,FALSE)</f>
        <v>#N/A</v>
      </c>
      <c r="V288" s="93"/>
      <c r="W288" s="93" t="e">
        <f>+VLOOKUP(V288,Participants!$A$1:$F$802,2,FALSE)</f>
        <v>#N/A</v>
      </c>
    </row>
    <row r="289" spans="1:24" ht="14.25" customHeight="1">
      <c r="B289" s="81" t="s">
        <v>1556</v>
      </c>
      <c r="C289" s="94">
        <v>20</v>
      </c>
      <c r="D289" s="94">
        <v>1</v>
      </c>
      <c r="E289" s="64"/>
      <c r="F289" s="64" t="e">
        <f>+VLOOKUP(E289,Participants!$A$1:$F$2600,2,FALSE)</f>
        <v>#N/A</v>
      </c>
      <c r="G289" s="64" t="e">
        <f>+VLOOKUP(E289,Participants!$A$1:$F$2600,4,FALSE)</f>
        <v>#N/A</v>
      </c>
      <c r="H289" s="64" t="e">
        <f>+VLOOKUP(E289,Participants!$A$1:$F$2600,5,FALSE)</f>
        <v>#N/A</v>
      </c>
      <c r="I289" s="64" t="e">
        <f>+VLOOKUP(E289,Participants!$A$1:$F$2600,3,FALSE)</f>
        <v>#N/A</v>
      </c>
      <c r="J289" s="64" t="e">
        <f>+VLOOKUP(E289,Participants!$A$1:$G$2600,7,FALSE)</f>
        <v>#N/A</v>
      </c>
      <c r="K289" s="96"/>
      <c r="L289" s="64"/>
      <c r="M289" s="64"/>
      <c r="N289" s="71" t="e">
        <f t="shared" si="3"/>
        <v>#N/A</v>
      </c>
      <c r="O289" s="71"/>
      <c r="P289" s="97"/>
      <c r="Q289" s="97" t="e">
        <f>+VLOOKUP(P289,Participants!$A$1:$F$802,2,FALSE)</f>
        <v>#N/A</v>
      </c>
      <c r="R289" s="97"/>
      <c r="S289" s="97" t="e">
        <f>+VLOOKUP(R289,Participants!$A$1:$F$802,2,FALSE)</f>
        <v>#N/A</v>
      </c>
      <c r="T289" s="97"/>
      <c r="U289" s="97" t="e">
        <f>+VLOOKUP(T289,Participants!$A$1:$F$802,2,FALSE)</f>
        <v>#N/A</v>
      </c>
      <c r="V289" s="97"/>
      <c r="W289" s="97" t="e">
        <f>+VLOOKUP(V289,Participants!$A$1:$F$802,2,FALSE)</f>
        <v>#N/A</v>
      </c>
    </row>
    <row r="290" spans="1:24" ht="14.25" customHeight="1">
      <c r="A290" s="71"/>
      <c r="B290" s="81" t="s">
        <v>1556</v>
      </c>
      <c r="C290" s="94">
        <v>20</v>
      </c>
      <c r="D290" s="94">
        <v>2</v>
      </c>
      <c r="E290" s="64"/>
      <c r="F290" s="64" t="e">
        <f>+VLOOKUP(E290,Participants!$A$1:$F$2600,2,FALSE)</f>
        <v>#N/A</v>
      </c>
      <c r="G290" s="64" t="e">
        <f>+VLOOKUP(E290,Participants!$A$1:$F$2600,4,FALSE)</f>
        <v>#N/A</v>
      </c>
      <c r="H290" s="64" t="e">
        <f>+VLOOKUP(E290,Participants!$A$1:$F$2600,5,FALSE)</f>
        <v>#N/A</v>
      </c>
      <c r="I290" s="64" t="e">
        <f>+VLOOKUP(E290,Participants!$A$1:$F$2600,3,FALSE)</f>
        <v>#N/A</v>
      </c>
      <c r="J290" s="64" t="e">
        <f>+VLOOKUP(E290,Participants!$A$1:$G$2600,7,FALSE)</f>
        <v>#N/A</v>
      </c>
      <c r="K290" s="96"/>
      <c r="L290" s="64"/>
      <c r="M290" s="64"/>
      <c r="N290" s="71" t="e">
        <f t="shared" si="3"/>
        <v>#N/A</v>
      </c>
      <c r="O290" s="71"/>
      <c r="P290" s="97"/>
      <c r="Q290" s="97" t="e">
        <f>+VLOOKUP(P290,Participants!$A$1:$F$802,2,FALSE)</f>
        <v>#N/A</v>
      </c>
      <c r="R290" s="97"/>
      <c r="S290" s="97" t="e">
        <f>+VLOOKUP(R290,Participants!$A$1:$F$802,2,FALSE)</f>
        <v>#N/A</v>
      </c>
      <c r="T290" s="97"/>
      <c r="U290" s="97" t="e">
        <f>+VLOOKUP(T290,Participants!$A$1:$F$802,2,FALSE)</f>
        <v>#N/A</v>
      </c>
      <c r="V290" s="97"/>
      <c r="W290" s="97" t="e">
        <f>+VLOOKUP(V290,Participants!$A$1:$F$802,2,FALSE)</f>
        <v>#N/A</v>
      </c>
    </row>
    <row r="291" spans="1:24" ht="14.25" customHeight="1">
      <c r="A291" s="71"/>
      <c r="B291" s="81" t="s">
        <v>1556</v>
      </c>
      <c r="C291" s="94">
        <v>20</v>
      </c>
      <c r="D291" s="94">
        <v>3</v>
      </c>
      <c r="E291" s="64"/>
      <c r="F291" s="64" t="e">
        <f>+VLOOKUP(E291,Participants!$A$1:$F$2600,2,FALSE)</f>
        <v>#N/A</v>
      </c>
      <c r="G291" s="64" t="e">
        <f>+VLOOKUP(E291,Participants!$A$1:$F$2600,4,FALSE)</f>
        <v>#N/A</v>
      </c>
      <c r="H291" s="64" t="e">
        <f>+VLOOKUP(E291,Participants!$A$1:$F$2600,5,FALSE)</f>
        <v>#N/A</v>
      </c>
      <c r="I291" s="64" t="e">
        <f>+VLOOKUP(E291,Participants!$A$1:$F$2600,3,FALSE)</f>
        <v>#N/A</v>
      </c>
      <c r="J291" s="64" t="e">
        <f>+VLOOKUP(E291,Participants!$A$1:$G$2600,7,FALSE)</f>
        <v>#N/A</v>
      </c>
      <c r="K291" s="96"/>
      <c r="L291" s="64"/>
      <c r="M291" s="64"/>
      <c r="N291" s="71" t="e">
        <f t="shared" si="3"/>
        <v>#N/A</v>
      </c>
      <c r="O291" s="71"/>
      <c r="P291" s="97"/>
      <c r="Q291" s="97" t="e">
        <f>+VLOOKUP(P291,Participants!$A$1:$F$802,2,FALSE)</f>
        <v>#N/A</v>
      </c>
      <c r="R291" s="97"/>
      <c r="S291" s="97" t="e">
        <f>+VLOOKUP(R291,Participants!$A$1:$F$802,2,FALSE)</f>
        <v>#N/A</v>
      </c>
      <c r="T291" s="97"/>
      <c r="U291" s="97" t="e">
        <f>+VLOOKUP(T291,Participants!$A$1:$F$802,2,FALSE)</f>
        <v>#N/A</v>
      </c>
      <c r="V291" s="97"/>
      <c r="W291" s="97" t="e">
        <f>+VLOOKUP(V291,Participants!$A$1:$F$802,2,FALSE)</f>
        <v>#N/A</v>
      </c>
    </row>
    <row r="292" spans="1:24" ht="14.25" customHeight="1">
      <c r="A292" s="71"/>
      <c r="B292" s="81" t="s">
        <v>1556</v>
      </c>
      <c r="C292" s="94">
        <v>20</v>
      </c>
      <c r="D292" s="94">
        <v>4</v>
      </c>
      <c r="E292" s="64"/>
      <c r="F292" s="64" t="e">
        <f>+VLOOKUP(E292,Participants!$A$1:$F$2600,2,FALSE)</f>
        <v>#N/A</v>
      </c>
      <c r="G292" s="64" t="e">
        <f>+VLOOKUP(E292,Participants!$A$1:$F$2600,4,FALSE)</f>
        <v>#N/A</v>
      </c>
      <c r="H292" s="64" t="e">
        <f>+VLOOKUP(E292,Participants!$A$1:$F$2600,5,FALSE)</f>
        <v>#N/A</v>
      </c>
      <c r="I292" s="64" t="e">
        <f>+VLOOKUP(E292,Participants!$A$1:$F$2600,3,FALSE)</f>
        <v>#N/A</v>
      </c>
      <c r="J292" s="64" t="e">
        <f>+VLOOKUP(E292,Participants!$A$1:$G$2600,7,FALSE)</f>
        <v>#N/A</v>
      </c>
      <c r="K292" s="96"/>
      <c r="L292" s="64"/>
      <c r="M292" s="64"/>
      <c r="N292" s="71" t="e">
        <f t="shared" si="3"/>
        <v>#N/A</v>
      </c>
      <c r="O292" s="71"/>
      <c r="P292" s="97"/>
      <c r="Q292" s="97" t="e">
        <f>+VLOOKUP(P292,Participants!$A$1:$F$802,2,FALSE)</f>
        <v>#N/A</v>
      </c>
      <c r="R292" s="97"/>
      <c r="S292" s="97" t="e">
        <f>+VLOOKUP(R292,Participants!$A$1:$F$802,2,FALSE)</f>
        <v>#N/A</v>
      </c>
      <c r="T292" s="97"/>
      <c r="U292" s="97" t="e">
        <f>+VLOOKUP(T292,Participants!$A$1:$F$802,2,FALSE)</f>
        <v>#N/A</v>
      </c>
      <c r="V292" s="97"/>
      <c r="W292" s="97" t="e">
        <f>+VLOOKUP(V292,Participants!$A$1:$F$802,2,FALSE)</f>
        <v>#N/A</v>
      </c>
    </row>
    <row r="293" spans="1:24" ht="14.25" customHeight="1">
      <c r="A293" s="71"/>
      <c r="B293" s="81" t="s">
        <v>1556</v>
      </c>
      <c r="C293" s="94">
        <v>20</v>
      </c>
      <c r="D293" s="94">
        <v>5</v>
      </c>
      <c r="E293" s="64"/>
      <c r="F293" s="64" t="e">
        <f>+VLOOKUP(E293,Participants!$A$1:$F$2600,2,FALSE)</f>
        <v>#N/A</v>
      </c>
      <c r="G293" s="64" t="e">
        <f>+VLOOKUP(E293,Participants!$A$1:$F$2600,4,FALSE)</f>
        <v>#N/A</v>
      </c>
      <c r="H293" s="64" t="e">
        <f>+VLOOKUP(E293,Participants!$A$1:$F$2600,5,FALSE)</f>
        <v>#N/A</v>
      </c>
      <c r="I293" s="64" t="e">
        <f>+VLOOKUP(E293,Participants!$A$1:$F$2600,3,FALSE)</f>
        <v>#N/A</v>
      </c>
      <c r="J293" s="64" t="e">
        <f>+VLOOKUP(E293,Participants!$A$1:$G$2600,7,FALSE)</f>
        <v>#N/A</v>
      </c>
      <c r="K293" s="96"/>
      <c r="L293" s="64"/>
      <c r="M293" s="64"/>
      <c r="N293" s="71" t="e">
        <f t="shared" si="3"/>
        <v>#N/A</v>
      </c>
      <c r="O293" s="71"/>
      <c r="P293" s="97"/>
      <c r="Q293" s="97" t="e">
        <f>+VLOOKUP(P293,Participants!$A$1:$F$802,2,FALSE)</f>
        <v>#N/A</v>
      </c>
      <c r="R293" s="97"/>
      <c r="S293" s="97" t="e">
        <f>+VLOOKUP(R293,Participants!$A$1:$F$802,2,FALSE)</f>
        <v>#N/A</v>
      </c>
      <c r="T293" s="97"/>
      <c r="U293" s="97" t="e">
        <f>+VLOOKUP(T293,Participants!$A$1:$F$802,2,FALSE)</f>
        <v>#N/A</v>
      </c>
      <c r="V293" s="97"/>
      <c r="W293" s="97" t="e">
        <f>+VLOOKUP(V293,Participants!$A$1:$F$802,2,FALSE)</f>
        <v>#N/A</v>
      </c>
    </row>
    <row r="294" spans="1:24" ht="14.25" customHeight="1">
      <c r="A294" s="71"/>
      <c r="B294" s="81" t="s">
        <v>1556</v>
      </c>
      <c r="C294" s="94">
        <v>20</v>
      </c>
      <c r="D294" s="94">
        <v>6</v>
      </c>
      <c r="E294" s="64"/>
      <c r="F294" s="64" t="e">
        <f>+VLOOKUP(E294,Participants!$A$1:$F$2600,2,FALSE)</f>
        <v>#N/A</v>
      </c>
      <c r="G294" s="64" t="e">
        <f>+VLOOKUP(E294,Participants!$A$1:$F$2600,4,FALSE)</f>
        <v>#N/A</v>
      </c>
      <c r="H294" s="64" t="e">
        <f>+VLOOKUP(E294,Participants!$A$1:$F$2600,5,FALSE)</f>
        <v>#N/A</v>
      </c>
      <c r="I294" s="64" t="e">
        <f>+VLOOKUP(E294,Participants!$A$1:$F$2600,3,FALSE)</f>
        <v>#N/A</v>
      </c>
      <c r="J294" s="64" t="e">
        <f>+VLOOKUP(E294,Participants!$A$1:$G$2600,7,FALSE)</f>
        <v>#N/A</v>
      </c>
      <c r="K294" s="96"/>
      <c r="L294" s="64"/>
      <c r="M294" s="64"/>
      <c r="N294" s="71" t="e">
        <f t="shared" si="3"/>
        <v>#N/A</v>
      </c>
      <c r="O294" s="71"/>
      <c r="P294" s="97"/>
      <c r="Q294" s="97" t="e">
        <f>+VLOOKUP(P294,Participants!$A$1:$F$802,2,FALSE)</f>
        <v>#N/A</v>
      </c>
      <c r="R294" s="97"/>
      <c r="S294" s="97" t="e">
        <f>+VLOOKUP(R294,Participants!$A$1:$F$802,2,FALSE)</f>
        <v>#N/A</v>
      </c>
      <c r="T294" s="97"/>
      <c r="U294" s="97" t="e">
        <f>+VLOOKUP(T294,Participants!$A$1:$F$802,2,FALSE)</f>
        <v>#N/A</v>
      </c>
      <c r="V294" s="97"/>
      <c r="W294" s="97" t="e">
        <f>+VLOOKUP(V294,Participants!$A$1:$F$802,2,FALSE)</f>
        <v>#N/A</v>
      </c>
    </row>
    <row r="295" spans="1:24" ht="14.25" customHeight="1">
      <c r="A295" s="71"/>
      <c r="B295" s="81" t="s">
        <v>1556</v>
      </c>
      <c r="C295" s="94">
        <v>20</v>
      </c>
      <c r="D295" s="94">
        <v>7</v>
      </c>
      <c r="E295" s="64"/>
      <c r="F295" s="64" t="e">
        <f>+VLOOKUP(E295,Participants!$A$1:$F$2600,2,FALSE)</f>
        <v>#N/A</v>
      </c>
      <c r="G295" s="64" t="e">
        <f>+VLOOKUP(E295,Participants!$A$1:$F$2600,4,FALSE)</f>
        <v>#N/A</v>
      </c>
      <c r="H295" s="64" t="e">
        <f>+VLOOKUP(E295,Participants!$A$1:$F$2600,5,FALSE)</f>
        <v>#N/A</v>
      </c>
      <c r="I295" s="64" t="e">
        <f>+VLOOKUP(E295,Participants!$A$1:$F$2600,3,FALSE)</f>
        <v>#N/A</v>
      </c>
      <c r="J295" s="64" t="e">
        <f>+VLOOKUP(E295,Participants!$A$1:$G$2600,7,FALSE)</f>
        <v>#N/A</v>
      </c>
      <c r="K295" s="96"/>
      <c r="L295" s="64"/>
      <c r="M295" s="64"/>
      <c r="N295" s="71" t="e">
        <f t="shared" si="3"/>
        <v>#N/A</v>
      </c>
      <c r="O295" s="71"/>
      <c r="P295" s="97"/>
      <c r="Q295" s="97" t="e">
        <f>+VLOOKUP(P295,Participants!$A$1:$F$802,2,FALSE)</f>
        <v>#N/A</v>
      </c>
      <c r="R295" s="97"/>
      <c r="S295" s="97" t="e">
        <f>+VLOOKUP(R295,Participants!$A$1:$F$802,2,FALSE)</f>
        <v>#N/A</v>
      </c>
      <c r="T295" s="97"/>
      <c r="U295" s="97" t="e">
        <f>+VLOOKUP(T295,Participants!$A$1:$F$802,2,FALSE)</f>
        <v>#N/A</v>
      </c>
      <c r="V295" s="97"/>
      <c r="W295" s="97" t="e">
        <f>+VLOOKUP(V295,Participants!$A$1:$F$802,2,FALSE)</f>
        <v>#N/A</v>
      </c>
    </row>
    <row r="296" spans="1:24" ht="14.25" customHeight="1">
      <c r="A296" s="71"/>
      <c r="B296" s="81" t="s">
        <v>1556</v>
      </c>
      <c r="C296" s="94">
        <v>20</v>
      </c>
      <c r="D296" s="94">
        <v>8</v>
      </c>
      <c r="E296" s="64"/>
      <c r="F296" s="64" t="e">
        <f>+VLOOKUP(E296,Participants!$A$1:$F$2600,2,FALSE)</f>
        <v>#N/A</v>
      </c>
      <c r="G296" s="64" t="e">
        <f>+VLOOKUP(E296,Participants!$A$1:$F$2600,4,FALSE)</f>
        <v>#N/A</v>
      </c>
      <c r="H296" s="64" t="e">
        <f>+VLOOKUP(E296,Participants!$A$1:$F$2600,5,FALSE)</f>
        <v>#N/A</v>
      </c>
      <c r="I296" s="64" t="e">
        <f>+VLOOKUP(E296,Participants!$A$1:$F$2600,3,FALSE)</f>
        <v>#N/A</v>
      </c>
      <c r="J296" s="64" t="e">
        <f>+VLOOKUP(E296,Participants!$A$1:$G$2600,7,FALSE)</f>
        <v>#N/A</v>
      </c>
      <c r="K296" s="96"/>
      <c r="L296" s="64"/>
      <c r="M296" s="64"/>
      <c r="N296" s="71" t="e">
        <f t="shared" si="3"/>
        <v>#N/A</v>
      </c>
      <c r="O296" s="71"/>
      <c r="P296" s="97"/>
      <c r="Q296" s="97" t="e">
        <f>+VLOOKUP(P296,Participants!$A$1:$F$802,2,FALSE)</f>
        <v>#N/A</v>
      </c>
      <c r="R296" s="97"/>
      <c r="S296" s="97" t="e">
        <f>+VLOOKUP(R296,Participants!$A$1:$F$802,2,FALSE)</f>
        <v>#N/A</v>
      </c>
      <c r="T296" s="97"/>
      <c r="U296" s="97" t="e">
        <f>+VLOOKUP(T296,Participants!$A$1:$F$802,2,FALSE)</f>
        <v>#N/A</v>
      </c>
      <c r="V296" s="97"/>
      <c r="W296" s="97" t="e">
        <f>+VLOOKUP(V296,Participants!$A$1:$F$802,2,FALSE)</f>
        <v>#N/A</v>
      </c>
    </row>
    <row r="297" spans="1:24" ht="14.25" customHeight="1">
      <c r="B297" s="81"/>
      <c r="D297" s="98"/>
      <c r="K297" s="66"/>
      <c r="P297" s="84"/>
      <c r="Q297" s="84"/>
      <c r="R297" s="84"/>
      <c r="S297" s="84"/>
      <c r="T297" s="84"/>
      <c r="U297" s="84"/>
      <c r="V297" s="84"/>
      <c r="W297" s="84"/>
    </row>
    <row r="298" spans="1:24" ht="14.25" customHeight="1">
      <c r="B298" s="81"/>
      <c r="D298" s="98"/>
      <c r="K298" s="66"/>
      <c r="P298" s="84"/>
      <c r="Q298" s="84"/>
      <c r="R298" s="84"/>
      <c r="S298" s="84"/>
      <c r="T298" s="84"/>
      <c r="U298" s="84"/>
      <c r="V298" s="84"/>
      <c r="W298" s="84"/>
    </row>
    <row r="299" spans="1:24" ht="14.25" customHeight="1">
      <c r="B299" s="81"/>
      <c r="D299" s="98"/>
      <c r="K299" s="66"/>
      <c r="P299" s="84"/>
      <c r="Q299" s="84"/>
      <c r="R299" s="84"/>
      <c r="S299" s="84"/>
      <c r="T299" s="84"/>
      <c r="U299" s="84"/>
      <c r="V299" s="84"/>
      <c r="W299" s="84"/>
    </row>
    <row r="300" spans="1:24" ht="14.25" customHeight="1">
      <c r="D300" s="98"/>
      <c r="K300" s="66"/>
      <c r="P300" s="84"/>
      <c r="Q300" s="84"/>
      <c r="R300" s="84"/>
      <c r="S300" s="84"/>
      <c r="T300" s="84"/>
      <c r="U300" s="84"/>
      <c r="V300" s="84"/>
      <c r="W300" s="84"/>
    </row>
    <row r="301" spans="1:24" ht="14.25" customHeight="1">
      <c r="D301" s="98"/>
      <c r="K301" s="66"/>
      <c r="P301" s="84"/>
      <c r="Q301" s="84"/>
      <c r="R301" s="84"/>
      <c r="S301" s="84"/>
      <c r="T301" s="84"/>
      <c r="U301" s="84"/>
      <c r="V301" s="84"/>
      <c r="W301" s="84"/>
    </row>
    <row r="302" spans="1:24" ht="14.25" customHeight="1">
      <c r="B302" s="69" t="s">
        <v>8</v>
      </c>
      <c r="C302" s="69" t="s">
        <v>15</v>
      </c>
      <c r="D302" s="69" t="s">
        <v>18</v>
      </c>
      <c r="E302" s="70" t="s">
        <v>21</v>
      </c>
      <c r="F302" s="69" t="s">
        <v>24</v>
      </c>
      <c r="G302" s="69" t="s">
        <v>29</v>
      </c>
      <c r="H302" s="69" t="s">
        <v>32</v>
      </c>
      <c r="I302" s="69" t="s">
        <v>35</v>
      </c>
      <c r="J302" s="69" t="s">
        <v>38</v>
      </c>
      <c r="K302" s="69" t="s">
        <v>41</v>
      </c>
      <c r="L302" s="69" t="s">
        <v>44</v>
      </c>
      <c r="M302" s="69" t="s">
        <v>47</v>
      </c>
      <c r="N302" s="69" t="s">
        <v>50</v>
      </c>
      <c r="O302" s="69" t="s">
        <v>53</v>
      </c>
      <c r="P302" s="69" t="s">
        <v>59</v>
      </c>
      <c r="Q302" s="69" t="s">
        <v>62</v>
      </c>
      <c r="R302" s="69" t="s">
        <v>68</v>
      </c>
      <c r="S302" s="69" t="s">
        <v>10</v>
      </c>
      <c r="T302" s="69" t="s">
        <v>73</v>
      </c>
      <c r="U302" s="69" t="s">
        <v>76</v>
      </c>
      <c r="V302" s="69" t="s">
        <v>79</v>
      </c>
      <c r="W302" s="69" t="s">
        <v>82</v>
      </c>
      <c r="X302" s="69" t="s">
        <v>1527</v>
      </c>
    </row>
    <row r="303" spans="1:24" ht="14.25" customHeight="1">
      <c r="A303" s="71" t="s">
        <v>13</v>
      </c>
      <c r="B303" s="71">
        <f t="shared" ref="B303:W303" si="4">+SUMIFS($M$2:$M$296,$J$2:$J$296,$A303,$G$2:$G$296,B$302)</f>
        <v>0</v>
      </c>
      <c r="C303" s="71">
        <f t="shared" si="4"/>
        <v>0</v>
      </c>
      <c r="D303" s="71">
        <f t="shared" si="4"/>
        <v>6</v>
      </c>
      <c r="E303" s="71">
        <f t="shared" si="4"/>
        <v>0</v>
      </c>
      <c r="F303" s="71">
        <f t="shared" si="4"/>
        <v>0</v>
      </c>
      <c r="G303" s="71">
        <f t="shared" si="4"/>
        <v>10</v>
      </c>
      <c r="H303" s="71">
        <f t="shared" si="4"/>
        <v>0</v>
      </c>
      <c r="I303" s="71">
        <f t="shared" si="4"/>
        <v>3</v>
      </c>
      <c r="J303" s="71">
        <f t="shared" si="4"/>
        <v>0</v>
      </c>
      <c r="K303" s="71">
        <f t="shared" si="4"/>
        <v>0</v>
      </c>
      <c r="L303" s="71">
        <f t="shared" si="4"/>
        <v>0</v>
      </c>
      <c r="M303" s="71">
        <f t="shared" si="4"/>
        <v>4</v>
      </c>
      <c r="N303" s="71">
        <f t="shared" si="4"/>
        <v>0</v>
      </c>
      <c r="O303" s="71">
        <f t="shared" si="4"/>
        <v>0</v>
      </c>
      <c r="P303" s="71">
        <f t="shared" si="4"/>
        <v>8</v>
      </c>
      <c r="Q303" s="71">
        <f t="shared" si="4"/>
        <v>0</v>
      </c>
      <c r="R303" s="71">
        <f t="shared" si="4"/>
        <v>0</v>
      </c>
      <c r="S303" s="71">
        <f t="shared" si="4"/>
        <v>0</v>
      </c>
      <c r="T303" s="71">
        <f t="shared" si="4"/>
        <v>1</v>
      </c>
      <c r="U303" s="71">
        <f t="shared" si="4"/>
        <v>5</v>
      </c>
      <c r="V303" s="71">
        <f t="shared" si="4"/>
        <v>0</v>
      </c>
      <c r="W303" s="71">
        <f t="shared" si="4"/>
        <v>2</v>
      </c>
      <c r="X303" s="71">
        <f t="shared" ref="X303:X304" si="5">SUM(B303:W303)</f>
        <v>39</v>
      </c>
    </row>
    <row r="304" spans="1:24" ht="14.25" customHeight="1">
      <c r="A304" s="71" t="s">
        <v>27</v>
      </c>
      <c r="B304" s="71">
        <f t="shared" ref="B304:W304" si="6">+SUMIFS($M$2:$M$296,$J$2:$J$296,$A304,$G$2:$G$296,B$302)</f>
        <v>0</v>
      </c>
      <c r="C304" s="71">
        <f t="shared" si="6"/>
        <v>0</v>
      </c>
      <c r="D304" s="71">
        <f t="shared" si="6"/>
        <v>0</v>
      </c>
      <c r="E304" s="71">
        <f t="shared" si="6"/>
        <v>0</v>
      </c>
      <c r="F304" s="71">
        <f t="shared" si="6"/>
        <v>0</v>
      </c>
      <c r="G304" s="71">
        <f t="shared" si="6"/>
        <v>5</v>
      </c>
      <c r="H304" s="71">
        <f t="shared" si="6"/>
        <v>0</v>
      </c>
      <c r="I304" s="71">
        <f t="shared" si="6"/>
        <v>0</v>
      </c>
      <c r="J304" s="71">
        <f t="shared" si="6"/>
        <v>0</v>
      </c>
      <c r="K304" s="71">
        <f t="shared" si="6"/>
        <v>0</v>
      </c>
      <c r="L304" s="71">
        <f t="shared" si="6"/>
        <v>0</v>
      </c>
      <c r="M304" s="71">
        <f t="shared" si="6"/>
        <v>6</v>
      </c>
      <c r="N304" s="71">
        <f t="shared" si="6"/>
        <v>3</v>
      </c>
      <c r="O304" s="71">
        <f t="shared" si="6"/>
        <v>0</v>
      </c>
      <c r="P304" s="71">
        <f t="shared" si="6"/>
        <v>10</v>
      </c>
      <c r="Q304" s="71">
        <f t="shared" si="6"/>
        <v>0</v>
      </c>
      <c r="R304" s="71">
        <f t="shared" si="6"/>
        <v>0</v>
      </c>
      <c r="S304" s="71">
        <f t="shared" si="6"/>
        <v>0</v>
      </c>
      <c r="T304" s="71">
        <f t="shared" si="6"/>
        <v>8</v>
      </c>
      <c r="U304" s="71">
        <f t="shared" si="6"/>
        <v>4</v>
      </c>
      <c r="V304" s="71">
        <f t="shared" si="6"/>
        <v>0</v>
      </c>
      <c r="W304" s="71">
        <f t="shared" si="6"/>
        <v>0</v>
      </c>
      <c r="X304" s="71">
        <f t="shared" si="5"/>
        <v>36</v>
      </c>
    </row>
    <row r="305" spans="4:23" ht="14.25" customHeight="1">
      <c r="D305" s="98"/>
      <c r="K305" s="66"/>
      <c r="P305" s="84"/>
      <c r="Q305" s="84"/>
      <c r="R305" s="84"/>
      <c r="S305" s="84"/>
      <c r="T305" s="84"/>
      <c r="U305" s="84"/>
      <c r="V305" s="84"/>
      <c r="W305" s="84"/>
    </row>
    <row r="306" spans="4:23" ht="14.25" customHeight="1">
      <c r="D306" s="98"/>
      <c r="K306" s="66"/>
      <c r="P306" s="84"/>
      <c r="Q306" s="84"/>
      <c r="R306" s="84"/>
      <c r="S306" s="84"/>
      <c r="T306" s="84"/>
      <c r="U306" s="84"/>
      <c r="V306" s="84"/>
      <c r="W306" s="84"/>
    </row>
    <row r="307" spans="4:23" ht="14.25" customHeight="1">
      <c r="D307" s="98"/>
      <c r="K307" s="66"/>
      <c r="P307" s="84"/>
      <c r="Q307" s="84"/>
      <c r="R307" s="84"/>
      <c r="S307" s="84"/>
      <c r="T307" s="84"/>
      <c r="U307" s="84"/>
      <c r="V307" s="84"/>
      <c r="W307" s="84"/>
    </row>
    <row r="308" spans="4:23" ht="14.25" customHeight="1">
      <c r="D308" s="98"/>
      <c r="K308" s="66"/>
      <c r="P308" s="84"/>
      <c r="Q308" s="84"/>
      <c r="R308" s="84"/>
      <c r="S308" s="84"/>
      <c r="T308" s="84"/>
      <c r="U308" s="84"/>
      <c r="V308" s="84"/>
      <c r="W308" s="84"/>
    </row>
    <row r="309" spans="4:23" ht="14.25" customHeight="1">
      <c r="D309" s="98"/>
      <c r="K309" s="66"/>
      <c r="P309" s="84"/>
      <c r="Q309" s="84"/>
      <c r="R309" s="84"/>
      <c r="S309" s="84"/>
      <c r="T309" s="84"/>
      <c r="U309" s="84"/>
      <c r="V309" s="84"/>
      <c r="W309" s="84"/>
    </row>
    <row r="310" spans="4:23" ht="14.25" customHeight="1">
      <c r="D310" s="98"/>
      <c r="K310" s="66"/>
      <c r="P310" s="84"/>
      <c r="Q310" s="84"/>
      <c r="R310" s="84"/>
      <c r="S310" s="84"/>
      <c r="T310" s="84"/>
      <c r="U310" s="84"/>
      <c r="V310" s="84"/>
      <c r="W310" s="84"/>
    </row>
    <row r="311" spans="4:23" ht="14.25" customHeight="1">
      <c r="D311" s="98"/>
      <c r="K311" s="66"/>
      <c r="P311" s="84"/>
      <c r="Q311" s="84"/>
      <c r="R311" s="84"/>
      <c r="S311" s="84"/>
      <c r="T311" s="84"/>
      <c r="U311" s="84"/>
      <c r="V311" s="84"/>
      <c r="W311" s="84"/>
    </row>
    <row r="312" spans="4:23" ht="14.25" customHeight="1">
      <c r="D312" s="98"/>
      <c r="K312" s="66"/>
      <c r="P312" s="84"/>
      <c r="Q312" s="84"/>
      <c r="R312" s="84"/>
      <c r="S312" s="84"/>
      <c r="T312" s="84"/>
      <c r="U312" s="84"/>
      <c r="V312" s="84"/>
      <c r="W312" s="84"/>
    </row>
    <row r="313" spans="4:23" ht="14.25" customHeight="1">
      <c r="D313" s="98"/>
      <c r="K313" s="66"/>
      <c r="P313" s="84"/>
      <c r="Q313" s="84"/>
      <c r="R313" s="84"/>
      <c r="S313" s="84"/>
      <c r="T313" s="84"/>
      <c r="U313" s="84"/>
      <c r="V313" s="84"/>
      <c r="W313" s="84"/>
    </row>
    <row r="314" spans="4:23" ht="14.25" customHeight="1">
      <c r="D314" s="98"/>
      <c r="K314" s="66"/>
      <c r="P314" s="84"/>
      <c r="Q314" s="84"/>
      <c r="R314" s="84"/>
      <c r="S314" s="84"/>
      <c r="T314" s="84"/>
      <c r="U314" s="84"/>
      <c r="V314" s="84"/>
      <c r="W314" s="84"/>
    </row>
    <row r="315" spans="4:23" ht="14.25" customHeight="1">
      <c r="D315" s="98"/>
      <c r="K315" s="66"/>
      <c r="P315" s="84"/>
      <c r="Q315" s="84"/>
      <c r="R315" s="84"/>
      <c r="S315" s="84"/>
      <c r="T315" s="84"/>
      <c r="U315" s="84"/>
      <c r="V315" s="84"/>
      <c r="W315" s="84"/>
    </row>
    <row r="316" spans="4:23" ht="14.25" customHeight="1">
      <c r="D316" s="98"/>
      <c r="K316" s="66"/>
      <c r="P316" s="84"/>
      <c r="Q316" s="84"/>
      <c r="R316" s="84"/>
      <c r="S316" s="84"/>
      <c r="T316" s="84"/>
      <c r="U316" s="84"/>
      <c r="V316" s="84"/>
      <c r="W316" s="84"/>
    </row>
    <row r="317" spans="4:23" ht="14.25" customHeight="1">
      <c r="D317" s="98"/>
      <c r="K317" s="66"/>
      <c r="P317" s="84"/>
      <c r="Q317" s="84"/>
      <c r="R317" s="84"/>
      <c r="S317" s="84"/>
      <c r="T317" s="84"/>
      <c r="U317" s="84"/>
      <c r="V317" s="84"/>
      <c r="W317" s="84"/>
    </row>
    <row r="318" spans="4:23" ht="14.25" customHeight="1">
      <c r="D318" s="98"/>
      <c r="K318" s="66"/>
      <c r="P318" s="84"/>
      <c r="Q318" s="84"/>
      <c r="R318" s="84"/>
      <c r="S318" s="84"/>
      <c r="T318" s="84"/>
      <c r="U318" s="84"/>
      <c r="V318" s="84"/>
      <c r="W318" s="84"/>
    </row>
    <row r="319" spans="4:23" ht="14.25" customHeight="1">
      <c r="D319" s="98"/>
      <c r="K319" s="66"/>
      <c r="P319" s="84"/>
      <c r="Q319" s="84"/>
      <c r="R319" s="84"/>
      <c r="S319" s="84"/>
      <c r="T319" s="84"/>
      <c r="U319" s="84"/>
      <c r="V319" s="84"/>
      <c r="W319" s="84"/>
    </row>
    <row r="320" spans="4:23" ht="14.25" customHeight="1">
      <c r="D320" s="98"/>
      <c r="K320" s="66"/>
      <c r="P320" s="84"/>
      <c r="Q320" s="84"/>
      <c r="R320" s="84"/>
      <c r="S320" s="84"/>
      <c r="T320" s="84"/>
      <c r="U320" s="84"/>
      <c r="V320" s="84"/>
      <c r="W320" s="84"/>
    </row>
    <row r="321" spans="4:23" ht="14.25" customHeight="1">
      <c r="D321" s="98"/>
      <c r="K321" s="66"/>
      <c r="P321" s="84"/>
      <c r="Q321" s="84"/>
      <c r="R321" s="84"/>
      <c r="S321" s="84"/>
      <c r="T321" s="84"/>
      <c r="U321" s="84"/>
      <c r="V321" s="84"/>
      <c r="W321" s="84"/>
    </row>
    <row r="322" spans="4:23" ht="14.25" customHeight="1">
      <c r="D322" s="98"/>
      <c r="K322" s="66"/>
      <c r="P322" s="84"/>
      <c r="Q322" s="84"/>
      <c r="R322" s="84"/>
      <c r="S322" s="84"/>
      <c r="T322" s="84"/>
      <c r="U322" s="84"/>
      <c r="V322" s="84"/>
      <c r="W322" s="84"/>
    </row>
    <row r="323" spans="4:23" ht="14.25" customHeight="1">
      <c r="D323" s="98"/>
      <c r="K323" s="66"/>
      <c r="P323" s="84"/>
      <c r="Q323" s="84"/>
      <c r="R323" s="84"/>
      <c r="S323" s="84"/>
      <c r="T323" s="84"/>
      <c r="U323" s="84"/>
      <c r="V323" s="84"/>
      <c r="W323" s="84"/>
    </row>
    <row r="324" spans="4:23" ht="14.25" customHeight="1">
      <c r="D324" s="98"/>
      <c r="K324" s="66"/>
      <c r="P324" s="84"/>
      <c r="Q324" s="84"/>
      <c r="R324" s="84"/>
      <c r="S324" s="84"/>
      <c r="T324" s="84"/>
      <c r="U324" s="84"/>
      <c r="V324" s="84"/>
      <c r="W324" s="84"/>
    </row>
    <row r="325" spans="4:23" ht="14.25" customHeight="1">
      <c r="D325" s="98"/>
      <c r="K325" s="66"/>
      <c r="P325" s="84"/>
      <c r="Q325" s="84"/>
      <c r="R325" s="84"/>
      <c r="S325" s="84"/>
      <c r="T325" s="84"/>
      <c r="U325" s="84"/>
      <c r="V325" s="84"/>
      <c r="W325" s="84"/>
    </row>
    <row r="326" spans="4:23" ht="14.25" customHeight="1">
      <c r="D326" s="98"/>
      <c r="K326" s="66"/>
      <c r="P326" s="84"/>
      <c r="Q326" s="84"/>
      <c r="R326" s="84"/>
      <c r="S326" s="84"/>
      <c r="T326" s="84"/>
      <c r="U326" s="84"/>
      <c r="V326" s="84"/>
      <c r="W326" s="84"/>
    </row>
    <row r="327" spans="4:23" ht="14.25" customHeight="1">
      <c r="D327" s="98"/>
      <c r="K327" s="66"/>
      <c r="P327" s="84"/>
      <c r="Q327" s="84"/>
      <c r="R327" s="84"/>
      <c r="S327" s="84"/>
      <c r="T327" s="84"/>
      <c r="U327" s="84"/>
      <c r="V327" s="84"/>
      <c r="W327" s="84"/>
    </row>
    <row r="328" spans="4:23" ht="14.25" customHeight="1">
      <c r="D328" s="98"/>
      <c r="K328" s="66"/>
      <c r="P328" s="84"/>
      <c r="Q328" s="84"/>
      <c r="R328" s="84"/>
      <c r="S328" s="84"/>
      <c r="T328" s="84"/>
      <c r="U328" s="84"/>
      <c r="V328" s="84"/>
      <c r="W328" s="84"/>
    </row>
    <row r="329" spans="4:23" ht="14.25" customHeight="1">
      <c r="D329" s="98"/>
      <c r="K329" s="66"/>
      <c r="P329" s="84"/>
      <c r="Q329" s="84"/>
      <c r="R329" s="84"/>
      <c r="S329" s="84"/>
      <c r="T329" s="84"/>
      <c r="U329" s="84"/>
      <c r="V329" s="84"/>
      <c r="W329" s="84"/>
    </row>
    <row r="330" spans="4:23" ht="14.25" customHeight="1">
      <c r="D330" s="98"/>
      <c r="K330" s="66"/>
      <c r="P330" s="84"/>
      <c r="Q330" s="84"/>
      <c r="R330" s="84"/>
      <c r="S330" s="84"/>
      <c r="T330" s="84"/>
      <c r="U330" s="84"/>
      <c r="V330" s="84"/>
      <c r="W330" s="84"/>
    </row>
    <row r="331" spans="4:23" ht="14.25" customHeight="1">
      <c r="D331" s="98"/>
      <c r="K331" s="66"/>
      <c r="P331" s="84"/>
      <c r="Q331" s="84"/>
      <c r="R331" s="84"/>
      <c r="S331" s="84"/>
      <c r="T331" s="84"/>
      <c r="U331" s="84"/>
      <c r="V331" s="84"/>
      <c r="W331" s="84"/>
    </row>
    <row r="332" spans="4:23" ht="14.25" customHeight="1">
      <c r="D332" s="98"/>
      <c r="K332" s="66"/>
      <c r="P332" s="84"/>
      <c r="Q332" s="84"/>
      <c r="R332" s="84"/>
      <c r="S332" s="84"/>
      <c r="T332" s="84"/>
      <c r="U332" s="84"/>
      <c r="V332" s="84"/>
      <c r="W332" s="84"/>
    </row>
    <row r="333" spans="4:23" ht="14.25" customHeight="1">
      <c r="D333" s="98"/>
      <c r="K333" s="66"/>
      <c r="P333" s="84"/>
      <c r="Q333" s="84"/>
      <c r="R333" s="84"/>
      <c r="S333" s="84"/>
      <c r="T333" s="84"/>
      <c r="U333" s="84"/>
      <c r="V333" s="84"/>
      <c r="W333" s="84"/>
    </row>
    <row r="334" spans="4:23" ht="14.25" customHeight="1">
      <c r="D334" s="98"/>
      <c r="K334" s="66"/>
      <c r="P334" s="84"/>
      <c r="Q334" s="84"/>
      <c r="R334" s="84"/>
      <c r="S334" s="84"/>
      <c r="T334" s="84"/>
      <c r="U334" s="84"/>
      <c r="V334" s="84"/>
      <c r="W334" s="84"/>
    </row>
    <row r="335" spans="4:23" ht="14.25" customHeight="1">
      <c r="D335" s="98"/>
      <c r="K335" s="66"/>
      <c r="P335" s="84"/>
      <c r="Q335" s="84"/>
      <c r="R335" s="84"/>
      <c r="S335" s="84"/>
      <c r="T335" s="84"/>
      <c r="U335" s="84"/>
      <c r="V335" s="84"/>
      <c r="W335" s="84"/>
    </row>
    <row r="336" spans="4:23" ht="14.25" customHeight="1">
      <c r="D336" s="98"/>
      <c r="K336" s="66"/>
      <c r="P336" s="84"/>
      <c r="Q336" s="84"/>
      <c r="R336" s="84"/>
      <c r="S336" s="84"/>
      <c r="T336" s="84"/>
      <c r="U336" s="84"/>
      <c r="V336" s="84"/>
      <c r="W336" s="84"/>
    </row>
    <row r="337" spans="4:23" ht="14.25" customHeight="1">
      <c r="D337" s="98"/>
      <c r="K337" s="66"/>
      <c r="P337" s="84"/>
      <c r="Q337" s="84"/>
      <c r="R337" s="84"/>
      <c r="S337" s="84"/>
      <c r="T337" s="84"/>
      <c r="U337" s="84"/>
      <c r="V337" s="84"/>
      <c r="W337" s="84"/>
    </row>
    <row r="338" spans="4:23" ht="14.25" customHeight="1">
      <c r="D338" s="98"/>
      <c r="K338" s="66"/>
      <c r="P338" s="84"/>
      <c r="Q338" s="84"/>
      <c r="R338" s="84"/>
      <c r="S338" s="84"/>
      <c r="T338" s="84"/>
      <c r="U338" s="84"/>
      <c r="V338" s="84"/>
      <c r="W338" s="84"/>
    </row>
    <row r="339" spans="4:23" ht="14.25" customHeight="1">
      <c r="D339" s="98"/>
      <c r="K339" s="66"/>
      <c r="P339" s="84"/>
      <c r="Q339" s="84"/>
      <c r="R339" s="84"/>
      <c r="S339" s="84"/>
      <c r="T339" s="84"/>
      <c r="U339" s="84"/>
      <c r="V339" s="84"/>
      <c r="W339" s="84"/>
    </row>
    <row r="340" spans="4:23" ht="14.25" customHeight="1">
      <c r="D340" s="98"/>
      <c r="K340" s="66"/>
      <c r="P340" s="84"/>
      <c r="Q340" s="84"/>
      <c r="R340" s="84"/>
      <c r="S340" s="84"/>
      <c r="T340" s="84"/>
      <c r="U340" s="84"/>
      <c r="V340" s="84"/>
      <c r="W340" s="84"/>
    </row>
    <row r="341" spans="4:23" ht="14.25" customHeight="1">
      <c r="D341" s="98"/>
      <c r="K341" s="66"/>
      <c r="P341" s="84"/>
      <c r="Q341" s="84"/>
      <c r="R341" s="84"/>
      <c r="S341" s="84"/>
      <c r="T341" s="84"/>
      <c r="U341" s="84"/>
      <c r="V341" s="84"/>
      <c r="W341" s="84"/>
    </row>
    <row r="342" spans="4:23" ht="14.25" customHeight="1">
      <c r="D342" s="98"/>
      <c r="K342" s="66"/>
      <c r="P342" s="84"/>
      <c r="Q342" s="84"/>
      <c r="R342" s="84"/>
      <c r="S342" s="84"/>
      <c r="T342" s="84"/>
      <c r="U342" s="84"/>
      <c r="V342" s="84"/>
      <c r="W342" s="84"/>
    </row>
    <row r="343" spans="4:23" ht="14.25" customHeight="1">
      <c r="D343" s="98"/>
      <c r="K343" s="66"/>
      <c r="P343" s="84"/>
      <c r="Q343" s="84"/>
      <c r="R343" s="84"/>
      <c r="S343" s="84"/>
      <c r="T343" s="84"/>
      <c r="U343" s="84"/>
      <c r="V343" s="84"/>
      <c r="W343" s="84"/>
    </row>
    <row r="344" spans="4:23" ht="14.25" customHeight="1">
      <c r="D344" s="98"/>
      <c r="K344" s="66"/>
      <c r="P344" s="84"/>
      <c r="Q344" s="84"/>
      <c r="R344" s="84"/>
      <c r="S344" s="84"/>
      <c r="T344" s="84"/>
      <c r="U344" s="84"/>
      <c r="V344" s="84"/>
      <c r="W344" s="84"/>
    </row>
    <row r="345" spans="4:23" ht="14.25" customHeight="1">
      <c r="D345" s="98"/>
      <c r="K345" s="66"/>
      <c r="P345" s="84"/>
      <c r="Q345" s="84"/>
      <c r="R345" s="84"/>
      <c r="S345" s="84"/>
      <c r="T345" s="84"/>
      <c r="U345" s="84"/>
      <c r="V345" s="84"/>
      <c r="W345" s="84"/>
    </row>
    <row r="346" spans="4:23" ht="14.25" customHeight="1">
      <c r="D346" s="98"/>
      <c r="K346" s="66"/>
      <c r="P346" s="84"/>
      <c r="Q346" s="84"/>
      <c r="R346" s="84"/>
      <c r="S346" s="84"/>
      <c r="T346" s="84"/>
      <c r="U346" s="84"/>
      <c r="V346" s="84"/>
      <c r="W346" s="84"/>
    </row>
    <row r="347" spans="4:23" ht="14.25" customHeight="1">
      <c r="D347" s="98"/>
      <c r="K347" s="66"/>
      <c r="P347" s="84"/>
      <c r="Q347" s="84"/>
      <c r="R347" s="84"/>
      <c r="S347" s="84"/>
      <c r="T347" s="84"/>
      <c r="U347" s="84"/>
      <c r="V347" s="84"/>
      <c r="W347" s="84"/>
    </row>
    <row r="348" spans="4:23" ht="14.25" customHeight="1">
      <c r="D348" s="98"/>
      <c r="K348" s="66"/>
      <c r="P348" s="84"/>
      <c r="Q348" s="84"/>
      <c r="R348" s="84"/>
      <c r="S348" s="84"/>
      <c r="T348" s="84"/>
      <c r="U348" s="84"/>
      <c r="V348" s="84"/>
      <c r="W348" s="84"/>
    </row>
    <row r="349" spans="4:23" ht="14.25" customHeight="1">
      <c r="D349" s="98"/>
      <c r="K349" s="66"/>
      <c r="P349" s="84"/>
      <c r="Q349" s="84"/>
      <c r="R349" s="84"/>
      <c r="S349" s="84"/>
      <c r="T349" s="84"/>
      <c r="U349" s="84"/>
      <c r="V349" s="84"/>
      <c r="W349" s="84"/>
    </row>
    <row r="350" spans="4:23" ht="14.25" customHeight="1">
      <c r="D350" s="98"/>
      <c r="K350" s="66"/>
      <c r="P350" s="84"/>
      <c r="Q350" s="84"/>
      <c r="R350" s="84"/>
      <c r="S350" s="84"/>
      <c r="T350" s="84"/>
      <c r="U350" s="84"/>
      <c r="V350" s="84"/>
      <c r="W350" s="84"/>
    </row>
    <row r="351" spans="4:23" ht="14.25" customHeight="1">
      <c r="D351" s="98"/>
      <c r="K351" s="66"/>
      <c r="P351" s="84"/>
      <c r="Q351" s="84"/>
      <c r="R351" s="84"/>
      <c r="S351" s="84"/>
      <c r="T351" s="84"/>
      <c r="U351" s="84"/>
      <c r="V351" s="84"/>
      <c r="W351" s="84"/>
    </row>
    <row r="352" spans="4:23" ht="14.25" customHeight="1">
      <c r="D352" s="98"/>
      <c r="K352" s="66"/>
      <c r="P352" s="84"/>
      <c r="Q352" s="84"/>
      <c r="R352" s="84"/>
      <c r="S352" s="84"/>
      <c r="T352" s="84"/>
      <c r="U352" s="84"/>
      <c r="V352" s="84"/>
      <c r="W352" s="84"/>
    </row>
    <row r="353" spans="4:23" ht="14.25" customHeight="1">
      <c r="D353" s="98"/>
      <c r="K353" s="66"/>
      <c r="P353" s="84"/>
      <c r="Q353" s="84"/>
      <c r="R353" s="84"/>
      <c r="S353" s="84"/>
      <c r="T353" s="84"/>
      <c r="U353" s="84"/>
      <c r="V353" s="84"/>
      <c r="W353" s="84"/>
    </row>
    <row r="354" spans="4:23" ht="14.25" customHeight="1">
      <c r="D354" s="98"/>
      <c r="K354" s="66"/>
      <c r="P354" s="84"/>
      <c r="Q354" s="84"/>
      <c r="R354" s="84"/>
      <c r="S354" s="84"/>
      <c r="T354" s="84"/>
      <c r="U354" s="84"/>
      <c r="V354" s="84"/>
      <c r="W354" s="84"/>
    </row>
    <row r="355" spans="4:23" ht="14.25" customHeight="1">
      <c r="D355" s="98"/>
      <c r="K355" s="66"/>
      <c r="P355" s="84"/>
      <c r="Q355" s="84"/>
      <c r="R355" s="84"/>
      <c r="S355" s="84"/>
      <c r="T355" s="84"/>
      <c r="U355" s="84"/>
      <c r="V355" s="84"/>
      <c r="W355" s="84"/>
    </row>
    <row r="356" spans="4:23" ht="14.25" customHeight="1">
      <c r="D356" s="98"/>
      <c r="K356" s="66"/>
      <c r="P356" s="84"/>
      <c r="Q356" s="84"/>
      <c r="R356" s="84"/>
      <c r="S356" s="84"/>
      <c r="T356" s="84"/>
      <c r="U356" s="84"/>
      <c r="V356" s="84"/>
      <c r="W356" s="84"/>
    </row>
    <row r="357" spans="4:23" ht="14.25" customHeight="1">
      <c r="D357" s="98"/>
      <c r="K357" s="66"/>
      <c r="P357" s="84"/>
      <c r="Q357" s="84"/>
      <c r="R357" s="84"/>
      <c r="S357" s="84"/>
      <c r="T357" s="84"/>
      <c r="U357" s="84"/>
      <c r="V357" s="84"/>
      <c r="W357" s="84"/>
    </row>
    <row r="358" spans="4:23" ht="14.25" customHeight="1">
      <c r="D358" s="98"/>
      <c r="K358" s="66"/>
      <c r="P358" s="84"/>
      <c r="Q358" s="84"/>
      <c r="R358" s="84"/>
      <c r="S358" s="84"/>
      <c r="T358" s="84"/>
      <c r="U358" s="84"/>
      <c r="V358" s="84"/>
      <c r="W358" s="84"/>
    </row>
    <row r="359" spans="4:23" ht="14.25" customHeight="1">
      <c r="D359" s="98"/>
      <c r="K359" s="66"/>
      <c r="P359" s="84"/>
      <c r="Q359" s="84"/>
      <c r="R359" s="84"/>
      <c r="S359" s="84"/>
      <c r="T359" s="84"/>
      <c r="U359" s="84"/>
      <c r="V359" s="84"/>
      <c r="W359" s="84"/>
    </row>
    <row r="360" spans="4:23" ht="14.25" customHeight="1">
      <c r="D360" s="98"/>
      <c r="K360" s="66"/>
      <c r="P360" s="84"/>
      <c r="Q360" s="84"/>
      <c r="R360" s="84"/>
      <c r="S360" s="84"/>
      <c r="T360" s="84"/>
      <c r="U360" s="84"/>
      <c r="V360" s="84"/>
      <c r="W360" s="84"/>
    </row>
    <row r="361" spans="4:23" ht="14.25" customHeight="1">
      <c r="D361" s="98"/>
      <c r="K361" s="66"/>
      <c r="P361" s="84"/>
      <c r="Q361" s="84"/>
      <c r="R361" s="84"/>
      <c r="S361" s="84"/>
      <c r="T361" s="84"/>
      <c r="U361" s="84"/>
      <c r="V361" s="84"/>
      <c r="W361" s="84"/>
    </row>
    <row r="362" spans="4:23" ht="14.25" customHeight="1">
      <c r="D362" s="98"/>
      <c r="K362" s="66"/>
      <c r="P362" s="84"/>
      <c r="Q362" s="84"/>
      <c r="R362" s="84"/>
      <c r="S362" s="84"/>
      <c r="T362" s="84"/>
      <c r="U362" s="84"/>
      <c r="V362" s="84"/>
      <c r="W362" s="84"/>
    </row>
    <row r="363" spans="4:23" ht="14.25" customHeight="1">
      <c r="D363" s="98"/>
      <c r="K363" s="66"/>
      <c r="P363" s="84"/>
      <c r="Q363" s="84"/>
      <c r="R363" s="84"/>
      <c r="S363" s="84"/>
      <c r="T363" s="84"/>
      <c r="U363" s="84"/>
      <c r="V363" s="84"/>
      <c r="W363" s="84"/>
    </row>
    <row r="364" spans="4:23" ht="14.25" customHeight="1">
      <c r="D364" s="98"/>
      <c r="K364" s="66"/>
      <c r="P364" s="84"/>
      <c r="Q364" s="84"/>
      <c r="R364" s="84"/>
      <c r="S364" s="84"/>
      <c r="T364" s="84"/>
      <c r="U364" s="84"/>
      <c r="V364" s="84"/>
      <c r="W364" s="84"/>
    </row>
    <row r="365" spans="4:23" ht="14.25" customHeight="1">
      <c r="D365" s="98"/>
      <c r="K365" s="66"/>
      <c r="P365" s="84"/>
      <c r="Q365" s="84"/>
      <c r="R365" s="84"/>
      <c r="S365" s="84"/>
      <c r="T365" s="84"/>
      <c r="U365" s="84"/>
      <c r="V365" s="84"/>
      <c r="W365" s="84"/>
    </row>
    <row r="366" spans="4:23" ht="14.25" customHeight="1">
      <c r="D366" s="98"/>
      <c r="K366" s="66"/>
      <c r="P366" s="84"/>
      <c r="Q366" s="84"/>
      <c r="R366" s="84"/>
      <c r="S366" s="84"/>
      <c r="T366" s="84"/>
      <c r="U366" s="84"/>
      <c r="V366" s="84"/>
      <c r="W366" s="84"/>
    </row>
    <row r="367" spans="4:23" ht="14.25" customHeight="1">
      <c r="D367" s="98"/>
      <c r="K367" s="66"/>
      <c r="P367" s="84"/>
      <c r="Q367" s="84"/>
      <c r="R367" s="84"/>
      <c r="S367" s="84"/>
      <c r="T367" s="84"/>
      <c r="U367" s="84"/>
      <c r="V367" s="84"/>
      <c r="W367" s="84"/>
    </row>
    <row r="368" spans="4:23" ht="14.25" customHeight="1">
      <c r="D368" s="98"/>
      <c r="K368" s="66"/>
      <c r="P368" s="84"/>
      <c r="Q368" s="84"/>
      <c r="R368" s="84"/>
      <c r="S368" s="84"/>
      <c r="T368" s="84"/>
      <c r="U368" s="84"/>
      <c r="V368" s="84"/>
      <c r="W368" s="84"/>
    </row>
    <row r="369" spans="4:23" ht="14.25" customHeight="1">
      <c r="D369" s="98"/>
      <c r="K369" s="66"/>
      <c r="P369" s="84"/>
      <c r="Q369" s="84"/>
      <c r="R369" s="84"/>
      <c r="S369" s="84"/>
      <c r="T369" s="84"/>
      <c r="U369" s="84"/>
      <c r="V369" s="84"/>
      <c r="W369" s="84"/>
    </row>
    <row r="370" spans="4:23" ht="14.25" customHeight="1">
      <c r="D370" s="98"/>
      <c r="K370" s="66"/>
      <c r="P370" s="84"/>
      <c r="Q370" s="84"/>
      <c r="R370" s="84"/>
      <c r="S370" s="84"/>
      <c r="T370" s="84"/>
      <c r="U370" s="84"/>
      <c r="V370" s="84"/>
      <c r="W370" s="84"/>
    </row>
    <row r="371" spans="4:23" ht="14.25" customHeight="1">
      <c r="D371" s="98"/>
      <c r="K371" s="66"/>
      <c r="P371" s="84"/>
      <c r="Q371" s="84"/>
      <c r="R371" s="84"/>
      <c r="S371" s="84"/>
      <c r="T371" s="84"/>
      <c r="U371" s="84"/>
      <c r="V371" s="84"/>
      <c r="W371" s="84"/>
    </row>
    <row r="372" spans="4:23" ht="14.25" customHeight="1">
      <c r="D372" s="98"/>
      <c r="K372" s="66"/>
      <c r="P372" s="84"/>
      <c r="Q372" s="84"/>
      <c r="R372" s="84"/>
      <c r="S372" s="84"/>
      <c r="T372" s="84"/>
      <c r="U372" s="84"/>
      <c r="V372" s="84"/>
      <c r="W372" s="84"/>
    </row>
    <row r="373" spans="4:23" ht="14.25" customHeight="1">
      <c r="D373" s="98"/>
      <c r="K373" s="66"/>
      <c r="P373" s="84"/>
      <c r="Q373" s="84"/>
      <c r="R373" s="84"/>
      <c r="S373" s="84"/>
      <c r="T373" s="84"/>
      <c r="U373" s="84"/>
      <c r="V373" s="84"/>
      <c r="W373" s="84"/>
    </row>
    <row r="374" spans="4:23" ht="14.25" customHeight="1">
      <c r="D374" s="98"/>
      <c r="K374" s="66"/>
      <c r="P374" s="84"/>
      <c r="Q374" s="84"/>
      <c r="R374" s="84"/>
      <c r="S374" s="84"/>
      <c r="T374" s="84"/>
      <c r="U374" s="84"/>
      <c r="V374" s="84"/>
      <c r="W374" s="84"/>
    </row>
    <row r="375" spans="4:23" ht="14.25" customHeight="1">
      <c r="D375" s="98"/>
      <c r="K375" s="66"/>
      <c r="P375" s="84"/>
      <c r="Q375" s="84"/>
      <c r="R375" s="84"/>
      <c r="S375" s="84"/>
      <c r="T375" s="84"/>
      <c r="U375" s="84"/>
      <c r="V375" s="84"/>
      <c r="W375" s="84"/>
    </row>
    <row r="376" spans="4:23" ht="14.25" customHeight="1">
      <c r="D376" s="98"/>
      <c r="K376" s="66"/>
      <c r="P376" s="84"/>
      <c r="Q376" s="84"/>
      <c r="R376" s="84"/>
      <c r="S376" s="84"/>
      <c r="T376" s="84"/>
      <c r="U376" s="84"/>
      <c r="V376" s="84"/>
      <c r="W376" s="84"/>
    </row>
    <row r="377" spans="4:23" ht="14.25" customHeight="1">
      <c r="D377" s="98"/>
      <c r="K377" s="66"/>
      <c r="P377" s="84"/>
      <c r="Q377" s="84"/>
      <c r="R377" s="84"/>
      <c r="S377" s="84"/>
      <c r="T377" s="84"/>
      <c r="U377" s="84"/>
      <c r="V377" s="84"/>
      <c r="W377" s="84"/>
    </row>
    <row r="378" spans="4:23" ht="14.25" customHeight="1">
      <c r="D378" s="98"/>
      <c r="K378" s="66"/>
      <c r="P378" s="84"/>
      <c r="Q378" s="84"/>
      <c r="R378" s="84"/>
      <c r="S378" s="84"/>
      <c r="T378" s="84"/>
      <c r="U378" s="84"/>
      <c r="V378" s="84"/>
      <c r="W378" s="84"/>
    </row>
    <row r="379" spans="4:23" ht="14.25" customHeight="1">
      <c r="D379" s="98"/>
      <c r="K379" s="66"/>
      <c r="P379" s="84"/>
      <c r="Q379" s="84"/>
      <c r="R379" s="84"/>
      <c r="S379" s="84"/>
      <c r="T379" s="84"/>
      <c r="U379" s="84"/>
      <c r="V379" s="84"/>
      <c r="W379" s="84"/>
    </row>
    <row r="380" spans="4:23" ht="14.25" customHeight="1">
      <c r="D380" s="98"/>
      <c r="K380" s="66"/>
      <c r="P380" s="84"/>
      <c r="Q380" s="84"/>
      <c r="R380" s="84"/>
      <c r="S380" s="84"/>
      <c r="T380" s="84"/>
      <c r="U380" s="84"/>
      <c r="V380" s="84"/>
      <c r="W380" s="84"/>
    </row>
    <row r="381" spans="4:23" ht="14.25" customHeight="1">
      <c r="D381" s="98"/>
      <c r="K381" s="66"/>
      <c r="P381" s="84"/>
      <c r="Q381" s="84"/>
      <c r="R381" s="84"/>
      <c r="S381" s="84"/>
      <c r="T381" s="84"/>
      <c r="U381" s="84"/>
      <c r="V381" s="84"/>
      <c r="W381" s="84"/>
    </row>
    <row r="382" spans="4:23" ht="14.25" customHeight="1">
      <c r="D382" s="98"/>
      <c r="K382" s="66"/>
      <c r="P382" s="84"/>
      <c r="Q382" s="84"/>
      <c r="R382" s="84"/>
      <c r="S382" s="84"/>
      <c r="T382" s="84"/>
      <c r="U382" s="84"/>
      <c r="V382" s="84"/>
      <c r="W382" s="84"/>
    </row>
    <row r="383" spans="4:23" ht="14.25" customHeight="1">
      <c r="D383" s="98"/>
      <c r="K383" s="66"/>
      <c r="P383" s="84"/>
      <c r="Q383" s="84"/>
      <c r="R383" s="84"/>
      <c r="S383" s="84"/>
      <c r="T383" s="84"/>
      <c r="U383" s="84"/>
      <c r="V383" s="84"/>
      <c r="W383" s="84"/>
    </row>
    <row r="384" spans="4:23" ht="14.25" customHeight="1">
      <c r="D384" s="98"/>
      <c r="K384" s="66"/>
      <c r="P384" s="84"/>
      <c r="Q384" s="84"/>
      <c r="R384" s="84"/>
      <c r="S384" s="84"/>
      <c r="T384" s="84"/>
      <c r="U384" s="84"/>
      <c r="V384" s="84"/>
      <c r="W384" s="84"/>
    </row>
    <row r="385" spans="4:23" ht="14.25" customHeight="1">
      <c r="D385" s="98"/>
      <c r="K385" s="66"/>
      <c r="P385" s="84"/>
      <c r="Q385" s="84"/>
      <c r="R385" s="84"/>
      <c r="S385" s="84"/>
      <c r="T385" s="84"/>
      <c r="U385" s="84"/>
      <c r="V385" s="84"/>
      <c r="W385" s="84"/>
    </row>
    <row r="386" spans="4:23" ht="14.25" customHeight="1">
      <c r="D386" s="98"/>
      <c r="K386" s="66"/>
      <c r="P386" s="84"/>
      <c r="Q386" s="84"/>
      <c r="R386" s="84"/>
      <c r="S386" s="84"/>
      <c r="T386" s="84"/>
      <c r="U386" s="84"/>
      <c r="V386" s="84"/>
      <c r="W386" s="84"/>
    </row>
    <row r="387" spans="4:23" ht="14.25" customHeight="1">
      <c r="D387" s="98"/>
      <c r="K387" s="66"/>
      <c r="P387" s="84"/>
      <c r="Q387" s="84"/>
      <c r="R387" s="84"/>
      <c r="S387" s="84"/>
      <c r="T387" s="84"/>
      <c r="U387" s="84"/>
      <c r="V387" s="84"/>
      <c r="W387" s="84"/>
    </row>
    <row r="388" spans="4:23" ht="14.25" customHeight="1">
      <c r="D388" s="98"/>
      <c r="K388" s="66"/>
      <c r="P388" s="84"/>
      <c r="Q388" s="84"/>
      <c r="R388" s="84"/>
      <c r="S388" s="84"/>
      <c r="T388" s="84"/>
      <c r="U388" s="84"/>
      <c r="V388" s="84"/>
      <c r="W388" s="84"/>
    </row>
    <row r="389" spans="4:23" ht="14.25" customHeight="1">
      <c r="D389" s="98"/>
      <c r="K389" s="66"/>
      <c r="P389" s="84"/>
      <c r="Q389" s="84"/>
      <c r="R389" s="84"/>
      <c r="S389" s="84"/>
      <c r="T389" s="84"/>
      <c r="U389" s="84"/>
      <c r="V389" s="84"/>
      <c r="W389" s="84"/>
    </row>
    <row r="390" spans="4:23" ht="14.25" customHeight="1">
      <c r="D390" s="98"/>
      <c r="K390" s="66"/>
      <c r="P390" s="84"/>
      <c r="Q390" s="84"/>
      <c r="R390" s="84"/>
      <c r="S390" s="84"/>
      <c r="T390" s="84"/>
      <c r="U390" s="84"/>
      <c r="V390" s="84"/>
      <c r="W390" s="84"/>
    </row>
    <row r="391" spans="4:23" ht="14.25" customHeight="1">
      <c r="D391" s="98"/>
      <c r="K391" s="66"/>
      <c r="P391" s="84"/>
      <c r="Q391" s="84"/>
      <c r="R391" s="84"/>
      <c r="S391" s="84"/>
      <c r="T391" s="84"/>
      <c r="U391" s="84"/>
      <c r="V391" s="84"/>
      <c r="W391" s="84"/>
    </row>
    <row r="392" spans="4:23" ht="14.25" customHeight="1">
      <c r="D392" s="98"/>
      <c r="K392" s="66"/>
      <c r="P392" s="84"/>
      <c r="Q392" s="84"/>
      <c r="R392" s="84"/>
      <c r="S392" s="84"/>
      <c r="T392" s="84"/>
      <c r="U392" s="84"/>
      <c r="V392" s="84"/>
      <c r="W392" s="84"/>
    </row>
    <row r="393" spans="4:23" ht="14.25" customHeight="1">
      <c r="D393" s="98"/>
      <c r="K393" s="66"/>
      <c r="P393" s="84"/>
      <c r="Q393" s="84"/>
      <c r="R393" s="84"/>
      <c r="S393" s="84"/>
      <c r="T393" s="84"/>
      <c r="U393" s="84"/>
      <c r="V393" s="84"/>
      <c r="W393" s="84"/>
    </row>
    <row r="394" spans="4:23" ht="14.25" customHeight="1">
      <c r="D394" s="98"/>
      <c r="K394" s="66"/>
      <c r="P394" s="84"/>
      <c r="Q394" s="84"/>
      <c r="R394" s="84"/>
      <c r="S394" s="84"/>
      <c r="T394" s="84"/>
      <c r="U394" s="84"/>
      <c r="V394" s="84"/>
      <c r="W394" s="84"/>
    </row>
    <row r="395" spans="4:23" ht="14.25" customHeight="1">
      <c r="D395" s="98"/>
      <c r="K395" s="66"/>
      <c r="P395" s="84"/>
      <c r="Q395" s="84"/>
      <c r="R395" s="84"/>
      <c r="S395" s="84"/>
      <c r="T395" s="84"/>
      <c r="U395" s="84"/>
      <c r="V395" s="84"/>
      <c r="W395" s="84"/>
    </row>
    <row r="396" spans="4:23" ht="14.25" customHeight="1">
      <c r="D396" s="98"/>
      <c r="K396" s="66"/>
      <c r="P396" s="84"/>
      <c r="Q396" s="84"/>
      <c r="R396" s="84"/>
      <c r="S396" s="84"/>
      <c r="T396" s="84"/>
      <c r="U396" s="84"/>
      <c r="V396" s="84"/>
      <c r="W396" s="84"/>
    </row>
    <row r="397" spans="4:23" ht="14.25" customHeight="1">
      <c r="D397" s="98"/>
      <c r="K397" s="66"/>
      <c r="P397" s="84"/>
      <c r="Q397" s="84"/>
      <c r="R397" s="84"/>
      <c r="S397" s="84"/>
      <c r="T397" s="84"/>
      <c r="U397" s="84"/>
      <c r="V397" s="84"/>
      <c r="W397" s="84"/>
    </row>
    <row r="398" spans="4:23" ht="14.25" customHeight="1">
      <c r="D398" s="98"/>
      <c r="K398" s="66"/>
      <c r="P398" s="84"/>
      <c r="Q398" s="84"/>
      <c r="R398" s="84"/>
      <c r="S398" s="84"/>
      <c r="T398" s="84"/>
      <c r="U398" s="84"/>
      <c r="V398" s="84"/>
      <c r="W398" s="84"/>
    </row>
    <row r="399" spans="4:23" ht="14.25" customHeight="1">
      <c r="D399" s="98"/>
      <c r="K399" s="66"/>
      <c r="P399" s="84"/>
      <c r="Q399" s="84"/>
      <c r="R399" s="84"/>
      <c r="S399" s="84"/>
      <c r="T399" s="84"/>
      <c r="U399" s="84"/>
      <c r="V399" s="84"/>
      <c r="W399" s="84"/>
    </row>
    <row r="400" spans="4:23" ht="14.25" customHeight="1">
      <c r="D400" s="98"/>
      <c r="K400" s="66"/>
      <c r="P400" s="84"/>
      <c r="Q400" s="84"/>
      <c r="R400" s="84"/>
      <c r="S400" s="84"/>
      <c r="T400" s="84"/>
      <c r="U400" s="84"/>
      <c r="V400" s="84"/>
      <c r="W400" s="84"/>
    </row>
    <row r="401" spans="4:23" ht="14.25" customHeight="1">
      <c r="D401" s="98"/>
      <c r="K401" s="66"/>
      <c r="P401" s="84"/>
      <c r="Q401" s="84"/>
      <c r="R401" s="84"/>
      <c r="S401" s="84"/>
      <c r="T401" s="84"/>
      <c r="U401" s="84"/>
      <c r="V401" s="84"/>
      <c r="W401" s="84"/>
    </row>
    <row r="402" spans="4:23" ht="14.25" customHeight="1">
      <c r="D402" s="98"/>
      <c r="K402" s="66"/>
      <c r="P402" s="84"/>
      <c r="Q402" s="84"/>
      <c r="R402" s="84"/>
      <c r="S402" s="84"/>
      <c r="T402" s="84"/>
      <c r="U402" s="84"/>
      <c r="V402" s="84"/>
      <c r="W402" s="84"/>
    </row>
    <row r="403" spans="4:23" ht="14.25" customHeight="1">
      <c r="D403" s="98"/>
      <c r="K403" s="66"/>
      <c r="P403" s="84"/>
      <c r="Q403" s="84"/>
      <c r="R403" s="84"/>
      <c r="S403" s="84"/>
      <c r="T403" s="84"/>
      <c r="U403" s="84"/>
      <c r="V403" s="84"/>
      <c r="W403" s="84"/>
    </row>
    <row r="404" spans="4:23" ht="14.25" customHeight="1">
      <c r="D404" s="98"/>
      <c r="K404" s="66"/>
      <c r="P404" s="84"/>
      <c r="Q404" s="84"/>
      <c r="R404" s="84"/>
      <c r="S404" s="84"/>
      <c r="T404" s="84"/>
      <c r="U404" s="84"/>
      <c r="V404" s="84"/>
      <c r="W404" s="84"/>
    </row>
    <row r="405" spans="4:23" ht="14.25" customHeight="1">
      <c r="D405" s="98"/>
      <c r="K405" s="66"/>
      <c r="P405" s="84"/>
      <c r="Q405" s="84"/>
      <c r="R405" s="84"/>
      <c r="S405" s="84"/>
      <c r="T405" s="84"/>
      <c r="U405" s="84"/>
      <c r="V405" s="84"/>
      <c r="W405" s="84"/>
    </row>
    <row r="406" spans="4:23" ht="14.25" customHeight="1">
      <c r="D406" s="98"/>
      <c r="K406" s="66"/>
      <c r="P406" s="84"/>
      <c r="Q406" s="84"/>
      <c r="R406" s="84"/>
      <c r="S406" s="84"/>
      <c r="T406" s="84"/>
      <c r="U406" s="84"/>
      <c r="V406" s="84"/>
      <c r="W406" s="84"/>
    </row>
    <row r="407" spans="4:23" ht="14.25" customHeight="1">
      <c r="D407" s="98"/>
      <c r="K407" s="66"/>
      <c r="P407" s="84"/>
      <c r="Q407" s="84"/>
      <c r="R407" s="84"/>
      <c r="S407" s="84"/>
      <c r="T407" s="84"/>
      <c r="U407" s="84"/>
      <c r="V407" s="84"/>
      <c r="W407" s="84"/>
    </row>
    <row r="408" spans="4:23" ht="14.25" customHeight="1">
      <c r="D408" s="98"/>
      <c r="K408" s="66"/>
      <c r="P408" s="84"/>
      <c r="Q408" s="84"/>
      <c r="R408" s="84"/>
      <c r="S408" s="84"/>
      <c r="T408" s="84"/>
      <c r="U408" s="84"/>
      <c r="V408" s="84"/>
      <c r="W408" s="84"/>
    </row>
    <row r="409" spans="4:23" ht="14.25" customHeight="1">
      <c r="D409" s="98"/>
      <c r="K409" s="66"/>
      <c r="P409" s="84"/>
      <c r="Q409" s="84"/>
      <c r="R409" s="84"/>
      <c r="S409" s="84"/>
      <c r="T409" s="84"/>
      <c r="U409" s="84"/>
      <c r="V409" s="84"/>
      <c r="W409" s="84"/>
    </row>
    <row r="410" spans="4:23" ht="14.25" customHeight="1">
      <c r="D410" s="98"/>
      <c r="K410" s="66"/>
      <c r="P410" s="84"/>
      <c r="Q410" s="84"/>
      <c r="R410" s="84"/>
      <c r="S410" s="84"/>
      <c r="T410" s="84"/>
      <c r="U410" s="84"/>
      <c r="V410" s="84"/>
      <c r="W410" s="84"/>
    </row>
    <row r="411" spans="4:23" ht="14.25" customHeight="1">
      <c r="D411" s="98"/>
      <c r="K411" s="66"/>
      <c r="P411" s="84"/>
      <c r="Q411" s="84"/>
      <c r="R411" s="84"/>
      <c r="S411" s="84"/>
      <c r="T411" s="84"/>
      <c r="U411" s="84"/>
      <c r="V411" s="84"/>
      <c r="W411" s="84"/>
    </row>
    <row r="412" spans="4:23" ht="14.25" customHeight="1">
      <c r="D412" s="98"/>
      <c r="K412" s="66"/>
      <c r="P412" s="84"/>
      <c r="Q412" s="84"/>
      <c r="R412" s="84"/>
      <c r="S412" s="84"/>
      <c r="T412" s="84"/>
      <c r="U412" s="84"/>
      <c r="V412" s="84"/>
      <c r="W412" s="84"/>
    </row>
    <row r="413" spans="4:23" ht="14.25" customHeight="1">
      <c r="D413" s="98"/>
      <c r="K413" s="66"/>
      <c r="P413" s="84"/>
      <c r="Q413" s="84"/>
      <c r="R413" s="84"/>
      <c r="S413" s="84"/>
      <c r="T413" s="84"/>
      <c r="U413" s="84"/>
      <c r="V413" s="84"/>
      <c r="W413" s="84"/>
    </row>
    <row r="414" spans="4:23" ht="14.25" customHeight="1">
      <c r="D414" s="98"/>
      <c r="K414" s="66"/>
      <c r="P414" s="84"/>
      <c r="Q414" s="84"/>
      <c r="R414" s="84"/>
      <c r="S414" s="84"/>
      <c r="T414" s="84"/>
      <c r="U414" s="84"/>
      <c r="V414" s="84"/>
      <c r="W414" s="84"/>
    </row>
    <row r="415" spans="4:23" ht="14.25" customHeight="1">
      <c r="D415" s="98"/>
      <c r="K415" s="66"/>
      <c r="P415" s="84"/>
      <c r="Q415" s="84"/>
      <c r="R415" s="84"/>
      <c r="S415" s="84"/>
      <c r="T415" s="84"/>
      <c r="U415" s="84"/>
      <c r="V415" s="84"/>
      <c r="W415" s="84"/>
    </row>
    <row r="416" spans="4:23" ht="14.25" customHeight="1">
      <c r="D416" s="98"/>
      <c r="K416" s="66"/>
      <c r="P416" s="84"/>
      <c r="Q416" s="84"/>
      <c r="R416" s="84"/>
      <c r="S416" s="84"/>
      <c r="T416" s="84"/>
      <c r="U416" s="84"/>
      <c r="V416" s="84"/>
      <c r="W416" s="84"/>
    </row>
    <row r="417" spans="4:23" ht="14.25" customHeight="1">
      <c r="D417" s="98"/>
      <c r="K417" s="66"/>
      <c r="P417" s="84"/>
      <c r="Q417" s="84"/>
      <c r="R417" s="84"/>
      <c r="S417" s="84"/>
      <c r="T417" s="84"/>
      <c r="U417" s="84"/>
      <c r="V417" s="84"/>
      <c r="W417" s="84"/>
    </row>
    <row r="418" spans="4:23" ht="14.25" customHeight="1">
      <c r="D418" s="98"/>
      <c r="K418" s="66"/>
      <c r="P418" s="84"/>
      <c r="Q418" s="84"/>
      <c r="R418" s="84"/>
      <c r="S418" s="84"/>
      <c r="T418" s="84"/>
      <c r="U418" s="84"/>
      <c r="V418" s="84"/>
      <c r="W418" s="84"/>
    </row>
    <row r="419" spans="4:23" ht="14.25" customHeight="1">
      <c r="D419" s="98"/>
      <c r="K419" s="66"/>
      <c r="P419" s="84"/>
      <c r="Q419" s="84"/>
      <c r="R419" s="84"/>
      <c r="S419" s="84"/>
      <c r="T419" s="84"/>
      <c r="U419" s="84"/>
      <c r="V419" s="84"/>
      <c r="W419" s="84"/>
    </row>
    <row r="420" spans="4:23" ht="14.25" customHeight="1">
      <c r="D420" s="98"/>
      <c r="K420" s="66"/>
      <c r="P420" s="84"/>
      <c r="Q420" s="84"/>
      <c r="R420" s="84"/>
      <c r="S420" s="84"/>
      <c r="T420" s="84"/>
      <c r="U420" s="84"/>
      <c r="V420" s="84"/>
      <c r="W420" s="84"/>
    </row>
    <row r="421" spans="4:23" ht="14.25" customHeight="1">
      <c r="D421" s="98"/>
      <c r="K421" s="66"/>
      <c r="P421" s="84"/>
      <c r="Q421" s="84"/>
      <c r="R421" s="84"/>
      <c r="S421" s="84"/>
      <c r="T421" s="84"/>
      <c r="U421" s="84"/>
      <c r="V421" s="84"/>
      <c r="W421" s="84"/>
    </row>
    <row r="422" spans="4:23" ht="14.25" customHeight="1">
      <c r="D422" s="98"/>
      <c r="K422" s="66"/>
      <c r="P422" s="84"/>
      <c r="Q422" s="84"/>
      <c r="R422" s="84"/>
      <c r="S422" s="84"/>
      <c r="T422" s="84"/>
      <c r="U422" s="84"/>
      <c r="V422" s="84"/>
      <c r="W422" s="84"/>
    </row>
    <row r="423" spans="4:23" ht="14.25" customHeight="1">
      <c r="D423" s="98"/>
      <c r="K423" s="66"/>
      <c r="P423" s="84"/>
      <c r="Q423" s="84"/>
      <c r="R423" s="84"/>
      <c r="S423" s="84"/>
      <c r="T423" s="84"/>
      <c r="U423" s="84"/>
      <c r="V423" s="84"/>
      <c r="W423" s="84"/>
    </row>
    <row r="424" spans="4:23" ht="14.25" customHeight="1">
      <c r="D424" s="98"/>
      <c r="K424" s="66"/>
      <c r="P424" s="84"/>
      <c r="Q424" s="84"/>
      <c r="R424" s="84"/>
      <c r="S424" s="84"/>
      <c r="T424" s="84"/>
      <c r="U424" s="84"/>
      <c r="V424" s="84"/>
      <c r="W424" s="84"/>
    </row>
    <row r="425" spans="4:23" ht="14.25" customHeight="1">
      <c r="D425" s="98"/>
      <c r="K425" s="66"/>
      <c r="P425" s="84"/>
      <c r="Q425" s="84"/>
      <c r="R425" s="84"/>
      <c r="S425" s="84"/>
      <c r="T425" s="84"/>
      <c r="U425" s="84"/>
      <c r="V425" s="84"/>
      <c r="W425" s="84"/>
    </row>
    <row r="426" spans="4:23" ht="14.25" customHeight="1">
      <c r="D426" s="98"/>
      <c r="K426" s="66"/>
      <c r="P426" s="84"/>
      <c r="Q426" s="84"/>
      <c r="R426" s="84"/>
      <c r="S426" s="84"/>
      <c r="T426" s="84"/>
      <c r="U426" s="84"/>
      <c r="V426" s="84"/>
      <c r="W426" s="84"/>
    </row>
    <row r="427" spans="4:23" ht="14.25" customHeight="1">
      <c r="D427" s="98"/>
      <c r="K427" s="66"/>
      <c r="P427" s="84"/>
      <c r="Q427" s="84"/>
      <c r="R427" s="84"/>
      <c r="S427" s="84"/>
      <c r="T427" s="84"/>
      <c r="U427" s="84"/>
      <c r="V427" s="84"/>
      <c r="W427" s="84"/>
    </row>
    <row r="428" spans="4:23" ht="14.25" customHeight="1">
      <c r="D428" s="98"/>
      <c r="K428" s="66"/>
      <c r="P428" s="84"/>
      <c r="Q428" s="84"/>
      <c r="R428" s="84"/>
      <c r="S428" s="84"/>
      <c r="T428" s="84"/>
      <c r="U428" s="84"/>
      <c r="V428" s="84"/>
      <c r="W428" s="84"/>
    </row>
    <row r="429" spans="4:23" ht="14.25" customHeight="1">
      <c r="D429" s="98"/>
      <c r="K429" s="66"/>
      <c r="P429" s="84"/>
      <c r="Q429" s="84"/>
      <c r="R429" s="84"/>
      <c r="S429" s="84"/>
      <c r="T429" s="84"/>
      <c r="U429" s="84"/>
      <c r="V429" s="84"/>
      <c r="W429" s="84"/>
    </row>
    <row r="430" spans="4:23" ht="14.25" customHeight="1">
      <c r="D430" s="98"/>
      <c r="K430" s="66"/>
      <c r="P430" s="84"/>
      <c r="Q430" s="84"/>
      <c r="R430" s="84"/>
      <c r="S430" s="84"/>
      <c r="T430" s="84"/>
      <c r="U430" s="84"/>
      <c r="V430" s="84"/>
      <c r="W430" s="84"/>
    </row>
    <row r="431" spans="4:23" ht="14.25" customHeight="1">
      <c r="D431" s="98"/>
      <c r="K431" s="66"/>
      <c r="P431" s="84"/>
      <c r="Q431" s="84"/>
      <c r="R431" s="84"/>
      <c r="S431" s="84"/>
      <c r="T431" s="84"/>
      <c r="U431" s="84"/>
      <c r="V431" s="84"/>
      <c r="W431" s="84"/>
    </row>
    <row r="432" spans="4:23" ht="14.25" customHeight="1">
      <c r="D432" s="98"/>
      <c r="K432" s="66"/>
      <c r="P432" s="84"/>
      <c r="Q432" s="84"/>
      <c r="R432" s="84"/>
      <c r="S432" s="84"/>
      <c r="T432" s="84"/>
      <c r="U432" s="84"/>
      <c r="V432" s="84"/>
      <c r="W432" s="84"/>
    </row>
    <row r="433" spans="4:23" ht="14.25" customHeight="1">
      <c r="D433" s="98"/>
      <c r="K433" s="66"/>
      <c r="P433" s="84"/>
      <c r="Q433" s="84"/>
      <c r="R433" s="84"/>
      <c r="S433" s="84"/>
      <c r="T433" s="84"/>
      <c r="U433" s="84"/>
      <c r="V433" s="84"/>
      <c r="W433" s="84"/>
    </row>
    <row r="434" spans="4:23" ht="14.25" customHeight="1">
      <c r="D434" s="98"/>
      <c r="K434" s="66"/>
      <c r="P434" s="84"/>
      <c r="Q434" s="84"/>
      <c r="R434" s="84"/>
      <c r="S434" s="84"/>
      <c r="T434" s="84"/>
      <c r="U434" s="84"/>
      <c r="V434" s="84"/>
      <c r="W434" s="84"/>
    </row>
    <row r="435" spans="4:23" ht="14.25" customHeight="1">
      <c r="D435" s="98"/>
      <c r="K435" s="66"/>
      <c r="P435" s="84"/>
      <c r="Q435" s="84"/>
      <c r="R435" s="84"/>
      <c r="S435" s="84"/>
      <c r="T435" s="84"/>
      <c r="U435" s="84"/>
      <c r="V435" s="84"/>
      <c r="W435" s="84"/>
    </row>
    <row r="436" spans="4:23" ht="14.25" customHeight="1">
      <c r="D436" s="98"/>
      <c r="K436" s="66"/>
      <c r="P436" s="84"/>
      <c r="Q436" s="84"/>
      <c r="R436" s="84"/>
      <c r="S436" s="84"/>
      <c r="T436" s="84"/>
      <c r="U436" s="84"/>
      <c r="V436" s="84"/>
      <c r="W436" s="84"/>
    </row>
    <row r="437" spans="4:23" ht="14.25" customHeight="1">
      <c r="D437" s="98"/>
      <c r="K437" s="66"/>
      <c r="P437" s="84"/>
      <c r="Q437" s="84"/>
      <c r="R437" s="84"/>
      <c r="S437" s="84"/>
      <c r="T437" s="84"/>
      <c r="U437" s="84"/>
      <c r="V437" s="84"/>
      <c r="W437" s="84"/>
    </row>
    <row r="438" spans="4:23" ht="14.25" customHeight="1">
      <c r="D438" s="98"/>
      <c r="K438" s="66"/>
      <c r="P438" s="84"/>
      <c r="Q438" s="84"/>
      <c r="R438" s="84"/>
      <c r="S438" s="84"/>
      <c r="T438" s="84"/>
      <c r="U438" s="84"/>
      <c r="V438" s="84"/>
      <c r="W438" s="84"/>
    </row>
    <row r="439" spans="4:23" ht="14.25" customHeight="1">
      <c r="D439" s="98"/>
      <c r="K439" s="66"/>
      <c r="P439" s="84"/>
      <c r="Q439" s="84"/>
      <c r="R439" s="84"/>
      <c r="S439" s="84"/>
      <c r="T439" s="84"/>
      <c r="U439" s="84"/>
      <c r="V439" s="84"/>
      <c r="W439" s="84"/>
    </row>
    <row r="440" spans="4:23" ht="14.25" customHeight="1">
      <c r="D440" s="98"/>
      <c r="K440" s="66"/>
      <c r="P440" s="84"/>
      <c r="Q440" s="84"/>
      <c r="R440" s="84"/>
      <c r="S440" s="84"/>
      <c r="T440" s="84"/>
      <c r="U440" s="84"/>
      <c r="V440" s="84"/>
      <c r="W440" s="84"/>
    </row>
    <row r="441" spans="4:23" ht="14.25" customHeight="1">
      <c r="D441" s="98"/>
      <c r="K441" s="66"/>
      <c r="P441" s="84"/>
      <c r="Q441" s="84"/>
      <c r="R441" s="84"/>
      <c r="S441" s="84"/>
      <c r="T441" s="84"/>
      <c r="U441" s="84"/>
      <c r="V441" s="84"/>
      <c r="W441" s="84"/>
    </row>
    <row r="442" spans="4:23" ht="14.25" customHeight="1">
      <c r="D442" s="98"/>
      <c r="K442" s="66"/>
      <c r="P442" s="84"/>
      <c r="Q442" s="84"/>
      <c r="R442" s="84"/>
      <c r="S442" s="84"/>
      <c r="T442" s="84"/>
      <c r="U442" s="84"/>
      <c r="V442" s="84"/>
      <c r="W442" s="84"/>
    </row>
    <row r="443" spans="4:23" ht="14.25" customHeight="1">
      <c r="D443" s="98"/>
      <c r="K443" s="66"/>
      <c r="P443" s="84"/>
      <c r="Q443" s="84"/>
      <c r="R443" s="84"/>
      <c r="S443" s="84"/>
      <c r="T443" s="84"/>
      <c r="U443" s="84"/>
      <c r="V443" s="84"/>
      <c r="W443" s="84"/>
    </row>
    <row r="444" spans="4:23" ht="14.25" customHeight="1">
      <c r="D444" s="98"/>
      <c r="K444" s="66"/>
      <c r="P444" s="84"/>
      <c r="Q444" s="84"/>
      <c r="R444" s="84"/>
      <c r="S444" s="84"/>
      <c r="T444" s="84"/>
      <c r="U444" s="84"/>
      <c r="V444" s="84"/>
      <c r="W444" s="84"/>
    </row>
    <row r="445" spans="4:23" ht="14.25" customHeight="1">
      <c r="D445" s="98"/>
      <c r="K445" s="66"/>
      <c r="P445" s="84"/>
      <c r="Q445" s="84"/>
      <c r="R445" s="84"/>
      <c r="S445" s="84"/>
      <c r="T445" s="84"/>
      <c r="U445" s="84"/>
      <c r="V445" s="84"/>
      <c r="W445" s="84"/>
    </row>
    <row r="446" spans="4:23" ht="14.25" customHeight="1">
      <c r="D446" s="98"/>
      <c r="K446" s="66"/>
      <c r="P446" s="84"/>
      <c r="Q446" s="84"/>
      <c r="R446" s="84"/>
      <c r="S446" s="84"/>
      <c r="T446" s="84"/>
      <c r="U446" s="84"/>
      <c r="V446" s="84"/>
      <c r="W446" s="84"/>
    </row>
    <row r="447" spans="4:23" ht="14.25" customHeight="1">
      <c r="D447" s="98"/>
      <c r="K447" s="66"/>
      <c r="P447" s="84"/>
      <c r="Q447" s="84"/>
      <c r="R447" s="84"/>
      <c r="S447" s="84"/>
      <c r="T447" s="84"/>
      <c r="U447" s="84"/>
      <c r="V447" s="84"/>
      <c r="W447" s="84"/>
    </row>
    <row r="448" spans="4:23" ht="14.25" customHeight="1">
      <c r="D448" s="98"/>
      <c r="K448" s="66"/>
      <c r="P448" s="84"/>
      <c r="Q448" s="84"/>
      <c r="R448" s="84"/>
      <c r="S448" s="84"/>
      <c r="T448" s="84"/>
      <c r="U448" s="84"/>
      <c r="V448" s="84"/>
      <c r="W448" s="84"/>
    </row>
    <row r="449" spans="4:23" ht="14.25" customHeight="1">
      <c r="D449" s="98"/>
      <c r="K449" s="66"/>
      <c r="P449" s="84"/>
      <c r="Q449" s="84"/>
      <c r="R449" s="84"/>
      <c r="S449" s="84"/>
      <c r="T449" s="84"/>
      <c r="U449" s="84"/>
      <c r="V449" s="84"/>
      <c r="W449" s="84"/>
    </row>
    <row r="450" spans="4:23" ht="14.25" customHeight="1">
      <c r="D450" s="98"/>
      <c r="K450" s="66"/>
      <c r="P450" s="84"/>
      <c r="Q450" s="84"/>
      <c r="R450" s="84"/>
      <c r="S450" s="84"/>
      <c r="T450" s="84"/>
      <c r="U450" s="84"/>
      <c r="V450" s="84"/>
      <c r="W450" s="84"/>
    </row>
    <row r="451" spans="4:23" ht="14.25" customHeight="1">
      <c r="D451" s="98"/>
      <c r="K451" s="66"/>
      <c r="P451" s="84"/>
      <c r="Q451" s="84"/>
      <c r="R451" s="84"/>
      <c r="S451" s="84"/>
      <c r="T451" s="84"/>
      <c r="U451" s="84"/>
      <c r="V451" s="84"/>
      <c r="W451" s="84"/>
    </row>
    <row r="452" spans="4:23" ht="14.25" customHeight="1">
      <c r="D452" s="98"/>
      <c r="K452" s="66"/>
      <c r="P452" s="84"/>
      <c r="Q452" s="84"/>
      <c r="R452" s="84"/>
      <c r="S452" s="84"/>
      <c r="T452" s="84"/>
      <c r="U452" s="84"/>
      <c r="V452" s="84"/>
      <c r="W452" s="84"/>
    </row>
    <row r="453" spans="4:23" ht="14.25" customHeight="1">
      <c r="D453" s="98"/>
      <c r="K453" s="66"/>
      <c r="P453" s="84"/>
      <c r="Q453" s="84"/>
      <c r="R453" s="84"/>
      <c r="S453" s="84"/>
      <c r="T453" s="84"/>
      <c r="U453" s="84"/>
      <c r="V453" s="84"/>
      <c r="W453" s="84"/>
    </row>
    <row r="454" spans="4:23" ht="14.25" customHeight="1">
      <c r="D454" s="98"/>
      <c r="K454" s="66"/>
      <c r="P454" s="84"/>
      <c r="Q454" s="84"/>
      <c r="R454" s="84"/>
      <c r="S454" s="84"/>
      <c r="T454" s="84"/>
      <c r="U454" s="84"/>
      <c r="V454" s="84"/>
      <c r="W454" s="84"/>
    </row>
    <row r="455" spans="4:23" ht="14.25" customHeight="1">
      <c r="D455" s="98"/>
      <c r="K455" s="66"/>
      <c r="P455" s="84"/>
      <c r="Q455" s="84"/>
      <c r="R455" s="84"/>
      <c r="S455" s="84"/>
      <c r="T455" s="84"/>
      <c r="U455" s="84"/>
      <c r="V455" s="84"/>
      <c r="W455" s="84"/>
    </row>
    <row r="456" spans="4:23" ht="14.25" customHeight="1">
      <c r="D456" s="98"/>
      <c r="K456" s="66"/>
      <c r="P456" s="84"/>
      <c r="Q456" s="84"/>
      <c r="R456" s="84"/>
      <c r="S456" s="84"/>
      <c r="T456" s="84"/>
      <c r="U456" s="84"/>
      <c r="V456" s="84"/>
      <c r="W456" s="84"/>
    </row>
    <row r="457" spans="4:23" ht="14.25" customHeight="1">
      <c r="D457" s="98"/>
      <c r="K457" s="66"/>
      <c r="P457" s="84"/>
      <c r="Q457" s="84"/>
      <c r="R457" s="84"/>
      <c r="S457" s="84"/>
      <c r="T457" s="84"/>
      <c r="U457" s="84"/>
      <c r="V457" s="84"/>
      <c r="W457" s="84"/>
    </row>
    <row r="458" spans="4:23" ht="14.25" customHeight="1">
      <c r="D458" s="98"/>
      <c r="K458" s="66"/>
      <c r="P458" s="84"/>
      <c r="Q458" s="84"/>
      <c r="R458" s="84"/>
      <c r="S458" s="84"/>
      <c r="T458" s="84"/>
      <c r="U458" s="84"/>
      <c r="V458" s="84"/>
      <c r="W458" s="84"/>
    </row>
    <row r="459" spans="4:23" ht="14.25" customHeight="1">
      <c r="D459" s="98"/>
      <c r="K459" s="66"/>
      <c r="P459" s="84"/>
      <c r="Q459" s="84"/>
      <c r="R459" s="84"/>
      <c r="S459" s="84"/>
      <c r="T459" s="84"/>
      <c r="U459" s="84"/>
      <c r="V459" s="84"/>
      <c r="W459" s="84"/>
    </row>
    <row r="460" spans="4:23" ht="14.25" customHeight="1">
      <c r="D460" s="98"/>
      <c r="K460" s="66"/>
      <c r="P460" s="84"/>
      <c r="Q460" s="84"/>
      <c r="R460" s="84"/>
      <c r="S460" s="84"/>
      <c r="T460" s="84"/>
      <c r="U460" s="84"/>
      <c r="V460" s="84"/>
      <c r="W460" s="84"/>
    </row>
    <row r="461" spans="4:23" ht="14.25" customHeight="1">
      <c r="D461" s="98"/>
      <c r="K461" s="66"/>
      <c r="P461" s="84"/>
      <c r="Q461" s="84"/>
      <c r="R461" s="84"/>
      <c r="S461" s="84"/>
      <c r="T461" s="84"/>
      <c r="U461" s="84"/>
      <c r="V461" s="84"/>
      <c r="W461" s="84"/>
    </row>
    <row r="462" spans="4:23" ht="14.25" customHeight="1">
      <c r="D462" s="98"/>
      <c r="K462" s="66"/>
      <c r="P462" s="84"/>
      <c r="Q462" s="84"/>
      <c r="R462" s="84"/>
      <c r="S462" s="84"/>
      <c r="T462" s="84"/>
      <c r="U462" s="84"/>
      <c r="V462" s="84"/>
      <c r="W462" s="84"/>
    </row>
    <row r="463" spans="4:23" ht="14.25" customHeight="1">
      <c r="D463" s="98"/>
      <c r="K463" s="66"/>
      <c r="P463" s="84"/>
      <c r="Q463" s="84"/>
      <c r="R463" s="84"/>
      <c r="S463" s="84"/>
      <c r="T463" s="84"/>
      <c r="U463" s="84"/>
      <c r="V463" s="84"/>
      <c r="W463" s="84"/>
    </row>
    <row r="464" spans="4:23" ht="14.25" customHeight="1">
      <c r="D464" s="98"/>
      <c r="K464" s="66"/>
      <c r="P464" s="84"/>
      <c r="Q464" s="84"/>
      <c r="R464" s="84"/>
      <c r="S464" s="84"/>
      <c r="T464" s="84"/>
      <c r="U464" s="84"/>
      <c r="V464" s="84"/>
      <c r="W464" s="84"/>
    </row>
    <row r="465" spans="4:23" ht="14.25" customHeight="1">
      <c r="D465" s="98"/>
      <c r="K465" s="66"/>
      <c r="P465" s="84"/>
      <c r="Q465" s="84"/>
      <c r="R465" s="84"/>
      <c r="S465" s="84"/>
      <c r="T465" s="84"/>
      <c r="U465" s="84"/>
      <c r="V465" s="84"/>
      <c r="W465" s="84"/>
    </row>
    <row r="466" spans="4:23" ht="14.25" customHeight="1">
      <c r="D466" s="98"/>
      <c r="K466" s="66"/>
      <c r="P466" s="84"/>
      <c r="Q466" s="84"/>
      <c r="R466" s="84"/>
      <c r="S466" s="84"/>
      <c r="T466" s="84"/>
      <c r="U466" s="84"/>
      <c r="V466" s="84"/>
      <c r="W466" s="84"/>
    </row>
    <row r="467" spans="4:23" ht="14.25" customHeight="1">
      <c r="D467" s="98"/>
      <c r="K467" s="66"/>
      <c r="P467" s="84"/>
      <c r="Q467" s="84"/>
      <c r="R467" s="84"/>
      <c r="S467" s="84"/>
      <c r="T467" s="84"/>
      <c r="U467" s="84"/>
      <c r="V467" s="84"/>
      <c r="W467" s="84"/>
    </row>
    <row r="468" spans="4:23" ht="14.25" customHeight="1">
      <c r="D468" s="98"/>
      <c r="K468" s="66"/>
      <c r="P468" s="84"/>
      <c r="Q468" s="84"/>
      <c r="R468" s="84"/>
      <c r="S468" s="84"/>
      <c r="T468" s="84"/>
      <c r="U468" s="84"/>
      <c r="V468" s="84"/>
      <c r="W468" s="84"/>
    </row>
    <row r="469" spans="4:23" ht="14.25" customHeight="1">
      <c r="D469" s="98"/>
      <c r="K469" s="66"/>
      <c r="P469" s="84"/>
      <c r="Q469" s="84"/>
      <c r="R469" s="84"/>
      <c r="S469" s="84"/>
      <c r="T469" s="84"/>
      <c r="U469" s="84"/>
      <c r="V469" s="84"/>
      <c r="W469" s="84"/>
    </row>
    <row r="470" spans="4:23" ht="14.25" customHeight="1">
      <c r="D470" s="98"/>
      <c r="K470" s="66"/>
      <c r="P470" s="84"/>
      <c r="Q470" s="84"/>
      <c r="R470" s="84"/>
      <c r="S470" s="84"/>
      <c r="T470" s="84"/>
      <c r="U470" s="84"/>
      <c r="V470" s="84"/>
      <c r="W470" s="84"/>
    </row>
    <row r="471" spans="4:23" ht="14.25" customHeight="1">
      <c r="D471" s="98"/>
      <c r="K471" s="66"/>
      <c r="P471" s="84"/>
      <c r="Q471" s="84"/>
      <c r="R471" s="84"/>
      <c r="S471" s="84"/>
      <c r="T471" s="84"/>
      <c r="U471" s="84"/>
      <c r="V471" s="84"/>
      <c r="W471" s="84"/>
    </row>
    <row r="472" spans="4:23" ht="14.25" customHeight="1">
      <c r="D472" s="98"/>
      <c r="K472" s="66"/>
      <c r="P472" s="84"/>
      <c r="Q472" s="84"/>
      <c r="R472" s="84"/>
      <c r="S472" s="84"/>
      <c r="T472" s="84"/>
      <c r="U472" s="84"/>
      <c r="V472" s="84"/>
      <c r="W472" s="84"/>
    </row>
    <row r="473" spans="4:23" ht="14.25" customHeight="1">
      <c r="D473" s="98"/>
      <c r="K473" s="66"/>
      <c r="P473" s="84"/>
      <c r="Q473" s="84"/>
      <c r="R473" s="84"/>
      <c r="S473" s="84"/>
      <c r="T473" s="84"/>
      <c r="U473" s="84"/>
      <c r="V473" s="84"/>
      <c r="W473" s="84"/>
    </row>
    <row r="474" spans="4:23" ht="14.25" customHeight="1">
      <c r="D474" s="98"/>
      <c r="K474" s="66"/>
      <c r="P474" s="84"/>
      <c r="Q474" s="84"/>
      <c r="R474" s="84"/>
      <c r="S474" s="84"/>
      <c r="T474" s="84"/>
      <c r="U474" s="84"/>
      <c r="V474" s="84"/>
      <c r="W474" s="84"/>
    </row>
    <row r="475" spans="4:23" ht="14.25" customHeight="1">
      <c r="D475" s="98"/>
      <c r="K475" s="66"/>
      <c r="P475" s="84"/>
      <c r="Q475" s="84"/>
      <c r="R475" s="84"/>
      <c r="S475" s="84"/>
      <c r="T475" s="84"/>
      <c r="U475" s="84"/>
      <c r="V475" s="84"/>
      <c r="W475" s="84"/>
    </row>
    <row r="476" spans="4:23" ht="14.25" customHeight="1">
      <c r="D476" s="98"/>
      <c r="K476" s="66"/>
      <c r="P476" s="84"/>
      <c r="Q476" s="84"/>
      <c r="R476" s="84"/>
      <c r="S476" s="84"/>
      <c r="T476" s="84"/>
      <c r="U476" s="84"/>
      <c r="V476" s="84"/>
      <c r="W476" s="84"/>
    </row>
    <row r="477" spans="4:23" ht="14.25" customHeight="1">
      <c r="D477" s="98"/>
      <c r="K477" s="66"/>
      <c r="P477" s="84"/>
      <c r="Q477" s="84"/>
      <c r="R477" s="84"/>
      <c r="S477" s="84"/>
      <c r="T477" s="84"/>
      <c r="U477" s="84"/>
      <c r="V477" s="84"/>
      <c r="W477" s="84"/>
    </row>
    <row r="478" spans="4:23" ht="14.25" customHeight="1">
      <c r="D478" s="98"/>
      <c r="K478" s="66"/>
      <c r="P478" s="84"/>
      <c r="Q478" s="84"/>
      <c r="R478" s="84"/>
      <c r="S478" s="84"/>
      <c r="T478" s="84"/>
      <c r="U478" s="84"/>
      <c r="V478" s="84"/>
      <c r="W478" s="84"/>
    </row>
    <row r="479" spans="4:23" ht="14.25" customHeight="1">
      <c r="D479" s="98"/>
      <c r="K479" s="66"/>
      <c r="P479" s="84"/>
      <c r="Q479" s="84"/>
      <c r="R479" s="84"/>
      <c r="S479" s="84"/>
      <c r="T479" s="84"/>
      <c r="U479" s="84"/>
      <c r="V479" s="84"/>
      <c r="W479" s="84"/>
    </row>
    <row r="480" spans="4:23" ht="14.25" customHeight="1">
      <c r="D480" s="98"/>
      <c r="K480" s="66"/>
      <c r="P480" s="84"/>
      <c r="Q480" s="84"/>
      <c r="R480" s="84"/>
      <c r="S480" s="84"/>
      <c r="T480" s="84"/>
      <c r="U480" s="84"/>
      <c r="V480" s="84"/>
      <c r="W480" s="84"/>
    </row>
    <row r="481" spans="4:23" ht="14.25" customHeight="1">
      <c r="D481" s="98"/>
      <c r="K481" s="66"/>
      <c r="P481" s="84"/>
      <c r="Q481" s="84"/>
      <c r="R481" s="84"/>
      <c r="S481" s="84"/>
      <c r="T481" s="84"/>
      <c r="U481" s="84"/>
      <c r="V481" s="84"/>
      <c r="W481" s="84"/>
    </row>
    <row r="482" spans="4:23" ht="14.25" customHeight="1">
      <c r="D482" s="98"/>
      <c r="K482" s="66"/>
      <c r="P482" s="84"/>
      <c r="Q482" s="84"/>
      <c r="R482" s="84"/>
      <c r="S482" s="84"/>
      <c r="T482" s="84"/>
      <c r="U482" s="84"/>
      <c r="V482" s="84"/>
      <c r="W482" s="84"/>
    </row>
    <row r="483" spans="4:23" ht="14.25" customHeight="1">
      <c r="D483" s="98"/>
      <c r="K483" s="66"/>
      <c r="P483" s="84"/>
      <c r="Q483" s="84"/>
      <c r="R483" s="84"/>
      <c r="S483" s="84"/>
      <c r="T483" s="84"/>
      <c r="U483" s="84"/>
      <c r="V483" s="84"/>
      <c r="W483" s="84"/>
    </row>
    <row r="484" spans="4:23" ht="14.25" customHeight="1">
      <c r="D484" s="98"/>
      <c r="K484" s="66"/>
      <c r="P484" s="84"/>
      <c r="Q484" s="84"/>
      <c r="R484" s="84"/>
      <c r="S484" s="84"/>
      <c r="T484" s="84"/>
      <c r="U484" s="84"/>
      <c r="V484" s="84"/>
      <c r="W484" s="84"/>
    </row>
    <row r="485" spans="4:23" ht="14.25" customHeight="1">
      <c r="D485" s="98"/>
      <c r="K485" s="66"/>
      <c r="P485" s="84"/>
      <c r="Q485" s="84"/>
      <c r="R485" s="84"/>
      <c r="S485" s="84"/>
      <c r="T485" s="84"/>
      <c r="U485" s="84"/>
      <c r="V485" s="84"/>
      <c r="W485" s="84"/>
    </row>
    <row r="486" spans="4:23" ht="14.25" customHeight="1">
      <c r="D486" s="98"/>
      <c r="K486" s="66"/>
      <c r="P486" s="84"/>
      <c r="Q486" s="84"/>
      <c r="R486" s="84"/>
      <c r="S486" s="84"/>
      <c r="T486" s="84"/>
      <c r="U486" s="84"/>
      <c r="V486" s="84"/>
      <c r="W486" s="84"/>
    </row>
    <row r="487" spans="4:23" ht="14.25" customHeight="1">
      <c r="D487" s="98"/>
      <c r="K487" s="66"/>
      <c r="P487" s="84"/>
      <c r="Q487" s="84"/>
      <c r="R487" s="84"/>
      <c r="S487" s="84"/>
      <c r="T487" s="84"/>
      <c r="U487" s="84"/>
      <c r="V487" s="84"/>
      <c r="W487" s="84"/>
    </row>
    <row r="488" spans="4:23" ht="14.25" customHeight="1">
      <c r="D488" s="98"/>
      <c r="K488" s="66"/>
      <c r="P488" s="84"/>
      <c r="Q488" s="84"/>
      <c r="R488" s="84"/>
      <c r="S488" s="84"/>
      <c r="T488" s="84"/>
      <c r="U488" s="84"/>
      <c r="V488" s="84"/>
      <c r="W488" s="84"/>
    </row>
    <row r="489" spans="4:23" ht="14.25" customHeight="1">
      <c r="D489" s="98"/>
      <c r="K489" s="66"/>
      <c r="P489" s="84"/>
      <c r="Q489" s="84"/>
      <c r="R489" s="84"/>
      <c r="S489" s="84"/>
      <c r="T489" s="84"/>
      <c r="U489" s="84"/>
      <c r="V489" s="84"/>
      <c r="W489" s="84"/>
    </row>
    <row r="490" spans="4:23" ht="14.25" customHeight="1">
      <c r="D490" s="98"/>
      <c r="K490" s="66"/>
      <c r="P490" s="84"/>
      <c r="Q490" s="84"/>
      <c r="R490" s="84"/>
      <c r="S490" s="84"/>
      <c r="T490" s="84"/>
      <c r="U490" s="84"/>
      <c r="V490" s="84"/>
      <c r="W490" s="84"/>
    </row>
    <row r="491" spans="4:23" ht="14.25" customHeight="1">
      <c r="D491" s="98"/>
      <c r="K491" s="66"/>
      <c r="P491" s="84"/>
      <c r="Q491" s="84"/>
      <c r="R491" s="84"/>
      <c r="S491" s="84"/>
      <c r="T491" s="84"/>
      <c r="U491" s="84"/>
      <c r="V491" s="84"/>
      <c r="W491" s="84"/>
    </row>
    <row r="492" spans="4:23" ht="14.25" customHeight="1">
      <c r="D492" s="98"/>
      <c r="K492" s="66"/>
      <c r="P492" s="84"/>
      <c r="Q492" s="84"/>
      <c r="R492" s="84"/>
      <c r="S492" s="84"/>
      <c r="T492" s="84"/>
      <c r="U492" s="84"/>
      <c r="V492" s="84"/>
      <c r="W492" s="84"/>
    </row>
    <row r="493" spans="4:23" ht="14.25" customHeight="1">
      <c r="D493" s="98"/>
      <c r="K493" s="66"/>
      <c r="P493" s="84"/>
      <c r="Q493" s="84"/>
      <c r="R493" s="84"/>
      <c r="S493" s="84"/>
      <c r="T493" s="84"/>
      <c r="U493" s="84"/>
      <c r="V493" s="84"/>
      <c r="W493" s="84"/>
    </row>
    <row r="494" spans="4:23" ht="14.25" customHeight="1">
      <c r="D494" s="98"/>
      <c r="K494" s="66"/>
      <c r="P494" s="84"/>
      <c r="Q494" s="84"/>
      <c r="R494" s="84"/>
      <c r="S494" s="84"/>
      <c r="T494" s="84"/>
      <c r="U494" s="84"/>
      <c r="V494" s="84"/>
      <c r="W494" s="84"/>
    </row>
    <row r="495" spans="4:23" ht="14.25" customHeight="1">
      <c r="D495" s="98"/>
      <c r="K495" s="66"/>
      <c r="P495" s="84"/>
      <c r="Q495" s="84"/>
      <c r="R495" s="84"/>
      <c r="S495" s="84"/>
      <c r="T495" s="84"/>
      <c r="U495" s="84"/>
      <c r="V495" s="84"/>
      <c r="W495" s="84"/>
    </row>
    <row r="496" spans="4:23" ht="14.25" customHeight="1">
      <c r="D496" s="98"/>
      <c r="K496" s="66"/>
      <c r="P496" s="84"/>
      <c r="Q496" s="84"/>
      <c r="R496" s="84"/>
      <c r="S496" s="84"/>
      <c r="T496" s="84"/>
      <c r="U496" s="84"/>
      <c r="V496" s="84"/>
      <c r="W496" s="84"/>
    </row>
    <row r="497" spans="4:23" ht="14.25" customHeight="1">
      <c r="D497" s="98"/>
      <c r="K497" s="66"/>
      <c r="P497" s="84"/>
      <c r="Q497" s="84"/>
      <c r="R497" s="84"/>
      <c r="S497" s="84"/>
      <c r="T497" s="84"/>
      <c r="U497" s="84"/>
      <c r="V497" s="84"/>
      <c r="W497" s="84"/>
    </row>
    <row r="498" spans="4:23" ht="14.25" customHeight="1">
      <c r="D498" s="98"/>
      <c r="K498" s="66"/>
      <c r="P498" s="84"/>
      <c r="Q498" s="84"/>
      <c r="R498" s="84"/>
      <c r="S498" s="84"/>
      <c r="T498" s="84"/>
      <c r="U498" s="84"/>
      <c r="V498" s="84"/>
      <c r="W498" s="84"/>
    </row>
    <row r="499" spans="4:23" ht="14.25" customHeight="1">
      <c r="D499" s="98"/>
      <c r="K499" s="66"/>
      <c r="P499" s="84"/>
      <c r="Q499" s="84"/>
      <c r="R499" s="84"/>
      <c r="S499" s="84"/>
      <c r="T499" s="84"/>
      <c r="U499" s="84"/>
      <c r="V499" s="84"/>
      <c r="W499" s="84"/>
    </row>
    <row r="500" spans="4:23" ht="14.25" customHeight="1">
      <c r="D500" s="98"/>
      <c r="K500" s="66"/>
      <c r="P500" s="84"/>
      <c r="Q500" s="84"/>
      <c r="R500" s="84"/>
      <c r="S500" s="84"/>
      <c r="T500" s="84"/>
      <c r="U500" s="84"/>
      <c r="V500" s="84"/>
      <c r="W500" s="84"/>
    </row>
    <row r="501" spans="4:23" ht="14.25" customHeight="1">
      <c r="D501" s="98"/>
      <c r="K501" s="66"/>
      <c r="P501" s="84"/>
      <c r="Q501" s="84"/>
      <c r="R501" s="84"/>
      <c r="S501" s="84"/>
      <c r="T501" s="84"/>
      <c r="U501" s="84"/>
      <c r="V501" s="84"/>
      <c r="W501" s="84"/>
    </row>
    <row r="502" spans="4:23" ht="14.25" customHeight="1">
      <c r="D502" s="98"/>
      <c r="K502" s="66"/>
      <c r="P502" s="84"/>
      <c r="Q502" s="84"/>
      <c r="R502" s="84"/>
      <c r="S502" s="84"/>
      <c r="T502" s="84"/>
      <c r="U502" s="84"/>
      <c r="V502" s="84"/>
      <c r="W502" s="84"/>
    </row>
    <row r="503" spans="4:23" ht="14.25" customHeight="1">
      <c r="D503" s="98"/>
      <c r="K503" s="66"/>
      <c r="P503" s="84"/>
      <c r="Q503" s="84"/>
      <c r="R503" s="84"/>
      <c r="S503" s="84"/>
      <c r="T503" s="84"/>
      <c r="U503" s="84"/>
      <c r="V503" s="84"/>
      <c r="W503" s="84"/>
    </row>
    <row r="504" spans="4:23" ht="14.25" customHeight="1">
      <c r="D504" s="98"/>
      <c r="K504" s="66"/>
      <c r="P504" s="84"/>
      <c r="Q504" s="84"/>
      <c r="R504" s="84"/>
      <c r="S504" s="84"/>
      <c r="T504" s="84"/>
      <c r="U504" s="84"/>
      <c r="V504" s="84"/>
      <c r="W504" s="84"/>
    </row>
    <row r="505" spans="4:23" ht="15.75" customHeight="1"/>
    <row r="506" spans="4:23" ht="15.75" customHeight="1"/>
    <row r="507" spans="4:23" ht="15.75" customHeight="1"/>
    <row r="508" spans="4:23" ht="15.75" customHeight="1"/>
    <row r="509" spans="4:23" ht="15.75" customHeight="1"/>
    <row r="510" spans="4:23" ht="15.75" customHeight="1"/>
    <row r="511" spans="4:23" ht="15.75" customHeight="1"/>
    <row r="512" spans="4:23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</sheetData>
  <sortState xmlns:xlrd2="http://schemas.microsoft.com/office/spreadsheetml/2017/richdata2" ref="D3:O168">
    <sortCondition ref="J3:J168"/>
    <sortCondition ref="K3:K168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79"/>
  <sheetViews>
    <sheetView workbookViewId="0">
      <pane ySplit="1" topLeftCell="A20" activePane="bottomLeft" state="frozen"/>
      <selection pane="bottomLeft" activeCell="F25" sqref="F25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78" t="s">
        <v>1557</v>
      </c>
      <c r="B1" s="78" t="s">
        <v>1519</v>
      </c>
      <c r="C1" s="78" t="s">
        <v>1520</v>
      </c>
      <c r="D1" s="78" t="s">
        <v>1521</v>
      </c>
      <c r="E1" s="78" t="s">
        <v>1522</v>
      </c>
      <c r="F1" s="78" t="s">
        <v>1</v>
      </c>
      <c r="G1" s="78" t="s">
        <v>3</v>
      </c>
      <c r="H1" s="78" t="s">
        <v>1523</v>
      </c>
      <c r="I1" s="78" t="s">
        <v>2</v>
      </c>
      <c r="J1" s="78" t="s">
        <v>5</v>
      </c>
      <c r="K1" s="78" t="s">
        <v>1524</v>
      </c>
      <c r="L1" s="78" t="s">
        <v>1525</v>
      </c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14.25" customHeight="1">
      <c r="A2" s="72" t="s">
        <v>1557</v>
      </c>
      <c r="B2" s="157">
        <v>2</v>
      </c>
      <c r="C2" s="157" t="s">
        <v>1739</v>
      </c>
      <c r="D2" s="158"/>
      <c r="E2" s="157">
        <v>752</v>
      </c>
      <c r="F2" s="145" t="str">
        <f>+VLOOKUP(E2,Participants!$A$1:$F$2600,2,FALSE)</f>
        <v>Thomas Bogdewic</v>
      </c>
      <c r="G2" s="145" t="str">
        <f>+VLOOKUP(E2,Participants!$A$1:$F$2600,4,FALSE)</f>
        <v>AAC</v>
      </c>
      <c r="H2" s="145" t="str">
        <f>+VLOOKUP(E2,Participants!$A$1:$F$2600,5,FALSE)</f>
        <v>M</v>
      </c>
      <c r="I2" s="145">
        <f>+VLOOKUP(E2,Participants!$A$1:$F$2600,3,FALSE)</f>
        <v>2</v>
      </c>
      <c r="J2" s="145" t="str">
        <f>+VLOOKUP(E2,Participants!$A$1:$G$2600,7,FALSE)</f>
        <v>DEV BOYS</v>
      </c>
      <c r="K2" s="145">
        <v>1</v>
      </c>
      <c r="L2" s="145">
        <v>10</v>
      </c>
    </row>
    <row r="3" spans="1:26" ht="14.25" customHeight="1">
      <c r="A3" s="72" t="s">
        <v>1557</v>
      </c>
      <c r="B3" s="157">
        <v>2</v>
      </c>
      <c r="C3" s="157" t="s">
        <v>1740</v>
      </c>
      <c r="D3" s="158"/>
      <c r="E3" s="157">
        <v>1576</v>
      </c>
      <c r="F3" s="145" t="str">
        <f>+VLOOKUP(E3,Participants!$A$1:$F$2600,2,FALSE)</f>
        <v>Gabe Urban</v>
      </c>
      <c r="G3" s="145" t="str">
        <f>+VLOOKUP(E3,Participants!$A$1:$F$2600,4,FALSE)</f>
        <v>GRE</v>
      </c>
      <c r="H3" s="145" t="str">
        <f>+VLOOKUP(E3,Participants!$A$1:$F$2600,5,FALSE)</f>
        <v>M</v>
      </c>
      <c r="I3" s="145">
        <f>+VLOOKUP(E3,Participants!$A$1:$F$2600,3,FALSE)</f>
        <v>3</v>
      </c>
      <c r="J3" s="145" t="str">
        <f>+VLOOKUP(E3,Participants!$A$1:$G$2600,7,FALSE)</f>
        <v>DEV BOYS</v>
      </c>
      <c r="K3" s="145">
        <f t="shared" ref="K3:K21" si="0">K2+1</f>
        <v>2</v>
      </c>
      <c r="L3" s="145">
        <v>8</v>
      </c>
    </row>
    <row r="4" spans="1:26" ht="14.25" customHeight="1">
      <c r="A4" s="72" t="s">
        <v>1557</v>
      </c>
      <c r="B4" s="157">
        <v>2</v>
      </c>
      <c r="C4" s="157" t="s">
        <v>1741</v>
      </c>
      <c r="D4" s="158"/>
      <c r="E4" s="157">
        <v>764</v>
      </c>
      <c r="F4" s="145" t="str">
        <f>+VLOOKUP(E4,Participants!$A$1:$F$2600,2,FALSE)</f>
        <v>Zach Guillen</v>
      </c>
      <c r="G4" s="145" t="str">
        <f>+VLOOKUP(E4,Participants!$A$1:$F$2600,4,FALSE)</f>
        <v>AAC</v>
      </c>
      <c r="H4" s="145" t="str">
        <f>+VLOOKUP(E4,Participants!$A$1:$F$2600,5,FALSE)</f>
        <v>M</v>
      </c>
      <c r="I4" s="145">
        <f>+VLOOKUP(E4,Participants!$A$1:$F$2600,3,FALSE)</f>
        <v>3</v>
      </c>
      <c r="J4" s="145" t="str">
        <f>+VLOOKUP(E4,Participants!$A$1:$G$2600,7,FALSE)</f>
        <v>DEV BOYS</v>
      </c>
      <c r="K4" s="145">
        <f t="shared" si="0"/>
        <v>3</v>
      </c>
      <c r="L4" s="145">
        <v>6</v>
      </c>
    </row>
    <row r="5" spans="1:26" ht="14.25" customHeight="1">
      <c r="A5" s="72" t="s">
        <v>1557</v>
      </c>
      <c r="B5" s="157">
        <v>2</v>
      </c>
      <c r="C5" s="157" t="s">
        <v>1742</v>
      </c>
      <c r="D5" s="158"/>
      <c r="E5" s="157">
        <v>153</v>
      </c>
      <c r="F5" s="145" t="str">
        <f>+VLOOKUP(E5,Participants!$A$1:$F$2600,2,FALSE)</f>
        <v>Isaiah Loboda</v>
      </c>
      <c r="G5" s="145" t="str">
        <f>+VLOOKUP(E5,Participants!$A$1:$F$2600,4,FALSE)</f>
        <v>AMA</v>
      </c>
      <c r="H5" s="145" t="str">
        <f>+VLOOKUP(E5,Participants!$A$1:$F$2600,5,FALSE)</f>
        <v>M</v>
      </c>
      <c r="I5" s="145">
        <f>+VLOOKUP(E5,Participants!$A$1:$F$2600,3,FALSE)</f>
        <v>4</v>
      </c>
      <c r="J5" s="145" t="str">
        <f>+VLOOKUP(E5,Participants!$A$1:$G$2600,7,FALSE)</f>
        <v>DEV BOYS</v>
      </c>
      <c r="K5" s="145">
        <f t="shared" si="0"/>
        <v>4</v>
      </c>
      <c r="L5" s="145">
        <v>5</v>
      </c>
    </row>
    <row r="6" spans="1:26" ht="14.25" customHeight="1">
      <c r="A6" s="72" t="s">
        <v>1557</v>
      </c>
      <c r="B6" s="157">
        <v>2</v>
      </c>
      <c r="C6" s="157" t="s">
        <v>1743</v>
      </c>
      <c r="D6" s="158"/>
      <c r="E6" s="157">
        <v>565</v>
      </c>
      <c r="F6" s="145" t="str">
        <f>+VLOOKUP(E6,Participants!$A$1:$F$2600,2,FALSE)</f>
        <v>Jacob Feigel</v>
      </c>
      <c r="G6" s="145" t="str">
        <f>+VLOOKUP(E6,Participants!$A$1:$F$2600,4,FALSE)</f>
        <v>BFS</v>
      </c>
      <c r="H6" s="145" t="str">
        <f>+VLOOKUP(E6,Participants!$A$1:$F$2600,5,FALSE)</f>
        <v>M</v>
      </c>
      <c r="I6" s="145">
        <f>+VLOOKUP(E6,Participants!$A$1:$F$2600,3,FALSE)</f>
        <v>3</v>
      </c>
      <c r="J6" s="145" t="str">
        <f>+VLOOKUP(E6,Participants!$A$1:$G$2600,7,FALSE)</f>
        <v>DEV BOYS</v>
      </c>
      <c r="K6" s="145">
        <f t="shared" si="0"/>
        <v>5</v>
      </c>
      <c r="L6" s="145">
        <v>4</v>
      </c>
    </row>
    <row r="7" spans="1:26" ht="14.25" customHeight="1">
      <c r="A7" s="72" t="s">
        <v>1557</v>
      </c>
      <c r="B7" s="157">
        <v>2</v>
      </c>
      <c r="C7" s="157" t="s">
        <v>1744</v>
      </c>
      <c r="D7" s="158"/>
      <c r="E7" s="157">
        <v>1577</v>
      </c>
      <c r="F7" s="145" t="str">
        <f>+VLOOKUP(E7,Participants!$A$1:$F$2600,2,FALSE)</f>
        <v>Lucas Martin</v>
      </c>
      <c r="G7" s="145" t="str">
        <f>+VLOOKUP(E7,Participants!$A$1:$F$2600,4,FALSE)</f>
        <v>GRE</v>
      </c>
      <c r="H7" s="145" t="str">
        <f>+VLOOKUP(E7,Participants!$A$1:$F$2600,5,FALSE)</f>
        <v>M</v>
      </c>
      <c r="I7" s="145">
        <f>+VLOOKUP(E7,Participants!$A$1:$F$2600,3,FALSE)</f>
        <v>4</v>
      </c>
      <c r="J7" s="145" t="str">
        <f>+VLOOKUP(E7,Participants!$A$1:$G$2600,7,FALSE)</f>
        <v>DEV BOYS</v>
      </c>
      <c r="K7" s="145">
        <f t="shared" si="0"/>
        <v>6</v>
      </c>
      <c r="L7" s="145">
        <v>3</v>
      </c>
    </row>
    <row r="8" spans="1:26" ht="14.25" customHeight="1">
      <c r="A8" s="72" t="s">
        <v>1557</v>
      </c>
      <c r="B8" s="157">
        <v>2</v>
      </c>
      <c r="C8" s="157" t="s">
        <v>1745</v>
      </c>
      <c r="D8" s="158"/>
      <c r="E8" s="157">
        <v>751</v>
      </c>
      <c r="F8" s="145" t="str">
        <f>+VLOOKUP(E8,Participants!$A$1:$F$2600,2,FALSE)</f>
        <v>John Henry Austin</v>
      </c>
      <c r="G8" s="145" t="str">
        <f>+VLOOKUP(E8,Participants!$A$1:$F$2600,4,FALSE)</f>
        <v>AAC</v>
      </c>
      <c r="H8" s="145" t="str">
        <f>+VLOOKUP(E8,Participants!$A$1:$F$2600,5,FALSE)</f>
        <v>M</v>
      </c>
      <c r="I8" s="145">
        <f>+VLOOKUP(E8,Participants!$A$1:$F$2600,3,FALSE)</f>
        <v>3</v>
      </c>
      <c r="J8" s="145" t="str">
        <f>+VLOOKUP(E8,Participants!$A$1:$G$2600,7,FALSE)</f>
        <v>DEV BOYS</v>
      </c>
      <c r="K8" s="145">
        <f t="shared" si="0"/>
        <v>7</v>
      </c>
      <c r="L8" s="145">
        <v>2</v>
      </c>
    </row>
    <row r="9" spans="1:26" ht="14.25" customHeight="1">
      <c r="A9" s="72" t="s">
        <v>1557</v>
      </c>
      <c r="B9" s="157">
        <v>2</v>
      </c>
      <c r="C9" s="157" t="s">
        <v>1746</v>
      </c>
      <c r="D9" s="158"/>
      <c r="E9" s="157">
        <v>1433</v>
      </c>
      <c r="F9" s="145" t="str">
        <f>+VLOOKUP(E9,Participants!$A$1:$F$2600,2,FALSE)</f>
        <v>Raylan Senft</v>
      </c>
      <c r="G9" s="145" t="str">
        <f>+VLOOKUP(E9,Participants!$A$1:$F$2600,4,FALSE)</f>
        <v>BCS</v>
      </c>
      <c r="H9" s="145" t="str">
        <f>+VLOOKUP(E9,Participants!$A$1:$F$2600,5,FALSE)</f>
        <v>M</v>
      </c>
      <c r="I9" s="145">
        <f>+VLOOKUP(E9,Participants!$A$1:$F$2600,3,FALSE)</f>
        <v>3</v>
      </c>
      <c r="J9" s="145" t="str">
        <f>+VLOOKUP(E9,Participants!$A$1:$G$2600,7,FALSE)</f>
        <v>DEV BOYS</v>
      </c>
      <c r="K9" s="145">
        <f t="shared" si="0"/>
        <v>8</v>
      </c>
      <c r="L9" s="145">
        <v>1</v>
      </c>
    </row>
    <row r="10" spans="1:26" ht="14.25" customHeight="1">
      <c r="A10" s="72" t="s">
        <v>1557</v>
      </c>
      <c r="B10" s="157">
        <v>2</v>
      </c>
      <c r="C10" s="157" t="s">
        <v>1747</v>
      </c>
      <c r="D10" s="158"/>
      <c r="E10" s="157">
        <v>570</v>
      </c>
      <c r="F10" s="145" t="str">
        <f>+VLOOKUP(E10,Participants!$A$1:$F$2600,2,FALSE)</f>
        <v>Charlie Martin</v>
      </c>
      <c r="G10" s="145" t="str">
        <f>+VLOOKUP(E10,Participants!$A$1:$F$2600,4,FALSE)</f>
        <v>BFS</v>
      </c>
      <c r="H10" s="145" t="str">
        <f>+VLOOKUP(E10,Participants!$A$1:$F$2600,5,FALSE)</f>
        <v>M</v>
      </c>
      <c r="I10" s="145">
        <f>+VLOOKUP(E10,Participants!$A$1:$F$2600,3,FALSE)</f>
        <v>4</v>
      </c>
      <c r="J10" s="145" t="str">
        <f>+VLOOKUP(E10,Participants!$A$1:$G$2600,7,FALSE)</f>
        <v>DEV BOYS</v>
      </c>
      <c r="K10" s="145">
        <f t="shared" si="0"/>
        <v>9</v>
      </c>
      <c r="L10" s="145"/>
    </row>
    <row r="11" spans="1:26" ht="14.25" customHeight="1">
      <c r="A11" s="72" t="s">
        <v>1557</v>
      </c>
      <c r="B11" s="157">
        <v>2</v>
      </c>
      <c r="C11" s="157" t="s">
        <v>1748</v>
      </c>
      <c r="D11" s="158"/>
      <c r="E11" s="157">
        <v>1596</v>
      </c>
      <c r="F11" s="145" t="str">
        <f>+VLOOKUP(E11,Participants!$A$1:$F$2600,2,FALSE)</f>
        <v>Blaise Karlovic</v>
      </c>
      <c r="G11" s="145" t="str">
        <f>+VLOOKUP(E11,Participants!$A$1:$F$2600,4,FALSE)</f>
        <v>GRE</v>
      </c>
      <c r="H11" s="145" t="str">
        <f>+VLOOKUP(E11,Participants!$A$1:$F$2600,5,FALSE)</f>
        <v>M</v>
      </c>
      <c r="I11" s="145">
        <f>+VLOOKUP(E11,Participants!$A$1:$F$2600,3,FALSE)</f>
        <v>0</v>
      </c>
      <c r="J11" s="145" t="str">
        <f>+VLOOKUP(E11,Participants!$A$1:$G$2600,7,FALSE)</f>
        <v>DEV BOYS</v>
      </c>
      <c r="K11" s="145">
        <f t="shared" si="0"/>
        <v>10</v>
      </c>
      <c r="L11" s="145"/>
    </row>
    <row r="12" spans="1:26" ht="14.25" customHeight="1">
      <c r="A12" s="72" t="s">
        <v>1557</v>
      </c>
      <c r="B12" s="157">
        <v>2</v>
      </c>
      <c r="C12" s="157" t="s">
        <v>1749</v>
      </c>
      <c r="D12" s="158"/>
      <c r="E12" s="157">
        <v>1019</v>
      </c>
      <c r="F12" s="145" t="str">
        <f>+VLOOKUP(E12,Participants!$A$1:$F$2600,2,FALSE)</f>
        <v>Michael Scaltz</v>
      </c>
      <c r="G12" s="145" t="str">
        <f>+VLOOKUP(E12,Participants!$A$1:$F$2600,4,FALSE)</f>
        <v>KIL</v>
      </c>
      <c r="H12" s="145" t="str">
        <f>+VLOOKUP(E12,Participants!$A$1:$F$2600,5,FALSE)</f>
        <v>M</v>
      </c>
      <c r="I12" s="145">
        <f>+VLOOKUP(E12,Participants!$A$1:$F$2600,3,FALSE)</f>
        <v>4</v>
      </c>
      <c r="J12" s="145" t="str">
        <f>+VLOOKUP(E12,Participants!$A$1:$G$2600,7,FALSE)</f>
        <v>DEV BOYS</v>
      </c>
      <c r="K12" s="145">
        <f t="shared" si="0"/>
        <v>11</v>
      </c>
      <c r="L12" s="145"/>
    </row>
    <row r="13" spans="1:26" ht="14.25" customHeight="1">
      <c r="A13" s="72" t="s">
        <v>1557</v>
      </c>
      <c r="B13" s="157">
        <v>2</v>
      </c>
      <c r="C13" s="157" t="s">
        <v>1750</v>
      </c>
      <c r="D13" s="158"/>
      <c r="E13" s="157">
        <v>575</v>
      </c>
      <c r="F13" s="145" t="str">
        <f>+VLOOKUP(E13,Participants!$A$1:$F$2600,2,FALSE)</f>
        <v>Victor Montes</v>
      </c>
      <c r="G13" s="145" t="str">
        <f>+VLOOKUP(E13,Participants!$A$1:$F$2600,4,FALSE)</f>
        <v>BFS</v>
      </c>
      <c r="H13" s="145" t="str">
        <f>+VLOOKUP(E13,Participants!$A$1:$F$2600,5,FALSE)</f>
        <v>M</v>
      </c>
      <c r="I13" s="145">
        <f>+VLOOKUP(E13,Participants!$A$1:$F$2600,3,FALSE)</f>
        <v>4</v>
      </c>
      <c r="J13" s="145" t="str">
        <f>+VLOOKUP(E13,Participants!$A$1:$G$2600,7,FALSE)</f>
        <v>DEV BOYS</v>
      </c>
      <c r="K13" s="145">
        <f t="shared" si="0"/>
        <v>12</v>
      </c>
      <c r="L13" s="145"/>
    </row>
    <row r="14" spans="1:26" ht="14.25" customHeight="1">
      <c r="A14" s="72" t="s">
        <v>1557</v>
      </c>
      <c r="B14" s="157">
        <v>2</v>
      </c>
      <c r="C14" s="157" t="s">
        <v>1751</v>
      </c>
      <c r="D14" s="158"/>
      <c r="E14" s="157">
        <v>769</v>
      </c>
      <c r="F14" s="145" t="str">
        <f>+VLOOKUP(E14,Participants!$A$1:$F$2600,2,FALSE)</f>
        <v>Max Predis</v>
      </c>
      <c r="G14" s="145" t="str">
        <f>+VLOOKUP(E14,Participants!$A$1:$F$2600,4,FALSE)</f>
        <v>AAC</v>
      </c>
      <c r="H14" s="145" t="str">
        <f>+VLOOKUP(E14,Participants!$A$1:$F$2600,5,FALSE)</f>
        <v>M</v>
      </c>
      <c r="I14" s="145">
        <f>+VLOOKUP(E14,Participants!$A$1:$F$2600,3,FALSE)</f>
        <v>4</v>
      </c>
      <c r="J14" s="145" t="str">
        <f>+VLOOKUP(E14,Participants!$A$1:$G$2600,7,FALSE)</f>
        <v>DEV BOYS</v>
      </c>
      <c r="K14" s="145">
        <f t="shared" si="0"/>
        <v>13</v>
      </c>
      <c r="L14" s="145"/>
    </row>
    <row r="15" spans="1:26" ht="14.25" customHeight="1">
      <c r="A15" s="72" t="s">
        <v>1557</v>
      </c>
      <c r="B15" s="157">
        <v>2</v>
      </c>
      <c r="C15" s="157" t="s">
        <v>1752</v>
      </c>
      <c r="D15" s="158"/>
      <c r="E15" s="157">
        <v>756</v>
      </c>
      <c r="F15" s="145" t="str">
        <f>+VLOOKUP(E15,Participants!$A$1:$F$2600,2,FALSE)</f>
        <v>Duke Carroll</v>
      </c>
      <c r="G15" s="145" t="str">
        <f>+VLOOKUP(E15,Participants!$A$1:$F$2600,4,FALSE)</f>
        <v>AAC</v>
      </c>
      <c r="H15" s="145" t="str">
        <f>+VLOOKUP(E15,Participants!$A$1:$F$2600,5,FALSE)</f>
        <v>M</v>
      </c>
      <c r="I15" s="145">
        <f>+VLOOKUP(E15,Participants!$A$1:$F$2600,3,FALSE)</f>
        <v>2</v>
      </c>
      <c r="J15" s="145" t="str">
        <f>+VLOOKUP(E15,Participants!$A$1:$G$2600,7,FALSE)</f>
        <v>DEV BOYS</v>
      </c>
      <c r="K15" s="145">
        <f t="shared" si="0"/>
        <v>14</v>
      </c>
      <c r="L15" s="145"/>
    </row>
    <row r="16" spans="1:26" ht="14.25" customHeight="1">
      <c r="A16" s="72" t="s">
        <v>1557</v>
      </c>
      <c r="B16" s="157">
        <v>2</v>
      </c>
      <c r="C16" s="157" t="s">
        <v>1753</v>
      </c>
      <c r="D16" s="158"/>
      <c r="E16" s="157">
        <v>1151</v>
      </c>
      <c r="F16" s="145" t="str">
        <f>+VLOOKUP(E16,Participants!$A$1:$F$2600,2,FALSE)</f>
        <v>Nate Tottenham</v>
      </c>
      <c r="G16" s="145" t="str">
        <f>+VLOOKUP(E16,Participants!$A$1:$F$2600,4,FALSE)</f>
        <v>JAM</v>
      </c>
      <c r="H16" s="145" t="str">
        <f>+VLOOKUP(E16,Participants!$A$1:$F$2600,5,FALSE)</f>
        <v>M</v>
      </c>
      <c r="I16" s="145">
        <f>+VLOOKUP(E16,Participants!$A$1:$F$2600,3,FALSE)</f>
        <v>4</v>
      </c>
      <c r="J16" s="145" t="str">
        <f>+VLOOKUP(E16,Participants!$A$1:$G$2600,7,FALSE)</f>
        <v>DEV BOYS</v>
      </c>
      <c r="K16" s="145">
        <f t="shared" si="0"/>
        <v>15</v>
      </c>
      <c r="L16" s="145"/>
    </row>
    <row r="17" spans="1:12" ht="14.25" customHeight="1">
      <c r="A17" s="72" t="s">
        <v>1557</v>
      </c>
      <c r="B17" s="157">
        <v>2</v>
      </c>
      <c r="C17" s="157" t="s">
        <v>1754</v>
      </c>
      <c r="D17" s="158"/>
      <c r="E17" s="157">
        <v>567</v>
      </c>
      <c r="F17" s="145" t="str">
        <f>+VLOOKUP(E17,Participants!$A$1:$F$2600,2,FALSE)</f>
        <v>Liam Greene</v>
      </c>
      <c r="G17" s="145" t="str">
        <f>+VLOOKUP(E17,Participants!$A$1:$F$2600,4,FALSE)</f>
        <v>BFS</v>
      </c>
      <c r="H17" s="145" t="str">
        <f>+VLOOKUP(E17,Participants!$A$1:$F$2600,5,FALSE)</f>
        <v>M</v>
      </c>
      <c r="I17" s="145">
        <f>+VLOOKUP(E17,Participants!$A$1:$F$2600,3,FALSE)</f>
        <v>3</v>
      </c>
      <c r="J17" s="145" t="str">
        <f>+VLOOKUP(E17,Participants!$A$1:$G$2600,7,FALSE)</f>
        <v>DEV BOYS</v>
      </c>
      <c r="K17" s="145">
        <f t="shared" si="0"/>
        <v>16</v>
      </c>
      <c r="L17" s="145"/>
    </row>
    <row r="18" spans="1:12" ht="14.25" customHeight="1">
      <c r="A18" s="72" t="s">
        <v>1557</v>
      </c>
      <c r="B18" s="157">
        <v>2</v>
      </c>
      <c r="C18" s="157" t="s">
        <v>1755</v>
      </c>
      <c r="D18" s="158"/>
      <c r="E18" s="157">
        <v>813</v>
      </c>
      <c r="F18" s="145" t="str">
        <f>+VLOOKUP(E18,Participants!$A$1:$F$2600,2,FALSE)</f>
        <v>Danny Austin</v>
      </c>
      <c r="G18" s="145" t="str">
        <f>+VLOOKUP(E18,Participants!$A$1:$F$2600,4,FALSE)</f>
        <v>AAC</v>
      </c>
      <c r="H18" s="145" t="str">
        <f>+VLOOKUP(E18,Participants!$A$1:$F$2600,5,FALSE)</f>
        <v>M</v>
      </c>
      <c r="I18" s="145">
        <f>+VLOOKUP(E18,Participants!$A$1:$F$2600,3,FALSE)</f>
        <v>0</v>
      </c>
      <c r="J18" s="145" t="str">
        <f>+VLOOKUP(E18,Participants!$A$1:$G$2600,7,FALSE)</f>
        <v>DEV BOYS</v>
      </c>
      <c r="K18" s="145">
        <f t="shared" si="0"/>
        <v>17</v>
      </c>
      <c r="L18" s="145"/>
    </row>
    <row r="19" spans="1:12" ht="14.25" customHeight="1">
      <c r="A19" s="72" t="s">
        <v>1557</v>
      </c>
      <c r="B19" s="157">
        <v>2</v>
      </c>
      <c r="C19" s="157" t="s">
        <v>1756</v>
      </c>
      <c r="D19" s="158"/>
      <c r="E19" s="157">
        <v>768</v>
      </c>
      <c r="F19" s="145" t="str">
        <f>+VLOOKUP(E19,Participants!$A$1:$F$2600,2,FALSE)</f>
        <v>Leo Predis</v>
      </c>
      <c r="G19" s="145" t="str">
        <f>+VLOOKUP(E19,Participants!$A$1:$F$2600,4,FALSE)</f>
        <v>AAC</v>
      </c>
      <c r="H19" s="145" t="str">
        <f>+VLOOKUP(E19,Participants!$A$1:$F$2600,5,FALSE)</f>
        <v>M</v>
      </c>
      <c r="I19" s="145">
        <f>+VLOOKUP(E19,Participants!$A$1:$F$2600,3,FALSE)</f>
        <v>2</v>
      </c>
      <c r="J19" s="145" t="str">
        <f>+VLOOKUP(E19,Participants!$A$1:$G$2600,7,FALSE)</f>
        <v>DEV BOYS</v>
      </c>
      <c r="K19" s="145">
        <f t="shared" si="0"/>
        <v>18</v>
      </c>
      <c r="L19" s="145"/>
    </row>
    <row r="20" spans="1:12" ht="14.25" customHeight="1">
      <c r="A20" s="72" t="s">
        <v>1557</v>
      </c>
      <c r="B20" s="157">
        <v>2</v>
      </c>
      <c r="C20" s="157" t="s">
        <v>1757</v>
      </c>
      <c r="D20" s="158"/>
      <c r="E20" s="157">
        <v>574</v>
      </c>
      <c r="F20" s="145" t="str">
        <f>+VLOOKUP(E20,Participants!$A$1:$F$2600,2,FALSE)</f>
        <v>Parker Skrastins</v>
      </c>
      <c r="G20" s="145" t="str">
        <f>+VLOOKUP(E20,Participants!$A$1:$F$2600,4,FALSE)</f>
        <v>BFS</v>
      </c>
      <c r="H20" s="145" t="str">
        <f>+VLOOKUP(E20,Participants!$A$1:$F$2600,5,FALSE)</f>
        <v>M</v>
      </c>
      <c r="I20" s="145">
        <f>+VLOOKUP(E20,Participants!$A$1:$F$2600,3,FALSE)</f>
        <v>4</v>
      </c>
      <c r="J20" s="145" t="str">
        <f>+VLOOKUP(E20,Participants!$A$1:$G$2600,7,FALSE)</f>
        <v>DEV BOYS</v>
      </c>
      <c r="K20" s="145">
        <f t="shared" si="0"/>
        <v>19</v>
      </c>
      <c r="L20" s="145"/>
    </row>
    <row r="21" spans="1:12" ht="14.25" customHeight="1">
      <c r="A21" s="72" t="s">
        <v>1557</v>
      </c>
      <c r="B21" s="157">
        <v>2</v>
      </c>
      <c r="C21" s="157" t="s">
        <v>1758</v>
      </c>
      <c r="D21" s="158"/>
      <c r="E21" s="157">
        <v>562</v>
      </c>
      <c r="F21" s="145" t="str">
        <f>+VLOOKUP(E21,Participants!$A$1:$F$2600,2,FALSE)</f>
        <v>Enzo Urso</v>
      </c>
      <c r="G21" s="145" t="str">
        <f>+VLOOKUP(E21,Participants!$A$1:$F$2600,4,FALSE)</f>
        <v>BFS</v>
      </c>
      <c r="H21" s="145" t="str">
        <f>+VLOOKUP(E21,Participants!$A$1:$F$2600,5,FALSE)</f>
        <v>M</v>
      </c>
      <c r="I21" s="145">
        <f>+VLOOKUP(E21,Participants!$A$1:$F$2600,3,FALSE)</f>
        <v>3</v>
      </c>
      <c r="J21" s="145" t="str">
        <f>+VLOOKUP(E21,Participants!$A$1:$G$2600,7,FALSE)</f>
        <v>DEV BOYS</v>
      </c>
      <c r="K21" s="145">
        <f t="shared" si="0"/>
        <v>20</v>
      </c>
      <c r="L21" s="145"/>
    </row>
    <row r="22" spans="1:12" ht="14.25" customHeight="1">
      <c r="A22" s="72" t="s">
        <v>1557</v>
      </c>
      <c r="B22" s="157">
        <v>2</v>
      </c>
      <c r="C22" s="157" t="s">
        <v>1759</v>
      </c>
      <c r="D22" s="158"/>
      <c r="E22" s="157">
        <v>809</v>
      </c>
      <c r="F22" s="145" t="str">
        <f>+VLOOKUP(E22,Participants!$A$1:$F$2600,2,FALSE)</f>
        <v>Luke Schellhaas</v>
      </c>
      <c r="G22" s="145" t="str">
        <f>+VLOOKUP(E22,Participants!$A$1:$F$2600,4,FALSE)</f>
        <v>AAC</v>
      </c>
      <c r="H22" s="145" t="str">
        <f>+VLOOKUP(E22,Participants!$A$1:$F$2600,5,FALSE)</f>
        <v>M</v>
      </c>
      <c r="I22" s="145">
        <f>+VLOOKUP(E22,Participants!$A$1:$F$2600,3,FALSE)</f>
        <v>4</v>
      </c>
      <c r="J22" s="145" t="str">
        <f>+VLOOKUP(E22,Participants!$A$1:$G$2600,7,FALSE)</f>
        <v>DEV BOYS</v>
      </c>
      <c r="K22" s="145">
        <v>21</v>
      </c>
      <c r="L22" s="145"/>
    </row>
    <row r="23" spans="1:12" ht="14.25" customHeight="1">
      <c r="A23" s="79"/>
      <c r="B23" s="61"/>
      <c r="C23" s="61"/>
      <c r="D23" s="76"/>
      <c r="E23" s="61"/>
      <c r="F23" s="60"/>
      <c r="G23" s="60"/>
      <c r="H23" s="60"/>
      <c r="I23" s="60"/>
      <c r="J23" s="60"/>
      <c r="K23" s="60"/>
      <c r="L23" s="60"/>
    </row>
    <row r="24" spans="1:12" ht="14.25" customHeight="1">
      <c r="A24" s="72" t="s">
        <v>1557</v>
      </c>
      <c r="B24" s="62">
        <v>1</v>
      </c>
      <c r="C24" s="62" t="s">
        <v>1731</v>
      </c>
      <c r="D24" s="75"/>
      <c r="E24" s="62">
        <v>165</v>
      </c>
      <c r="F24" s="64" t="str">
        <f>+VLOOKUP(E24,Participants!$A$1:$F$2600,2,FALSE)</f>
        <v>Jessica Henson</v>
      </c>
      <c r="G24" s="64" t="str">
        <f>+VLOOKUP(E24,Participants!$A$1:$F$2600,4,FALSE)</f>
        <v>AMA</v>
      </c>
      <c r="H24" s="64" t="str">
        <f>+VLOOKUP(E24,Participants!$A$1:$F$2600,5,FALSE)</f>
        <v>F</v>
      </c>
      <c r="I24" s="64">
        <f>+VLOOKUP(E24,Participants!$A$1:$F$2600,3,FALSE)</f>
        <v>4</v>
      </c>
      <c r="J24" s="64" t="str">
        <f>+VLOOKUP(E24,Participants!$A$1:$G$2600,7,FALSE)</f>
        <v>DEV GIRLS</v>
      </c>
      <c r="K24" s="64">
        <v>1</v>
      </c>
      <c r="L24" s="64">
        <v>10</v>
      </c>
    </row>
    <row r="25" spans="1:12" ht="14.25" customHeight="1">
      <c r="A25" s="72" t="s">
        <v>1557</v>
      </c>
      <c r="B25" s="62">
        <v>1</v>
      </c>
      <c r="C25" s="62" t="s">
        <v>1732</v>
      </c>
      <c r="D25" s="75"/>
      <c r="E25" s="62">
        <v>547</v>
      </c>
      <c r="F25" s="64" t="str">
        <f>+VLOOKUP(E25,Participants!$A$1:$F$2600,2,FALSE)</f>
        <v>Lexie Miller</v>
      </c>
      <c r="G25" s="64" t="str">
        <f>+VLOOKUP(E25,Participants!$A$1:$F$2600,4,FALSE)</f>
        <v>BFS</v>
      </c>
      <c r="H25" s="64" t="str">
        <f>+VLOOKUP(E25,Participants!$A$1:$F$2600,5,FALSE)</f>
        <v>F</v>
      </c>
      <c r="I25" s="64">
        <f>+VLOOKUP(E25,Participants!$A$1:$F$2600,3,FALSE)</f>
        <v>4</v>
      </c>
      <c r="J25" s="64" t="str">
        <f>+VLOOKUP(E25,Participants!$A$1:$G$2600,7,FALSE)</f>
        <v>DEV GIRLS</v>
      </c>
      <c r="K25" s="64">
        <v>2</v>
      </c>
      <c r="L25" s="64">
        <v>8</v>
      </c>
    </row>
    <row r="26" spans="1:12" ht="14.25" customHeight="1">
      <c r="A26" s="72" t="s">
        <v>1557</v>
      </c>
      <c r="B26" s="62">
        <v>1</v>
      </c>
      <c r="C26" s="62" t="s">
        <v>1733</v>
      </c>
      <c r="D26" s="75"/>
      <c r="E26" s="62">
        <v>1001</v>
      </c>
      <c r="F26" s="64" t="str">
        <f>+VLOOKUP(E26,Participants!$A$1:$F$2600,2,FALSE)</f>
        <v>Brigid Baker</v>
      </c>
      <c r="G26" s="64" t="str">
        <f>+VLOOKUP(E26,Participants!$A$1:$F$2600,4,FALSE)</f>
        <v>KIL</v>
      </c>
      <c r="H26" s="64" t="str">
        <f>+VLOOKUP(E26,Participants!$A$1:$F$2600,5,FALSE)</f>
        <v>F</v>
      </c>
      <c r="I26" s="64">
        <f>+VLOOKUP(E26,Participants!$A$1:$F$2600,3,FALSE)</f>
        <v>3</v>
      </c>
      <c r="J26" s="64" t="str">
        <f>+VLOOKUP(E26,Participants!$A$1:$G$2600,7,FALSE)</f>
        <v>DEV GIRLS</v>
      </c>
      <c r="K26" s="64">
        <v>3</v>
      </c>
      <c r="L26" s="64">
        <v>6</v>
      </c>
    </row>
    <row r="27" spans="1:12" ht="14.25" customHeight="1">
      <c r="A27" s="72" t="s">
        <v>1557</v>
      </c>
      <c r="B27" s="62">
        <v>1</v>
      </c>
      <c r="C27" s="62" t="s">
        <v>1734</v>
      </c>
      <c r="D27" s="75"/>
      <c r="E27" s="62">
        <v>169</v>
      </c>
      <c r="F27" s="64" t="str">
        <f>+VLOOKUP(E27,Participants!$A$1:$F$2600,2,FALSE)</f>
        <v>Elly O'Keefe</v>
      </c>
      <c r="G27" s="64" t="str">
        <f>+VLOOKUP(E27,Participants!$A$1:$F$2600,4,FALSE)</f>
        <v>AMA</v>
      </c>
      <c r="H27" s="64" t="str">
        <f>+VLOOKUP(E27,Participants!$A$1:$F$2600,5,FALSE)</f>
        <v>F</v>
      </c>
      <c r="I27" s="64">
        <f>+VLOOKUP(E27,Participants!$A$1:$F$2600,3,FALSE)</f>
        <v>4</v>
      </c>
      <c r="J27" s="64" t="str">
        <f>+VLOOKUP(E27,Participants!$A$1:$G$2600,7,FALSE)</f>
        <v>DEV GIRLS</v>
      </c>
      <c r="K27" s="64">
        <v>4</v>
      </c>
      <c r="L27" s="64">
        <v>5</v>
      </c>
    </row>
    <row r="28" spans="1:12" ht="14.25" customHeight="1">
      <c r="A28" s="72" t="s">
        <v>1557</v>
      </c>
      <c r="B28" s="63">
        <v>1</v>
      </c>
      <c r="C28" s="63" t="s">
        <v>1735</v>
      </c>
      <c r="D28" s="75"/>
      <c r="E28" s="63">
        <v>170</v>
      </c>
      <c r="F28" s="64" t="str">
        <f>+VLOOKUP(E28,Participants!$A$1:$F$2600,2,FALSE)</f>
        <v>Kelly O'Keefe</v>
      </c>
      <c r="G28" s="64" t="str">
        <f>+VLOOKUP(E28,Participants!$A$1:$F$2600,4,FALSE)</f>
        <v>AMA</v>
      </c>
      <c r="H28" s="64" t="str">
        <f>+VLOOKUP(E28,Participants!$A$1:$F$2600,5,FALSE)</f>
        <v>F</v>
      </c>
      <c r="I28" s="64">
        <f>+VLOOKUP(E28,Participants!$A$1:$F$2600,3,FALSE)</f>
        <v>4</v>
      </c>
      <c r="J28" s="64" t="str">
        <f>+VLOOKUP(E28,Participants!$A$1:$G$2600,7,FALSE)</f>
        <v>DEV GIRLS</v>
      </c>
      <c r="K28" s="64">
        <v>5</v>
      </c>
      <c r="L28" s="64">
        <v>4</v>
      </c>
    </row>
    <row r="29" spans="1:12" ht="14.25" customHeight="1">
      <c r="A29" s="72" t="s">
        <v>1557</v>
      </c>
      <c r="B29" s="63">
        <v>1</v>
      </c>
      <c r="C29" s="63" t="s">
        <v>1736</v>
      </c>
      <c r="D29" s="75"/>
      <c r="E29" s="63">
        <v>753</v>
      </c>
      <c r="F29" s="64" t="str">
        <f>+VLOOKUP(E29,Participants!$A$1:$F$2600,2,FALSE)</f>
        <v>Victoria Bogdewic</v>
      </c>
      <c r="G29" s="64" t="str">
        <f>+VLOOKUP(E29,Participants!$A$1:$F$2600,4,FALSE)</f>
        <v>AAC</v>
      </c>
      <c r="H29" s="64" t="str">
        <f>+VLOOKUP(E29,Participants!$A$1:$F$2600,5,FALSE)</f>
        <v>F</v>
      </c>
      <c r="I29" s="64">
        <f>+VLOOKUP(E29,Participants!$A$1:$F$2600,3,FALSE)</f>
        <v>3</v>
      </c>
      <c r="J29" s="64" t="str">
        <f>+VLOOKUP(E29,Participants!$A$1:$G$2600,7,FALSE)</f>
        <v>DEV GIRLS</v>
      </c>
      <c r="K29" s="64">
        <v>6</v>
      </c>
      <c r="L29" s="64">
        <v>3</v>
      </c>
    </row>
    <row r="30" spans="1:12" ht="14.25" customHeight="1">
      <c r="A30" s="72" t="s">
        <v>1557</v>
      </c>
      <c r="B30" s="63">
        <v>1</v>
      </c>
      <c r="C30" s="63" t="s">
        <v>1737</v>
      </c>
      <c r="D30" s="75"/>
      <c r="E30" s="64">
        <v>1438</v>
      </c>
      <c r="F30" s="64" t="str">
        <f>+VLOOKUP(E30,Participants!$A$1:$F$2600,2,FALSE)</f>
        <v>Sierra Viehmann</v>
      </c>
      <c r="G30" s="64" t="str">
        <f>+VLOOKUP(E30,Participants!$A$1:$F$2600,4,FALSE)</f>
        <v>BCS</v>
      </c>
      <c r="H30" s="64" t="str">
        <f>+VLOOKUP(E30,Participants!$A$1:$F$2600,5,FALSE)</f>
        <v>F</v>
      </c>
      <c r="I30" s="64">
        <f>+VLOOKUP(E30,Participants!$A$1:$F$2600,3,FALSE)</f>
        <v>4</v>
      </c>
      <c r="J30" s="64" t="str">
        <f>+VLOOKUP(E30,Participants!$A$1:$G$2600,7,FALSE)</f>
        <v>DEV GIRLS</v>
      </c>
      <c r="K30" s="64">
        <v>7</v>
      </c>
      <c r="L30" s="64">
        <v>2</v>
      </c>
    </row>
    <row r="31" spans="1:12" ht="14.25" customHeight="1">
      <c r="A31" s="72" t="s">
        <v>1557</v>
      </c>
      <c r="B31" s="63">
        <v>1</v>
      </c>
      <c r="C31" s="63" t="s">
        <v>1738</v>
      </c>
      <c r="D31" s="75"/>
      <c r="E31" s="64">
        <v>1567</v>
      </c>
      <c r="F31" s="64" t="str">
        <f>+VLOOKUP(E31,Participants!$A$1:$F$2600,2,FALSE)</f>
        <v>Chloe Boosel</v>
      </c>
      <c r="G31" s="64" t="str">
        <f>+VLOOKUP(E31,Participants!$A$1:$F$2600,4,FALSE)</f>
        <v>GRE</v>
      </c>
      <c r="H31" s="64" t="str">
        <f>+VLOOKUP(E31,Participants!$A$1:$F$2600,5,FALSE)</f>
        <v>F</v>
      </c>
      <c r="I31" s="64">
        <f>+VLOOKUP(E31,Participants!$A$1:$F$2600,3,FALSE)</f>
        <v>4</v>
      </c>
      <c r="J31" s="64" t="str">
        <f>+VLOOKUP(E31,Participants!$A$1:$G$2600,7,FALSE)</f>
        <v>DEV GIRLS</v>
      </c>
      <c r="K31" s="64">
        <v>8</v>
      </c>
      <c r="L31" s="64">
        <v>1</v>
      </c>
    </row>
    <row r="32" spans="1:12" ht="14.25" customHeight="1">
      <c r="E32" s="68"/>
    </row>
    <row r="33" spans="1:24" ht="14.25" customHeight="1">
      <c r="B33" s="69" t="s">
        <v>8</v>
      </c>
      <c r="C33" s="69" t="s">
        <v>15</v>
      </c>
      <c r="D33" s="69" t="s">
        <v>18</v>
      </c>
      <c r="E33" s="70" t="s">
        <v>21</v>
      </c>
      <c r="F33" s="69" t="s">
        <v>24</v>
      </c>
      <c r="G33" s="69" t="s">
        <v>29</v>
      </c>
      <c r="H33" s="69" t="s">
        <v>32</v>
      </c>
      <c r="I33" s="69" t="s">
        <v>35</v>
      </c>
      <c r="J33" s="69" t="s">
        <v>38</v>
      </c>
      <c r="K33" s="69" t="s">
        <v>41</v>
      </c>
      <c r="L33" s="69" t="s">
        <v>44</v>
      </c>
      <c r="M33" s="69" t="s">
        <v>47</v>
      </c>
      <c r="N33" s="69" t="s">
        <v>50</v>
      </c>
      <c r="O33" s="69" t="s">
        <v>53</v>
      </c>
      <c r="P33" s="69" t="s">
        <v>59</v>
      </c>
      <c r="Q33" s="69" t="s">
        <v>62</v>
      </c>
      <c r="R33" s="69" t="s">
        <v>68</v>
      </c>
      <c r="S33" s="69" t="s">
        <v>10</v>
      </c>
      <c r="T33" s="69" t="s">
        <v>73</v>
      </c>
      <c r="U33" s="69" t="s">
        <v>76</v>
      </c>
      <c r="V33" s="69" t="s">
        <v>79</v>
      </c>
      <c r="W33" s="69" t="s">
        <v>82</v>
      </c>
      <c r="X33" s="69" t="s">
        <v>1527</v>
      </c>
    </row>
    <row r="34" spans="1:24" ht="14.25" customHeight="1">
      <c r="A34" s="71" t="s">
        <v>13</v>
      </c>
      <c r="B34" s="71">
        <f t="shared" ref="B34:K35" si="1">+SUMIFS($L$2:$L$32,$J$2:$J$32,$A34,$G$2:$G$32,B$33)</f>
        <v>0</v>
      </c>
      <c r="C34" s="71">
        <f t="shared" si="1"/>
        <v>0</v>
      </c>
      <c r="D34" s="71">
        <f t="shared" si="1"/>
        <v>0</v>
      </c>
      <c r="E34" s="71">
        <f t="shared" si="1"/>
        <v>0</v>
      </c>
      <c r="F34" s="71">
        <f t="shared" si="1"/>
        <v>0</v>
      </c>
      <c r="G34" s="71">
        <f t="shared" si="1"/>
        <v>8</v>
      </c>
      <c r="H34" s="71">
        <f t="shared" si="1"/>
        <v>0</v>
      </c>
      <c r="I34" s="71">
        <f t="shared" si="1"/>
        <v>6</v>
      </c>
      <c r="J34" s="71">
        <f t="shared" si="1"/>
        <v>0</v>
      </c>
      <c r="K34" s="71">
        <f t="shared" si="1"/>
        <v>0</v>
      </c>
      <c r="L34" s="71">
        <f t="shared" ref="L34:W35" si="2">+SUMIFS($L$2:$L$32,$J$2:$J$32,$A34,$G$2:$G$32,L$33)</f>
        <v>0</v>
      </c>
      <c r="M34" s="71">
        <f t="shared" si="2"/>
        <v>3</v>
      </c>
      <c r="N34" s="71">
        <f t="shared" si="2"/>
        <v>0</v>
      </c>
      <c r="O34" s="71">
        <f t="shared" si="2"/>
        <v>0</v>
      </c>
      <c r="P34" s="71">
        <f t="shared" si="2"/>
        <v>19</v>
      </c>
      <c r="Q34" s="71">
        <f t="shared" si="2"/>
        <v>0</v>
      </c>
      <c r="R34" s="71">
        <f t="shared" si="2"/>
        <v>0</v>
      </c>
      <c r="S34" s="71">
        <f t="shared" si="2"/>
        <v>0</v>
      </c>
      <c r="T34" s="71">
        <f t="shared" si="2"/>
        <v>1</v>
      </c>
      <c r="U34" s="71">
        <f t="shared" si="2"/>
        <v>2</v>
      </c>
      <c r="V34" s="71">
        <f t="shared" si="2"/>
        <v>0</v>
      </c>
      <c r="W34" s="71">
        <f t="shared" si="2"/>
        <v>0</v>
      </c>
      <c r="X34" s="71">
        <f t="shared" ref="X34:X35" si="3">SUM(B34:W34)</f>
        <v>39</v>
      </c>
    </row>
    <row r="35" spans="1:24" ht="14.25" customHeight="1">
      <c r="A35" s="71" t="s">
        <v>27</v>
      </c>
      <c r="B35" s="71">
        <f t="shared" si="1"/>
        <v>0</v>
      </c>
      <c r="C35" s="71">
        <f t="shared" si="1"/>
        <v>0</v>
      </c>
      <c r="D35" s="71">
        <f t="shared" si="1"/>
        <v>0</v>
      </c>
      <c r="E35" s="71">
        <f t="shared" si="1"/>
        <v>0</v>
      </c>
      <c r="F35" s="71">
        <f t="shared" si="1"/>
        <v>0</v>
      </c>
      <c r="G35" s="71">
        <f t="shared" si="1"/>
        <v>4</v>
      </c>
      <c r="H35" s="71">
        <f t="shared" si="1"/>
        <v>0</v>
      </c>
      <c r="I35" s="71">
        <f t="shared" si="1"/>
        <v>0</v>
      </c>
      <c r="J35" s="71">
        <f t="shared" si="1"/>
        <v>0</v>
      </c>
      <c r="K35" s="71">
        <f t="shared" si="1"/>
        <v>0</v>
      </c>
      <c r="L35" s="71">
        <f t="shared" si="2"/>
        <v>0</v>
      </c>
      <c r="M35" s="71">
        <f t="shared" si="2"/>
        <v>18</v>
      </c>
      <c r="N35" s="71">
        <f t="shared" si="2"/>
        <v>0</v>
      </c>
      <c r="O35" s="71">
        <f t="shared" si="2"/>
        <v>0</v>
      </c>
      <c r="P35" s="71">
        <f t="shared" si="2"/>
        <v>5</v>
      </c>
      <c r="Q35" s="71">
        <f t="shared" si="2"/>
        <v>0</v>
      </c>
      <c r="R35" s="71">
        <f t="shared" si="2"/>
        <v>0</v>
      </c>
      <c r="S35" s="71">
        <f t="shared" si="2"/>
        <v>0</v>
      </c>
      <c r="T35" s="71">
        <f t="shared" si="2"/>
        <v>11</v>
      </c>
      <c r="U35" s="71">
        <f t="shared" si="2"/>
        <v>1</v>
      </c>
      <c r="V35" s="71">
        <f t="shared" si="2"/>
        <v>0</v>
      </c>
      <c r="W35" s="71">
        <f t="shared" si="2"/>
        <v>0</v>
      </c>
      <c r="X35" s="71">
        <f t="shared" si="3"/>
        <v>39</v>
      </c>
    </row>
    <row r="36" spans="1:24" ht="14.25" customHeight="1">
      <c r="E36" s="68"/>
    </row>
    <row r="37" spans="1:24" ht="14.25" customHeight="1">
      <c r="E37" s="68"/>
    </row>
    <row r="38" spans="1:24" ht="14.25" customHeight="1">
      <c r="E38" s="68"/>
    </row>
    <row r="39" spans="1:24" ht="14.25" customHeight="1">
      <c r="E39" s="68"/>
    </row>
    <row r="40" spans="1:24" ht="14.25" customHeight="1">
      <c r="E40" s="68"/>
    </row>
    <row r="41" spans="1:24" ht="14.25" customHeight="1">
      <c r="E41" s="68"/>
    </row>
    <row r="42" spans="1:24" ht="14.25" customHeight="1">
      <c r="E42" s="68"/>
    </row>
    <row r="43" spans="1:24" ht="14.25" customHeight="1">
      <c r="E43" s="68"/>
    </row>
    <row r="44" spans="1:24" ht="14.25" customHeight="1">
      <c r="E44" s="68"/>
    </row>
    <row r="45" spans="1:24" ht="14.25" customHeight="1">
      <c r="E45" s="68"/>
    </row>
    <row r="46" spans="1:24" ht="14.25" customHeight="1">
      <c r="E46" s="68"/>
    </row>
    <row r="47" spans="1:24" ht="14.25" customHeight="1">
      <c r="E47" s="68"/>
    </row>
    <row r="48" spans="1:24" ht="14.25" customHeight="1">
      <c r="E48" s="68"/>
    </row>
    <row r="49" spans="5:5" ht="14.25" customHeight="1">
      <c r="E49" s="68"/>
    </row>
    <row r="50" spans="5:5" ht="14.25" customHeight="1">
      <c r="E50" s="68"/>
    </row>
    <row r="51" spans="5:5" ht="14.25" customHeight="1">
      <c r="E51" s="68"/>
    </row>
    <row r="52" spans="5:5" ht="14.25" customHeight="1">
      <c r="E52" s="68"/>
    </row>
    <row r="53" spans="5:5" ht="14.25" customHeight="1">
      <c r="E53" s="68"/>
    </row>
    <row r="54" spans="5:5" ht="14.25" customHeight="1">
      <c r="E54" s="68"/>
    </row>
    <row r="55" spans="5:5" ht="14.25" customHeight="1">
      <c r="E55" s="68"/>
    </row>
    <row r="56" spans="5:5" ht="14.25" customHeight="1">
      <c r="E56" s="68"/>
    </row>
    <row r="57" spans="5:5" ht="14.25" customHeight="1">
      <c r="E57" s="68"/>
    </row>
    <row r="58" spans="5:5" ht="14.25" customHeight="1">
      <c r="E58" s="68"/>
    </row>
    <row r="59" spans="5:5" ht="14.25" customHeight="1">
      <c r="E59" s="68"/>
    </row>
    <row r="60" spans="5:5" ht="14.25" customHeight="1">
      <c r="E60" s="68"/>
    </row>
    <row r="61" spans="5:5" ht="14.25" customHeight="1">
      <c r="E61" s="68"/>
    </row>
    <row r="62" spans="5:5" ht="14.25" customHeight="1">
      <c r="E62" s="68"/>
    </row>
    <row r="63" spans="5:5" ht="14.25" customHeight="1">
      <c r="E63" s="68"/>
    </row>
    <row r="64" spans="5:5" ht="14.25" customHeight="1">
      <c r="E64" s="68"/>
    </row>
    <row r="65" spans="5:5" ht="14.25" customHeight="1">
      <c r="E65" s="68"/>
    </row>
    <row r="66" spans="5:5" ht="14.25" customHeight="1">
      <c r="E66" s="68"/>
    </row>
    <row r="67" spans="5:5" ht="14.25" customHeight="1">
      <c r="E67" s="68"/>
    </row>
    <row r="68" spans="5:5" ht="14.25" customHeight="1">
      <c r="E68" s="68"/>
    </row>
    <row r="69" spans="5:5" ht="14.25" customHeight="1">
      <c r="E69" s="68"/>
    </row>
    <row r="70" spans="5:5" ht="14.25" customHeight="1">
      <c r="E70" s="68"/>
    </row>
    <row r="71" spans="5:5" ht="14.25" customHeight="1">
      <c r="E71" s="68"/>
    </row>
    <row r="72" spans="5:5" ht="14.25" customHeight="1">
      <c r="E72" s="68"/>
    </row>
    <row r="73" spans="5:5" ht="14.25" customHeight="1">
      <c r="E73" s="68"/>
    </row>
    <row r="74" spans="5:5" ht="14.25" customHeight="1">
      <c r="E74" s="68"/>
    </row>
    <row r="75" spans="5:5" ht="14.25" customHeight="1">
      <c r="E75" s="68"/>
    </row>
    <row r="76" spans="5:5" ht="14.25" customHeight="1">
      <c r="E76" s="68"/>
    </row>
    <row r="77" spans="5:5" ht="14.25" customHeight="1">
      <c r="E77" s="68"/>
    </row>
    <row r="78" spans="5:5" ht="14.25" customHeight="1">
      <c r="E78" s="68"/>
    </row>
    <row r="79" spans="5:5" ht="14.25" customHeight="1">
      <c r="E79" s="68"/>
    </row>
    <row r="80" spans="5:5" ht="14.25" customHeight="1">
      <c r="E80" s="68"/>
    </row>
    <row r="81" spans="5:5" ht="14.25" customHeight="1">
      <c r="E81" s="68"/>
    </row>
    <row r="82" spans="5:5" ht="14.25" customHeight="1">
      <c r="E82" s="68"/>
    </row>
    <row r="83" spans="5:5" ht="14.25" customHeight="1">
      <c r="E83" s="68"/>
    </row>
    <row r="84" spans="5:5" ht="14.25" customHeight="1">
      <c r="E84" s="68"/>
    </row>
    <row r="85" spans="5:5" ht="14.25" customHeight="1">
      <c r="E85" s="68"/>
    </row>
    <row r="86" spans="5:5" ht="14.25" customHeight="1">
      <c r="E86" s="68"/>
    </row>
    <row r="87" spans="5:5" ht="14.25" customHeight="1">
      <c r="E87" s="68"/>
    </row>
    <row r="88" spans="5:5" ht="14.25" customHeight="1">
      <c r="E88" s="68"/>
    </row>
    <row r="89" spans="5:5" ht="14.25" customHeight="1">
      <c r="E89" s="68"/>
    </row>
    <row r="90" spans="5:5" ht="14.25" customHeight="1">
      <c r="E90" s="68"/>
    </row>
    <row r="91" spans="5:5" ht="14.25" customHeight="1">
      <c r="E91" s="68"/>
    </row>
    <row r="92" spans="5:5" ht="14.25" customHeight="1">
      <c r="E92" s="68"/>
    </row>
    <row r="93" spans="5:5" ht="14.25" customHeight="1">
      <c r="E93" s="68"/>
    </row>
    <row r="94" spans="5:5" ht="14.25" customHeight="1">
      <c r="E94" s="68"/>
    </row>
    <row r="95" spans="5:5" ht="14.25" customHeight="1">
      <c r="E95" s="68"/>
    </row>
    <row r="96" spans="5:5" ht="14.25" customHeight="1">
      <c r="E96" s="68"/>
    </row>
    <row r="97" spans="5:5" ht="14.25" customHeight="1">
      <c r="E97" s="68"/>
    </row>
    <row r="98" spans="5:5" ht="14.25" customHeight="1">
      <c r="E98" s="68"/>
    </row>
    <row r="99" spans="5:5" ht="14.25" customHeight="1">
      <c r="E99" s="68"/>
    </row>
    <row r="100" spans="5:5" ht="14.25" customHeight="1">
      <c r="E100" s="68"/>
    </row>
    <row r="101" spans="5:5" ht="14.25" customHeight="1">
      <c r="E101" s="68"/>
    </row>
    <row r="102" spans="5:5" ht="14.25" customHeight="1">
      <c r="E102" s="68"/>
    </row>
    <row r="103" spans="5:5" ht="14.25" customHeight="1">
      <c r="E103" s="68"/>
    </row>
    <row r="104" spans="5:5" ht="14.25" customHeight="1">
      <c r="E104" s="68"/>
    </row>
    <row r="105" spans="5:5" ht="14.25" customHeight="1">
      <c r="E105" s="68"/>
    </row>
    <row r="106" spans="5:5" ht="14.25" customHeight="1">
      <c r="E106" s="68"/>
    </row>
    <row r="107" spans="5:5" ht="14.25" customHeight="1">
      <c r="E107" s="68"/>
    </row>
    <row r="108" spans="5:5" ht="14.25" customHeight="1">
      <c r="E108" s="68"/>
    </row>
    <row r="109" spans="5:5" ht="14.25" customHeight="1">
      <c r="E109" s="68"/>
    </row>
    <row r="110" spans="5:5" ht="14.25" customHeight="1">
      <c r="E110" s="68"/>
    </row>
    <row r="111" spans="5:5" ht="14.25" customHeight="1">
      <c r="E111" s="68"/>
    </row>
    <row r="112" spans="5:5" ht="14.25" customHeight="1">
      <c r="E112" s="68"/>
    </row>
    <row r="113" spans="1:23" ht="14.25" customHeight="1">
      <c r="E113" s="68"/>
    </row>
    <row r="114" spans="1:23" ht="14.25" customHeight="1">
      <c r="E114" s="68"/>
    </row>
    <row r="115" spans="1:23" ht="14.25" customHeight="1">
      <c r="E115" s="68"/>
    </row>
    <row r="116" spans="1:23" ht="14.25" customHeight="1">
      <c r="E116" s="68"/>
    </row>
    <row r="117" spans="1:23" ht="14.25" customHeight="1">
      <c r="E117" s="68"/>
    </row>
    <row r="118" spans="1:23" ht="14.25" customHeight="1">
      <c r="E118" s="68"/>
    </row>
    <row r="119" spans="1:23" ht="14.25" customHeight="1">
      <c r="E119" s="68"/>
    </row>
    <row r="120" spans="1:23" ht="14.25" customHeight="1">
      <c r="E120" s="68"/>
    </row>
    <row r="121" spans="1:23" ht="14.25" customHeight="1">
      <c r="E121" s="68"/>
    </row>
    <row r="122" spans="1:23" ht="14.25" customHeight="1">
      <c r="E122" s="68"/>
    </row>
    <row r="123" spans="1:23" ht="14.25" customHeight="1">
      <c r="E123" s="68"/>
    </row>
    <row r="124" spans="1:23" ht="14.25" customHeight="1">
      <c r="B124" s="69" t="s">
        <v>47</v>
      </c>
      <c r="C124" s="69" t="s">
        <v>1529</v>
      </c>
      <c r="D124" s="69" t="s">
        <v>38</v>
      </c>
      <c r="E124" s="70" t="s">
        <v>41</v>
      </c>
      <c r="F124" s="69" t="s">
        <v>1530</v>
      </c>
      <c r="G124" s="69" t="s">
        <v>1531</v>
      </c>
      <c r="H124" s="69" t="s">
        <v>1532</v>
      </c>
      <c r="I124" s="69" t="s">
        <v>1533</v>
      </c>
      <c r="J124" s="69" t="s">
        <v>1534</v>
      </c>
      <c r="K124" s="69" t="s">
        <v>1535</v>
      </c>
      <c r="L124" s="69" t="s">
        <v>1536</v>
      </c>
      <c r="M124" s="69" t="s">
        <v>1537</v>
      </c>
      <c r="N124" s="69" t="s">
        <v>1538</v>
      </c>
      <c r="O124" s="69" t="s">
        <v>73</v>
      </c>
      <c r="P124" s="69" t="s">
        <v>8</v>
      </c>
      <c r="Q124" s="69" t="s">
        <v>35</v>
      </c>
      <c r="R124" s="69" t="s">
        <v>10</v>
      </c>
      <c r="S124" s="69" t="s">
        <v>1539</v>
      </c>
      <c r="T124" s="69" t="s">
        <v>1540</v>
      </c>
      <c r="U124" s="69" t="s">
        <v>1541</v>
      </c>
      <c r="V124" s="69" t="s">
        <v>1542</v>
      </c>
      <c r="W124" s="69" t="s">
        <v>1543</v>
      </c>
    </row>
    <row r="125" spans="1:23" ht="14.25" customHeight="1">
      <c r="A125" s="71" t="s">
        <v>1544</v>
      </c>
      <c r="B125" s="71" t="e">
        <f t="shared" ref="B125:W125" si="4">+SUMIF(#REF!,B$124,#REF!)</f>
        <v>#REF!</v>
      </c>
      <c r="C125" s="71" t="e">
        <f t="shared" si="4"/>
        <v>#REF!</v>
      </c>
      <c r="D125" s="71" t="e">
        <f t="shared" si="4"/>
        <v>#REF!</v>
      </c>
      <c r="E125" s="71" t="e">
        <f t="shared" si="4"/>
        <v>#REF!</v>
      </c>
      <c r="F125" s="71" t="e">
        <f t="shared" si="4"/>
        <v>#REF!</v>
      </c>
      <c r="G125" s="71" t="e">
        <f t="shared" si="4"/>
        <v>#REF!</v>
      </c>
      <c r="H125" s="71" t="e">
        <f t="shared" si="4"/>
        <v>#REF!</v>
      </c>
      <c r="I125" s="71" t="e">
        <f t="shared" si="4"/>
        <v>#REF!</v>
      </c>
      <c r="J125" s="71" t="e">
        <f t="shared" si="4"/>
        <v>#REF!</v>
      </c>
      <c r="K125" s="71" t="e">
        <f t="shared" si="4"/>
        <v>#REF!</v>
      </c>
      <c r="L125" s="71" t="e">
        <f t="shared" si="4"/>
        <v>#REF!</v>
      </c>
      <c r="M125" s="71" t="e">
        <f t="shared" si="4"/>
        <v>#REF!</v>
      </c>
      <c r="N125" s="71" t="e">
        <f t="shared" si="4"/>
        <v>#REF!</v>
      </c>
      <c r="O125" s="71" t="e">
        <f t="shared" si="4"/>
        <v>#REF!</v>
      </c>
      <c r="P125" s="71" t="e">
        <f t="shared" si="4"/>
        <v>#REF!</v>
      </c>
      <c r="Q125" s="71" t="e">
        <f t="shared" si="4"/>
        <v>#REF!</v>
      </c>
      <c r="R125" s="71" t="e">
        <f t="shared" si="4"/>
        <v>#REF!</v>
      </c>
      <c r="S125" s="71" t="e">
        <f t="shared" si="4"/>
        <v>#REF!</v>
      </c>
      <c r="T125" s="71" t="e">
        <f t="shared" si="4"/>
        <v>#REF!</v>
      </c>
      <c r="U125" s="71" t="e">
        <f t="shared" si="4"/>
        <v>#REF!</v>
      </c>
      <c r="V125" s="71" t="e">
        <f t="shared" si="4"/>
        <v>#REF!</v>
      </c>
      <c r="W125" s="71" t="e">
        <f t="shared" si="4"/>
        <v>#REF!</v>
      </c>
    </row>
    <row r="126" spans="1:23" ht="14.25" customHeight="1">
      <c r="A126" s="71" t="s">
        <v>1545</v>
      </c>
      <c r="B126" s="71">
        <f t="shared" ref="B126:W126" si="5">+SUMIF($G$2:$G$21,B$124,$L$2:$L$21)</f>
        <v>18</v>
      </c>
      <c r="C126" s="71">
        <f t="shared" si="5"/>
        <v>0</v>
      </c>
      <c r="D126" s="71">
        <f t="shared" si="5"/>
        <v>0</v>
      </c>
      <c r="E126" s="71">
        <f t="shared" si="5"/>
        <v>0</v>
      </c>
      <c r="F126" s="71">
        <f t="shared" si="5"/>
        <v>0</v>
      </c>
      <c r="G126" s="71">
        <f t="shared" si="5"/>
        <v>0</v>
      </c>
      <c r="H126" s="71">
        <f t="shared" si="5"/>
        <v>0</v>
      </c>
      <c r="I126" s="71">
        <f t="shared" si="5"/>
        <v>0</v>
      </c>
      <c r="J126" s="71">
        <f t="shared" si="5"/>
        <v>0</v>
      </c>
      <c r="K126" s="71">
        <f t="shared" si="5"/>
        <v>0</v>
      </c>
      <c r="L126" s="71">
        <f t="shared" si="5"/>
        <v>0</v>
      </c>
      <c r="M126" s="71">
        <f t="shared" si="5"/>
        <v>0</v>
      </c>
      <c r="N126" s="71">
        <f t="shared" si="5"/>
        <v>0</v>
      </c>
      <c r="O126" s="71">
        <f t="shared" si="5"/>
        <v>11</v>
      </c>
      <c r="P126" s="71">
        <f t="shared" si="5"/>
        <v>0</v>
      </c>
      <c r="Q126" s="71">
        <f t="shared" si="5"/>
        <v>0</v>
      </c>
      <c r="R126" s="71">
        <f t="shared" si="5"/>
        <v>0</v>
      </c>
      <c r="S126" s="71">
        <f t="shared" si="5"/>
        <v>0</v>
      </c>
      <c r="T126" s="71">
        <f t="shared" si="5"/>
        <v>0</v>
      </c>
      <c r="U126" s="71">
        <f t="shared" si="5"/>
        <v>0</v>
      </c>
      <c r="V126" s="71">
        <f t="shared" si="5"/>
        <v>0</v>
      </c>
      <c r="W126" s="71">
        <f t="shared" si="5"/>
        <v>0</v>
      </c>
    </row>
    <row r="127" spans="1:23" ht="14.25" customHeight="1">
      <c r="A127" s="71" t="s">
        <v>1546</v>
      </c>
      <c r="B127" s="71" t="e">
        <f t="shared" ref="B127:W127" si="6">+SUMIF(#REF!,B$124,#REF!)</f>
        <v>#REF!</v>
      </c>
      <c r="C127" s="71" t="e">
        <f t="shared" si="6"/>
        <v>#REF!</v>
      </c>
      <c r="D127" s="71" t="e">
        <f t="shared" si="6"/>
        <v>#REF!</v>
      </c>
      <c r="E127" s="71" t="e">
        <f t="shared" si="6"/>
        <v>#REF!</v>
      </c>
      <c r="F127" s="71" t="e">
        <f t="shared" si="6"/>
        <v>#REF!</v>
      </c>
      <c r="G127" s="71" t="e">
        <f t="shared" si="6"/>
        <v>#REF!</v>
      </c>
      <c r="H127" s="71" t="e">
        <f t="shared" si="6"/>
        <v>#REF!</v>
      </c>
      <c r="I127" s="71" t="e">
        <f t="shared" si="6"/>
        <v>#REF!</v>
      </c>
      <c r="J127" s="71" t="e">
        <f t="shared" si="6"/>
        <v>#REF!</v>
      </c>
      <c r="K127" s="71" t="e">
        <f t="shared" si="6"/>
        <v>#REF!</v>
      </c>
      <c r="L127" s="71" t="e">
        <f t="shared" si="6"/>
        <v>#REF!</v>
      </c>
      <c r="M127" s="71" t="e">
        <f t="shared" si="6"/>
        <v>#REF!</v>
      </c>
      <c r="N127" s="71" t="e">
        <f t="shared" si="6"/>
        <v>#REF!</v>
      </c>
      <c r="O127" s="71" t="e">
        <f t="shared" si="6"/>
        <v>#REF!</v>
      </c>
      <c r="P127" s="71" t="e">
        <f t="shared" si="6"/>
        <v>#REF!</v>
      </c>
      <c r="Q127" s="71" t="e">
        <f t="shared" si="6"/>
        <v>#REF!</v>
      </c>
      <c r="R127" s="71" t="e">
        <f t="shared" si="6"/>
        <v>#REF!</v>
      </c>
      <c r="S127" s="71" t="e">
        <f t="shared" si="6"/>
        <v>#REF!</v>
      </c>
      <c r="T127" s="71" t="e">
        <f t="shared" si="6"/>
        <v>#REF!</v>
      </c>
      <c r="U127" s="71" t="e">
        <f t="shared" si="6"/>
        <v>#REF!</v>
      </c>
      <c r="V127" s="71" t="e">
        <f t="shared" si="6"/>
        <v>#REF!</v>
      </c>
      <c r="W127" s="71" t="e">
        <f t="shared" si="6"/>
        <v>#REF!</v>
      </c>
    </row>
    <row r="128" spans="1:23" ht="14.25" customHeight="1">
      <c r="A128" s="71" t="s">
        <v>1547</v>
      </c>
      <c r="B128" s="71">
        <f t="shared" ref="B128:W128" si="7">+SUMIF($G$22:$G$24,B$124,$L$22:$L$24)</f>
        <v>0</v>
      </c>
      <c r="C128" s="71">
        <f t="shared" si="7"/>
        <v>0</v>
      </c>
      <c r="D128" s="71">
        <f t="shared" si="7"/>
        <v>0</v>
      </c>
      <c r="E128" s="71">
        <f t="shared" si="7"/>
        <v>0</v>
      </c>
      <c r="F128" s="71">
        <f t="shared" si="7"/>
        <v>0</v>
      </c>
      <c r="G128" s="71">
        <f t="shared" si="7"/>
        <v>0</v>
      </c>
      <c r="H128" s="71">
        <f t="shared" si="7"/>
        <v>0</v>
      </c>
      <c r="I128" s="71">
        <f t="shared" si="7"/>
        <v>0</v>
      </c>
      <c r="J128" s="71">
        <f t="shared" si="7"/>
        <v>0</v>
      </c>
      <c r="K128" s="71">
        <f t="shared" si="7"/>
        <v>0</v>
      </c>
      <c r="L128" s="71">
        <f t="shared" si="7"/>
        <v>0</v>
      </c>
      <c r="M128" s="71">
        <f t="shared" si="7"/>
        <v>0</v>
      </c>
      <c r="N128" s="71">
        <f t="shared" si="7"/>
        <v>0</v>
      </c>
      <c r="O128" s="71">
        <f t="shared" si="7"/>
        <v>0</v>
      </c>
      <c r="P128" s="71">
        <f t="shared" si="7"/>
        <v>0</v>
      </c>
      <c r="Q128" s="71">
        <f t="shared" si="7"/>
        <v>0</v>
      </c>
      <c r="R128" s="71">
        <f t="shared" si="7"/>
        <v>0</v>
      </c>
      <c r="S128" s="71">
        <f t="shared" si="7"/>
        <v>0</v>
      </c>
      <c r="T128" s="71">
        <f t="shared" si="7"/>
        <v>0</v>
      </c>
      <c r="U128" s="71">
        <f t="shared" si="7"/>
        <v>0</v>
      </c>
      <c r="V128" s="71">
        <f t="shared" si="7"/>
        <v>0</v>
      </c>
      <c r="W128" s="71">
        <f t="shared" si="7"/>
        <v>0</v>
      </c>
    </row>
    <row r="129" spans="1:23" ht="14.25" customHeight="1">
      <c r="A129" s="71" t="s">
        <v>1527</v>
      </c>
      <c r="B129" s="71" t="e">
        <f t="shared" ref="B129:W129" si="8">SUM(B125:B128)</f>
        <v>#REF!</v>
      </c>
      <c r="C129" s="71" t="e">
        <f t="shared" si="8"/>
        <v>#REF!</v>
      </c>
      <c r="D129" s="71" t="e">
        <f t="shared" si="8"/>
        <v>#REF!</v>
      </c>
      <c r="E129" s="71" t="e">
        <f t="shared" si="8"/>
        <v>#REF!</v>
      </c>
      <c r="F129" s="71" t="e">
        <f t="shared" si="8"/>
        <v>#REF!</v>
      </c>
      <c r="G129" s="71" t="e">
        <f t="shared" si="8"/>
        <v>#REF!</v>
      </c>
      <c r="H129" s="71" t="e">
        <f t="shared" si="8"/>
        <v>#REF!</v>
      </c>
      <c r="I129" s="71" t="e">
        <f t="shared" si="8"/>
        <v>#REF!</v>
      </c>
      <c r="J129" s="71" t="e">
        <f t="shared" si="8"/>
        <v>#REF!</v>
      </c>
      <c r="K129" s="71" t="e">
        <f t="shared" si="8"/>
        <v>#REF!</v>
      </c>
      <c r="L129" s="71" t="e">
        <f t="shared" si="8"/>
        <v>#REF!</v>
      </c>
      <c r="M129" s="71" t="e">
        <f t="shared" si="8"/>
        <v>#REF!</v>
      </c>
      <c r="N129" s="71" t="e">
        <f t="shared" si="8"/>
        <v>#REF!</v>
      </c>
      <c r="O129" s="71" t="e">
        <f t="shared" si="8"/>
        <v>#REF!</v>
      </c>
      <c r="P129" s="71" t="e">
        <f t="shared" si="8"/>
        <v>#REF!</v>
      </c>
      <c r="Q129" s="71" t="e">
        <f t="shared" si="8"/>
        <v>#REF!</v>
      </c>
      <c r="R129" s="71" t="e">
        <f t="shared" si="8"/>
        <v>#REF!</v>
      </c>
      <c r="S129" s="71" t="e">
        <f t="shared" si="8"/>
        <v>#REF!</v>
      </c>
      <c r="T129" s="71" t="e">
        <f t="shared" si="8"/>
        <v>#REF!</v>
      </c>
      <c r="U129" s="71" t="e">
        <f t="shared" si="8"/>
        <v>#REF!</v>
      </c>
      <c r="V129" s="71" t="e">
        <f t="shared" si="8"/>
        <v>#REF!</v>
      </c>
      <c r="W129" s="71" t="e">
        <f t="shared" si="8"/>
        <v>#REF!</v>
      </c>
    </row>
    <row r="130" spans="1:23" ht="14.25" customHeight="1">
      <c r="E130" s="68"/>
    </row>
    <row r="131" spans="1:23" ht="14.25" customHeight="1">
      <c r="E131" s="68"/>
    </row>
    <row r="132" spans="1:23" ht="14.25" customHeight="1">
      <c r="E132" s="68"/>
    </row>
    <row r="133" spans="1:23" ht="14.25" customHeight="1">
      <c r="E133" s="68"/>
    </row>
    <row r="134" spans="1:23" ht="14.25" customHeight="1">
      <c r="E134" s="68"/>
    </row>
    <row r="135" spans="1:23" ht="14.25" customHeight="1">
      <c r="E135" s="68"/>
    </row>
    <row r="136" spans="1:23" ht="14.25" customHeight="1">
      <c r="E136" s="68"/>
    </row>
    <row r="137" spans="1:23" ht="14.25" customHeight="1">
      <c r="E137" s="68"/>
    </row>
    <row r="138" spans="1:23" ht="14.25" customHeight="1">
      <c r="E138" s="68"/>
    </row>
    <row r="139" spans="1:23" ht="14.25" customHeight="1">
      <c r="E139" s="68"/>
    </row>
    <row r="140" spans="1:23" ht="14.25" customHeight="1">
      <c r="E140" s="68"/>
    </row>
    <row r="141" spans="1:23" ht="14.25" customHeight="1">
      <c r="E141" s="68"/>
    </row>
    <row r="142" spans="1:23" ht="14.25" customHeight="1">
      <c r="E142" s="68"/>
    </row>
    <row r="143" spans="1:23" ht="14.25" customHeight="1">
      <c r="E143" s="68"/>
    </row>
    <row r="144" spans="1:23" ht="14.25" customHeight="1">
      <c r="E144" s="68"/>
    </row>
    <row r="145" spans="5:5" ht="14.25" customHeight="1">
      <c r="E145" s="68"/>
    </row>
    <row r="146" spans="5:5" ht="14.25" customHeight="1">
      <c r="E146" s="68"/>
    </row>
    <row r="147" spans="5:5" ht="14.25" customHeight="1">
      <c r="E147" s="68"/>
    </row>
    <row r="148" spans="5:5" ht="14.25" customHeight="1">
      <c r="E148" s="68"/>
    </row>
    <row r="149" spans="5:5" ht="14.25" customHeight="1">
      <c r="E149" s="68"/>
    </row>
    <row r="150" spans="5:5" ht="14.25" customHeight="1">
      <c r="E150" s="68"/>
    </row>
    <row r="151" spans="5:5" ht="14.25" customHeight="1">
      <c r="E151" s="68"/>
    </row>
    <row r="152" spans="5:5" ht="14.25" customHeight="1">
      <c r="E152" s="68"/>
    </row>
    <row r="153" spans="5:5" ht="14.25" customHeight="1">
      <c r="E153" s="68"/>
    </row>
    <row r="154" spans="5:5" ht="14.25" customHeight="1">
      <c r="E154" s="68"/>
    </row>
    <row r="155" spans="5:5" ht="14.25" customHeight="1">
      <c r="E155" s="68"/>
    </row>
    <row r="156" spans="5:5" ht="14.25" customHeight="1">
      <c r="E156" s="68"/>
    </row>
    <row r="157" spans="5:5" ht="14.25" customHeight="1">
      <c r="E157" s="68"/>
    </row>
    <row r="158" spans="5:5" ht="14.25" customHeight="1">
      <c r="E158" s="68"/>
    </row>
    <row r="159" spans="5:5" ht="14.25" customHeight="1">
      <c r="E159" s="68"/>
    </row>
    <row r="160" spans="5:5" ht="14.25" customHeight="1">
      <c r="E160" s="68"/>
    </row>
    <row r="161" spans="5:5" ht="14.25" customHeight="1">
      <c r="E161" s="68"/>
    </row>
    <row r="162" spans="5:5" ht="14.25" customHeight="1">
      <c r="E162" s="68"/>
    </row>
    <row r="163" spans="5:5" ht="14.25" customHeight="1">
      <c r="E163" s="68"/>
    </row>
    <row r="164" spans="5:5" ht="14.25" customHeight="1">
      <c r="E164" s="68"/>
    </row>
    <row r="165" spans="5:5" ht="14.25" customHeight="1">
      <c r="E165" s="68"/>
    </row>
    <row r="166" spans="5:5" ht="14.25" customHeight="1">
      <c r="E166" s="68"/>
    </row>
    <row r="167" spans="5:5" ht="14.25" customHeight="1">
      <c r="E167" s="68"/>
    </row>
    <row r="168" spans="5:5" ht="14.25" customHeight="1">
      <c r="E168" s="68"/>
    </row>
    <row r="169" spans="5:5" ht="14.25" customHeight="1">
      <c r="E169" s="68"/>
    </row>
    <row r="170" spans="5:5" ht="14.25" customHeight="1">
      <c r="E170" s="68"/>
    </row>
    <row r="171" spans="5:5" ht="14.25" customHeight="1">
      <c r="E171" s="68"/>
    </row>
    <row r="172" spans="5:5" ht="14.25" customHeight="1">
      <c r="E172" s="68"/>
    </row>
    <row r="173" spans="5:5" ht="14.25" customHeight="1">
      <c r="E173" s="68"/>
    </row>
    <row r="174" spans="5:5" ht="14.25" customHeight="1">
      <c r="E174" s="68"/>
    </row>
    <row r="175" spans="5:5" ht="14.25" customHeight="1">
      <c r="E175" s="68"/>
    </row>
    <row r="176" spans="5:5" ht="14.25" customHeight="1">
      <c r="E176" s="68"/>
    </row>
    <row r="177" spans="5:5" ht="14.25" customHeight="1">
      <c r="E177" s="68"/>
    </row>
    <row r="178" spans="5:5" ht="14.25" customHeight="1">
      <c r="E178" s="68"/>
    </row>
    <row r="179" spans="5:5" ht="14.25" customHeight="1">
      <c r="E179" s="68"/>
    </row>
    <row r="180" spans="5:5" ht="14.25" customHeight="1">
      <c r="E180" s="68"/>
    </row>
    <row r="181" spans="5:5" ht="14.25" customHeight="1">
      <c r="E181" s="68"/>
    </row>
    <row r="182" spans="5:5" ht="14.25" customHeight="1">
      <c r="E182" s="68"/>
    </row>
    <row r="183" spans="5:5" ht="14.25" customHeight="1">
      <c r="E183" s="68"/>
    </row>
    <row r="184" spans="5:5" ht="14.25" customHeight="1">
      <c r="E184" s="68"/>
    </row>
    <row r="185" spans="5:5" ht="14.25" customHeight="1">
      <c r="E185" s="68"/>
    </row>
    <row r="186" spans="5:5" ht="14.25" customHeight="1">
      <c r="E186" s="68"/>
    </row>
    <row r="187" spans="5:5" ht="14.25" customHeight="1">
      <c r="E187" s="68"/>
    </row>
    <row r="188" spans="5:5" ht="14.25" customHeight="1">
      <c r="E188" s="68"/>
    </row>
    <row r="189" spans="5:5" ht="14.25" customHeight="1">
      <c r="E189" s="68"/>
    </row>
    <row r="190" spans="5:5" ht="14.25" customHeight="1">
      <c r="E190" s="68"/>
    </row>
    <row r="191" spans="5:5" ht="14.25" customHeight="1">
      <c r="E191" s="68"/>
    </row>
    <row r="192" spans="5:5" ht="14.25" customHeight="1">
      <c r="E192" s="68"/>
    </row>
    <row r="193" spans="5:5" ht="14.25" customHeight="1">
      <c r="E193" s="68"/>
    </row>
    <row r="194" spans="5:5" ht="14.25" customHeight="1">
      <c r="E194" s="68"/>
    </row>
    <row r="195" spans="5:5" ht="14.25" customHeight="1">
      <c r="E195" s="68"/>
    </row>
    <row r="196" spans="5:5" ht="14.25" customHeight="1">
      <c r="E196" s="68"/>
    </row>
    <row r="197" spans="5:5" ht="14.25" customHeight="1">
      <c r="E197" s="68"/>
    </row>
    <row r="198" spans="5:5" ht="14.25" customHeight="1">
      <c r="E198" s="68"/>
    </row>
    <row r="199" spans="5:5" ht="14.25" customHeight="1">
      <c r="E199" s="68"/>
    </row>
    <row r="200" spans="5:5" ht="14.25" customHeight="1">
      <c r="E200" s="68"/>
    </row>
    <row r="201" spans="5:5" ht="14.25" customHeight="1">
      <c r="E201" s="68"/>
    </row>
    <row r="202" spans="5:5" ht="14.25" customHeight="1">
      <c r="E202" s="68"/>
    </row>
    <row r="203" spans="5:5" ht="14.25" customHeight="1">
      <c r="E203" s="68"/>
    </row>
    <row r="204" spans="5:5" ht="14.25" customHeight="1">
      <c r="E204" s="68"/>
    </row>
    <row r="205" spans="5:5" ht="14.25" customHeight="1">
      <c r="E205" s="68"/>
    </row>
    <row r="206" spans="5:5" ht="14.25" customHeight="1">
      <c r="E206" s="68"/>
    </row>
    <row r="207" spans="5:5" ht="14.25" customHeight="1">
      <c r="E207" s="68"/>
    </row>
    <row r="208" spans="5:5" ht="14.25" customHeight="1">
      <c r="E208" s="68"/>
    </row>
    <row r="209" spans="5:5" ht="14.25" customHeight="1">
      <c r="E209" s="68"/>
    </row>
    <row r="210" spans="5:5" ht="14.25" customHeight="1">
      <c r="E210" s="68"/>
    </row>
    <row r="211" spans="5:5" ht="14.25" customHeight="1">
      <c r="E211" s="68"/>
    </row>
    <row r="212" spans="5:5" ht="14.25" customHeight="1">
      <c r="E212" s="68"/>
    </row>
    <row r="213" spans="5:5" ht="14.25" customHeight="1">
      <c r="E213" s="68"/>
    </row>
    <row r="214" spans="5:5" ht="14.25" customHeight="1">
      <c r="E214" s="68"/>
    </row>
    <row r="215" spans="5:5" ht="14.25" customHeight="1">
      <c r="E215" s="68"/>
    </row>
    <row r="216" spans="5:5" ht="14.25" customHeight="1">
      <c r="E216" s="68"/>
    </row>
    <row r="217" spans="5:5" ht="14.25" customHeight="1">
      <c r="E217" s="68"/>
    </row>
    <row r="218" spans="5:5" ht="14.25" customHeight="1">
      <c r="E218" s="68"/>
    </row>
    <row r="219" spans="5:5" ht="14.25" customHeight="1">
      <c r="E219" s="68"/>
    </row>
    <row r="220" spans="5:5" ht="14.25" customHeight="1">
      <c r="E220" s="68"/>
    </row>
    <row r="221" spans="5:5" ht="14.25" customHeight="1">
      <c r="E221" s="68"/>
    </row>
    <row r="222" spans="5:5" ht="14.25" customHeight="1">
      <c r="E222" s="68"/>
    </row>
    <row r="223" spans="5:5" ht="14.25" customHeight="1">
      <c r="E223" s="68"/>
    </row>
    <row r="224" spans="5:5" ht="14.25" customHeight="1">
      <c r="E224" s="68"/>
    </row>
    <row r="225" spans="5:5" ht="14.25" customHeight="1">
      <c r="E225" s="68"/>
    </row>
    <row r="226" spans="5:5" ht="14.25" customHeight="1">
      <c r="E226" s="68"/>
    </row>
    <row r="227" spans="5:5" ht="14.25" customHeight="1">
      <c r="E227" s="68"/>
    </row>
    <row r="228" spans="5:5" ht="14.25" customHeight="1">
      <c r="E228" s="68"/>
    </row>
    <row r="229" spans="5:5" ht="14.25" customHeight="1">
      <c r="E229" s="68"/>
    </row>
    <row r="230" spans="5:5" ht="14.25" customHeight="1">
      <c r="E230" s="68"/>
    </row>
    <row r="231" spans="5:5" ht="14.25" customHeight="1">
      <c r="E231" s="68"/>
    </row>
    <row r="232" spans="5:5" ht="14.25" customHeight="1">
      <c r="E232" s="68"/>
    </row>
    <row r="233" spans="5:5" ht="14.25" customHeight="1">
      <c r="E233" s="68"/>
    </row>
    <row r="234" spans="5:5" ht="14.25" customHeight="1">
      <c r="E234" s="68"/>
    </row>
    <row r="235" spans="5:5" ht="14.25" customHeight="1">
      <c r="E235" s="68"/>
    </row>
    <row r="236" spans="5:5" ht="14.25" customHeight="1">
      <c r="E236" s="68"/>
    </row>
    <row r="237" spans="5:5" ht="14.25" customHeight="1">
      <c r="E237" s="68"/>
    </row>
    <row r="238" spans="5:5" ht="14.25" customHeight="1">
      <c r="E238" s="68"/>
    </row>
    <row r="239" spans="5:5" ht="14.25" customHeight="1">
      <c r="E239" s="68"/>
    </row>
    <row r="240" spans="5:5" ht="14.25" customHeight="1">
      <c r="E240" s="68"/>
    </row>
    <row r="241" spans="5:5" ht="14.25" customHeight="1">
      <c r="E241" s="68"/>
    </row>
    <row r="242" spans="5:5" ht="14.25" customHeight="1">
      <c r="E242" s="68"/>
    </row>
    <row r="243" spans="5:5" ht="14.25" customHeight="1">
      <c r="E243" s="68"/>
    </row>
    <row r="244" spans="5:5" ht="14.25" customHeight="1">
      <c r="E244" s="68"/>
    </row>
    <row r="245" spans="5:5" ht="14.25" customHeight="1">
      <c r="E245" s="68"/>
    </row>
    <row r="246" spans="5:5" ht="14.25" customHeight="1">
      <c r="E246" s="68"/>
    </row>
    <row r="247" spans="5:5" ht="14.25" customHeight="1">
      <c r="E247" s="68"/>
    </row>
    <row r="248" spans="5:5" ht="14.25" customHeight="1">
      <c r="E248" s="68"/>
    </row>
    <row r="249" spans="5:5" ht="14.25" customHeight="1">
      <c r="E249" s="68"/>
    </row>
    <row r="250" spans="5:5" ht="14.25" customHeight="1">
      <c r="E250" s="68"/>
    </row>
    <row r="251" spans="5:5" ht="14.25" customHeight="1">
      <c r="E251" s="68"/>
    </row>
    <row r="252" spans="5:5" ht="14.25" customHeight="1">
      <c r="E252" s="68"/>
    </row>
    <row r="253" spans="5:5" ht="14.25" customHeight="1">
      <c r="E253" s="68"/>
    </row>
    <row r="254" spans="5:5" ht="14.25" customHeight="1">
      <c r="E254" s="68"/>
    </row>
    <row r="255" spans="5:5" ht="14.25" customHeight="1">
      <c r="E255" s="68"/>
    </row>
    <row r="256" spans="5:5" ht="14.25" customHeight="1">
      <c r="E256" s="68"/>
    </row>
    <row r="257" spans="5:5" ht="14.25" customHeight="1">
      <c r="E257" s="68"/>
    </row>
    <row r="258" spans="5:5" ht="14.25" customHeight="1">
      <c r="E258" s="68"/>
    </row>
    <row r="259" spans="5:5" ht="14.25" customHeight="1">
      <c r="E259" s="68"/>
    </row>
    <row r="260" spans="5:5" ht="14.25" customHeight="1">
      <c r="E260" s="68"/>
    </row>
    <row r="261" spans="5:5" ht="14.25" customHeight="1">
      <c r="E261" s="68"/>
    </row>
    <row r="262" spans="5:5" ht="14.25" customHeight="1">
      <c r="E262" s="68"/>
    </row>
    <row r="263" spans="5:5" ht="14.25" customHeight="1">
      <c r="E263" s="68"/>
    </row>
    <row r="264" spans="5:5" ht="14.25" customHeight="1">
      <c r="E264" s="68"/>
    </row>
    <row r="265" spans="5:5" ht="14.25" customHeight="1">
      <c r="E265" s="68"/>
    </row>
    <row r="266" spans="5:5" ht="14.25" customHeight="1">
      <c r="E266" s="68"/>
    </row>
    <row r="267" spans="5:5" ht="14.25" customHeight="1">
      <c r="E267" s="68"/>
    </row>
    <row r="268" spans="5:5" ht="14.25" customHeight="1">
      <c r="E268" s="68"/>
    </row>
    <row r="269" spans="5:5" ht="14.25" customHeight="1">
      <c r="E269" s="68"/>
    </row>
    <row r="270" spans="5:5" ht="14.25" customHeight="1">
      <c r="E270" s="68"/>
    </row>
    <row r="271" spans="5:5" ht="14.25" customHeight="1">
      <c r="E271" s="68"/>
    </row>
    <row r="272" spans="5:5" ht="14.25" customHeight="1">
      <c r="E272" s="68"/>
    </row>
    <row r="273" spans="5:5" ht="14.25" customHeight="1">
      <c r="E273" s="68"/>
    </row>
    <row r="274" spans="5:5" ht="14.25" customHeight="1">
      <c r="E274" s="68"/>
    </row>
    <row r="275" spans="5:5" ht="14.25" customHeight="1">
      <c r="E275" s="68"/>
    </row>
    <row r="276" spans="5:5" ht="14.25" customHeight="1">
      <c r="E276" s="68"/>
    </row>
    <row r="277" spans="5:5" ht="14.25" customHeight="1">
      <c r="E277" s="68"/>
    </row>
    <row r="278" spans="5:5" ht="14.25" customHeight="1">
      <c r="E278" s="68"/>
    </row>
    <row r="279" spans="5:5" ht="14.25" customHeight="1">
      <c r="E279" s="68"/>
    </row>
    <row r="280" spans="5:5" ht="14.25" customHeight="1">
      <c r="E280" s="68"/>
    </row>
    <row r="281" spans="5:5" ht="14.25" customHeight="1">
      <c r="E281" s="68"/>
    </row>
    <row r="282" spans="5:5" ht="14.25" customHeight="1">
      <c r="E282" s="68"/>
    </row>
    <row r="283" spans="5:5" ht="14.25" customHeight="1">
      <c r="E283" s="68"/>
    </row>
    <row r="284" spans="5:5" ht="14.25" customHeight="1">
      <c r="E284" s="68"/>
    </row>
    <row r="285" spans="5:5" ht="14.25" customHeight="1">
      <c r="E285" s="68"/>
    </row>
    <row r="286" spans="5:5" ht="14.25" customHeight="1">
      <c r="E286" s="68"/>
    </row>
    <row r="287" spans="5:5" ht="14.25" customHeight="1">
      <c r="E287" s="68"/>
    </row>
    <row r="288" spans="5:5" ht="14.25" customHeight="1">
      <c r="E288" s="68"/>
    </row>
    <row r="289" spans="5:5" ht="14.25" customHeight="1">
      <c r="E289" s="68"/>
    </row>
    <row r="290" spans="5:5" ht="14.25" customHeight="1">
      <c r="E290" s="68"/>
    </row>
    <row r="291" spans="5:5" ht="14.25" customHeight="1">
      <c r="E291" s="68"/>
    </row>
    <row r="292" spans="5:5" ht="14.25" customHeight="1">
      <c r="E292" s="68"/>
    </row>
    <row r="293" spans="5:5" ht="14.25" customHeight="1">
      <c r="E293" s="68"/>
    </row>
    <row r="294" spans="5:5" ht="14.25" customHeight="1">
      <c r="E294" s="68"/>
    </row>
    <row r="295" spans="5:5" ht="14.25" customHeight="1">
      <c r="E295" s="68"/>
    </row>
    <row r="296" spans="5:5" ht="14.25" customHeight="1">
      <c r="E296" s="68"/>
    </row>
    <row r="297" spans="5:5" ht="14.25" customHeight="1">
      <c r="E297" s="68"/>
    </row>
    <row r="298" spans="5:5" ht="14.25" customHeight="1">
      <c r="E298" s="68"/>
    </row>
    <row r="299" spans="5:5" ht="14.25" customHeight="1">
      <c r="E299" s="68"/>
    </row>
    <row r="300" spans="5:5" ht="14.25" customHeight="1">
      <c r="E300" s="68"/>
    </row>
    <row r="301" spans="5:5" ht="14.25" customHeight="1">
      <c r="E301" s="68"/>
    </row>
    <row r="302" spans="5:5" ht="14.25" customHeight="1">
      <c r="E302" s="68"/>
    </row>
    <row r="303" spans="5:5" ht="14.25" customHeight="1">
      <c r="E303" s="68"/>
    </row>
    <row r="304" spans="5:5" ht="14.25" customHeight="1">
      <c r="E304" s="68"/>
    </row>
    <row r="305" spans="5:5" ht="14.25" customHeight="1">
      <c r="E305" s="68"/>
    </row>
    <row r="306" spans="5:5" ht="14.25" customHeight="1">
      <c r="E306" s="68"/>
    </row>
    <row r="307" spans="5:5" ht="14.25" customHeight="1">
      <c r="E307" s="68"/>
    </row>
    <row r="308" spans="5:5" ht="14.25" customHeight="1">
      <c r="E308" s="68"/>
    </row>
    <row r="309" spans="5:5" ht="14.25" customHeight="1">
      <c r="E309" s="68"/>
    </row>
    <row r="310" spans="5:5" ht="14.25" customHeight="1">
      <c r="E310" s="68"/>
    </row>
    <row r="311" spans="5:5" ht="14.25" customHeight="1">
      <c r="E311" s="68"/>
    </row>
    <row r="312" spans="5:5" ht="14.25" customHeight="1">
      <c r="E312" s="68"/>
    </row>
    <row r="313" spans="5:5" ht="14.25" customHeight="1">
      <c r="E313" s="68"/>
    </row>
    <row r="314" spans="5:5" ht="14.25" customHeight="1">
      <c r="E314" s="68"/>
    </row>
    <row r="315" spans="5:5" ht="14.25" customHeight="1">
      <c r="E315" s="68"/>
    </row>
    <row r="316" spans="5:5" ht="14.25" customHeight="1">
      <c r="E316" s="68"/>
    </row>
    <row r="317" spans="5:5" ht="14.25" customHeight="1">
      <c r="E317" s="68"/>
    </row>
    <row r="318" spans="5:5" ht="14.25" customHeight="1">
      <c r="E318" s="68"/>
    </row>
    <row r="319" spans="5:5" ht="14.25" customHeight="1">
      <c r="E319" s="68"/>
    </row>
    <row r="320" spans="5:5" ht="14.25" customHeight="1">
      <c r="E320" s="68"/>
    </row>
    <row r="321" spans="5:5" ht="14.25" customHeight="1">
      <c r="E321" s="68"/>
    </row>
    <row r="322" spans="5:5" ht="14.25" customHeight="1">
      <c r="E322" s="68"/>
    </row>
    <row r="323" spans="5:5" ht="14.25" customHeight="1">
      <c r="E323" s="68"/>
    </row>
    <row r="324" spans="5:5" ht="14.25" customHeight="1">
      <c r="E324" s="68"/>
    </row>
    <row r="325" spans="5:5" ht="14.25" customHeight="1">
      <c r="E325" s="68"/>
    </row>
    <row r="326" spans="5:5" ht="14.25" customHeight="1">
      <c r="E326" s="68"/>
    </row>
    <row r="327" spans="5:5" ht="14.25" customHeight="1">
      <c r="E327" s="68"/>
    </row>
    <row r="328" spans="5:5" ht="14.25" customHeight="1">
      <c r="E328" s="68"/>
    </row>
    <row r="329" spans="5:5" ht="14.25" customHeight="1">
      <c r="E329" s="68"/>
    </row>
    <row r="330" spans="5:5" ht="15.75" customHeight="1"/>
    <row r="331" spans="5:5" ht="15.75" customHeight="1"/>
    <row r="332" spans="5:5" ht="15.75" customHeight="1"/>
    <row r="333" spans="5:5" ht="15.75" customHeight="1"/>
    <row r="334" spans="5:5" ht="15.75" customHeight="1"/>
    <row r="335" spans="5:5" ht="15.75" customHeight="1"/>
    <row r="336" spans="5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</sheetData>
  <sortState xmlns:xlrd2="http://schemas.microsoft.com/office/spreadsheetml/2017/richdata2" ref="B2:L31">
    <sortCondition ref="J2:J31"/>
    <sortCondition ref="C2:C31"/>
  </sortState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16"/>
  <sheetViews>
    <sheetView workbookViewId="0">
      <pane ySplit="1" topLeftCell="A2" activePane="bottomLeft" state="frozen"/>
      <selection pane="bottomLeft" activeCell="M10" sqref="M10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8" width="8.42578125" customWidth="1"/>
    <col min="9" max="9" width="8.42578125" style="150" customWidth="1"/>
    <col min="10" max="10" width="13.7109375" customWidth="1"/>
    <col min="11" max="26" width="8.42578125" customWidth="1"/>
  </cols>
  <sheetData>
    <row r="1" spans="1:26" ht="14.25" customHeight="1">
      <c r="A1" s="99" t="s">
        <v>1558</v>
      </c>
      <c r="B1" s="99" t="s">
        <v>1519</v>
      </c>
      <c r="C1" s="99" t="s">
        <v>1520</v>
      </c>
      <c r="D1" s="99" t="s">
        <v>1521</v>
      </c>
      <c r="E1" s="99" t="s">
        <v>1522</v>
      </c>
      <c r="F1" s="99" t="s">
        <v>1</v>
      </c>
      <c r="G1" s="99" t="s">
        <v>3</v>
      </c>
      <c r="H1" s="99" t="s">
        <v>1523</v>
      </c>
      <c r="I1" s="165" t="s">
        <v>2</v>
      </c>
      <c r="J1" s="99" t="s">
        <v>5</v>
      </c>
      <c r="K1" s="99" t="s">
        <v>1524</v>
      </c>
      <c r="L1" s="99" t="s">
        <v>1525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ht="14.25" customHeight="1">
      <c r="A2" s="101" t="s">
        <v>1558</v>
      </c>
      <c r="B2" s="157">
        <v>11</v>
      </c>
      <c r="C2" s="157">
        <v>33.619999999999997</v>
      </c>
      <c r="D2" s="157">
        <v>4</v>
      </c>
      <c r="E2" s="157">
        <v>155</v>
      </c>
      <c r="F2" s="145" t="str">
        <f>+VLOOKUP(E2,Participants!$A$1:$F$2600,2,FALSE)</f>
        <v>Charles Morris</v>
      </c>
      <c r="G2" s="145" t="str">
        <f>+VLOOKUP(E2,Participants!$A$1:$F$2600,4,FALSE)</f>
        <v>AMA</v>
      </c>
      <c r="H2" s="145" t="str">
        <f>+VLOOKUP(E2,Participants!$A$1:$F$2600,5,FALSE)</f>
        <v>M</v>
      </c>
      <c r="I2" s="144">
        <f>+VLOOKUP(E2,Participants!$A$1:$F$2600,3,FALSE)</f>
        <v>4</v>
      </c>
      <c r="J2" s="145" t="str">
        <f>+VLOOKUP(E2,Participants!$A$1:$G$2600,7,FALSE)</f>
        <v>DEV BOYS</v>
      </c>
      <c r="K2" s="145">
        <v>1</v>
      </c>
      <c r="L2" s="145">
        <v>10</v>
      </c>
    </row>
    <row r="3" spans="1:26" ht="14.25" customHeight="1">
      <c r="A3" s="101" t="s">
        <v>1558</v>
      </c>
      <c r="B3" s="157">
        <v>10</v>
      </c>
      <c r="C3" s="157">
        <v>35.81</v>
      </c>
      <c r="D3" s="157">
        <v>5</v>
      </c>
      <c r="E3" s="157">
        <v>1015</v>
      </c>
      <c r="F3" s="145" t="str">
        <f>+VLOOKUP(E3,Participants!$A$1:$F$2600,2,FALSE)</f>
        <v>Robbie Singer</v>
      </c>
      <c r="G3" s="145" t="str">
        <f>+VLOOKUP(E3,Participants!$A$1:$F$2600,4,FALSE)</f>
        <v>KIL</v>
      </c>
      <c r="H3" s="145" t="str">
        <f>+VLOOKUP(E3,Participants!$A$1:$F$2600,5,FALSE)</f>
        <v>M</v>
      </c>
      <c r="I3" s="144">
        <f>+VLOOKUP(E3,Participants!$A$1:$F$2600,3,FALSE)</f>
        <v>3</v>
      </c>
      <c r="J3" s="145" t="str">
        <f>+VLOOKUP(E3,Participants!$A$1:$G$2600,7,FALSE)</f>
        <v>DEV BOYS</v>
      </c>
      <c r="K3" s="145">
        <f>K2+1</f>
        <v>2</v>
      </c>
      <c r="L3" s="145">
        <v>8</v>
      </c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ht="14.25" customHeight="1">
      <c r="A4" s="101" t="s">
        <v>1558</v>
      </c>
      <c r="B4" s="157">
        <v>10</v>
      </c>
      <c r="C4" s="157">
        <v>36.479999999999997</v>
      </c>
      <c r="D4" s="157">
        <v>7</v>
      </c>
      <c r="E4" s="157">
        <v>1148</v>
      </c>
      <c r="F4" s="145" t="str">
        <f>+VLOOKUP(E4,Participants!$A$1:$F$2600,2,FALSE)</f>
        <v>Ian Hamilton</v>
      </c>
      <c r="G4" s="145" t="str">
        <f>+VLOOKUP(E4,Participants!$A$1:$F$2600,4,FALSE)</f>
        <v>JAM</v>
      </c>
      <c r="H4" s="145" t="str">
        <f>+VLOOKUP(E4,Participants!$A$1:$F$2600,5,FALSE)</f>
        <v>M</v>
      </c>
      <c r="I4" s="144">
        <f>+VLOOKUP(E4,Participants!$A$1:$F$2600,3,FALSE)</f>
        <v>3</v>
      </c>
      <c r="J4" s="145" t="str">
        <f>+VLOOKUP(E4,Participants!$A$1:$G$2600,7,FALSE)</f>
        <v>DEV BOYS</v>
      </c>
      <c r="K4" s="145">
        <f t="shared" ref="K4:K25" si="0">K3+1</f>
        <v>3</v>
      </c>
      <c r="L4" s="145">
        <v>6</v>
      </c>
    </row>
    <row r="5" spans="1:26" ht="14.25" customHeight="1">
      <c r="A5" s="101" t="s">
        <v>1558</v>
      </c>
      <c r="B5" s="157">
        <v>11</v>
      </c>
      <c r="C5" s="157">
        <v>38.869999999999997</v>
      </c>
      <c r="D5" s="157">
        <v>1</v>
      </c>
      <c r="E5" s="157">
        <v>150</v>
      </c>
      <c r="F5" s="145" t="str">
        <f>+VLOOKUP(E5,Participants!$A$1:$F$2600,2,FALSE)</f>
        <v>Michael Dziezgowski</v>
      </c>
      <c r="G5" s="145" t="str">
        <f>+VLOOKUP(E5,Participants!$A$1:$F$2600,4,FALSE)</f>
        <v>AMA</v>
      </c>
      <c r="H5" s="145" t="str">
        <f>+VLOOKUP(E5,Participants!$A$1:$F$2600,5,FALSE)</f>
        <v>M</v>
      </c>
      <c r="I5" s="144">
        <f>+VLOOKUP(E5,Participants!$A$1:$F$2600,3,FALSE)</f>
        <v>3</v>
      </c>
      <c r="J5" s="145" t="str">
        <f>+VLOOKUP(E5,Participants!$A$1:$G$2600,7,FALSE)</f>
        <v>DEV BOYS</v>
      </c>
      <c r="K5" s="145">
        <f t="shared" si="0"/>
        <v>4</v>
      </c>
      <c r="L5" s="145">
        <v>5</v>
      </c>
    </row>
    <row r="6" spans="1:26" ht="14.25" customHeight="1">
      <c r="A6" s="101" t="s">
        <v>1558</v>
      </c>
      <c r="B6" s="157">
        <v>10</v>
      </c>
      <c r="C6" s="157">
        <v>39.659999999999997</v>
      </c>
      <c r="D6" s="157">
        <v>2</v>
      </c>
      <c r="E6" s="157">
        <v>759</v>
      </c>
      <c r="F6" s="145" t="str">
        <f>+VLOOKUP(E6,Participants!$A$1:$F$2600,2,FALSE)</f>
        <v>Eddie DeWitt</v>
      </c>
      <c r="G6" s="145" t="str">
        <f>+VLOOKUP(E6,Participants!$A$1:$F$2600,4,FALSE)</f>
        <v>AAC</v>
      </c>
      <c r="H6" s="145" t="str">
        <f>+VLOOKUP(E6,Participants!$A$1:$F$2600,5,FALSE)</f>
        <v>M</v>
      </c>
      <c r="I6" s="144">
        <f>+VLOOKUP(E6,Participants!$A$1:$F$2600,3,FALSE)</f>
        <v>3</v>
      </c>
      <c r="J6" s="145" t="str">
        <f>+VLOOKUP(E6,Participants!$A$1:$G$2600,7,FALSE)</f>
        <v>DEV BOYS</v>
      </c>
      <c r="K6" s="145">
        <f t="shared" si="0"/>
        <v>5</v>
      </c>
      <c r="L6" s="145">
        <v>4</v>
      </c>
    </row>
    <row r="7" spans="1:26" ht="14.25" customHeight="1">
      <c r="A7" s="101" t="s">
        <v>1558</v>
      </c>
      <c r="B7" s="157">
        <v>9</v>
      </c>
      <c r="C7" s="157">
        <v>39.85</v>
      </c>
      <c r="D7" s="157">
        <v>3</v>
      </c>
      <c r="E7" s="157">
        <v>950</v>
      </c>
      <c r="F7" s="145" t="str">
        <f>+VLOOKUP(E7,Participants!$A$1:$F$2600,2,FALSE)</f>
        <v>Noah Bandurski</v>
      </c>
      <c r="G7" s="145" t="str">
        <f>+VLOOKUP(E7,Participants!$A$1:$F$2600,4,FALSE)</f>
        <v>BTA</v>
      </c>
      <c r="H7" s="145" t="str">
        <f>+VLOOKUP(E7,Participants!$A$1:$F$2600,5,FALSE)</f>
        <v>M</v>
      </c>
      <c r="I7" s="144">
        <f>+VLOOKUP(E7,Participants!$A$1:$F$2600,3,FALSE)</f>
        <v>2</v>
      </c>
      <c r="J7" s="145" t="str">
        <f>+VLOOKUP(E7,Participants!$A$1:$G$2600,7,FALSE)</f>
        <v>DEV BOYS</v>
      </c>
      <c r="K7" s="145">
        <f t="shared" si="0"/>
        <v>6</v>
      </c>
      <c r="L7" s="145">
        <v>3</v>
      </c>
    </row>
    <row r="8" spans="1:26" ht="14.25" customHeight="1">
      <c r="A8" s="101" t="s">
        <v>1558</v>
      </c>
      <c r="B8" s="157">
        <v>10</v>
      </c>
      <c r="C8" s="157">
        <v>41.15</v>
      </c>
      <c r="D8" s="157">
        <v>3</v>
      </c>
      <c r="E8" s="157">
        <v>1144</v>
      </c>
      <c r="F8" s="145" t="str">
        <f>+VLOOKUP(E8,Participants!$A$1:$F$2600,2,FALSE)</f>
        <v>Dominic Gauntner</v>
      </c>
      <c r="G8" s="145" t="str">
        <f>+VLOOKUP(E8,Participants!$A$1:$F$2600,4,FALSE)</f>
        <v>JAM</v>
      </c>
      <c r="H8" s="145" t="str">
        <f>+VLOOKUP(E8,Participants!$A$1:$F$2600,5,FALSE)</f>
        <v>M</v>
      </c>
      <c r="I8" s="144">
        <f>+VLOOKUP(E8,Participants!$A$1:$F$2600,3,FALSE)</f>
        <v>3</v>
      </c>
      <c r="J8" s="145" t="str">
        <f>+VLOOKUP(E8,Participants!$A$1:$G$2600,7,FALSE)</f>
        <v>DEV BOYS</v>
      </c>
      <c r="K8" s="145">
        <f t="shared" si="0"/>
        <v>7</v>
      </c>
      <c r="L8" s="145">
        <v>2</v>
      </c>
    </row>
    <row r="9" spans="1:26" ht="14.25" customHeight="1">
      <c r="A9" s="101" t="s">
        <v>1558</v>
      </c>
      <c r="B9" s="157">
        <v>11</v>
      </c>
      <c r="C9" s="157">
        <v>41.43</v>
      </c>
      <c r="D9" s="157">
        <v>6</v>
      </c>
      <c r="E9" s="157">
        <v>154</v>
      </c>
      <c r="F9" s="145" t="str">
        <f>+VLOOKUP(E9,Participants!$A$1:$F$2600,2,FALSE)</f>
        <v>Reed McDermott</v>
      </c>
      <c r="G9" s="145" t="str">
        <f>+VLOOKUP(E9,Participants!$A$1:$F$2600,4,FALSE)</f>
        <v>AMA</v>
      </c>
      <c r="H9" s="145" t="str">
        <f>+VLOOKUP(E9,Participants!$A$1:$F$2600,5,FALSE)</f>
        <v>M</v>
      </c>
      <c r="I9" s="144">
        <f>+VLOOKUP(E9,Participants!$A$1:$F$2600,3,FALSE)</f>
        <v>3</v>
      </c>
      <c r="J9" s="145" t="str">
        <f>+VLOOKUP(E9,Participants!$A$1:$G$2600,7,FALSE)</f>
        <v>DEV BOYS</v>
      </c>
      <c r="K9" s="145">
        <f t="shared" si="0"/>
        <v>8</v>
      </c>
      <c r="L9" s="145">
        <v>1</v>
      </c>
    </row>
    <row r="10" spans="1:26" ht="14.25" customHeight="1">
      <c r="A10" s="101" t="s">
        <v>1558</v>
      </c>
      <c r="B10" s="157">
        <v>9</v>
      </c>
      <c r="C10" s="157">
        <v>42.18</v>
      </c>
      <c r="D10" s="157">
        <v>2</v>
      </c>
      <c r="E10" s="157">
        <v>868</v>
      </c>
      <c r="F10" s="145" t="str">
        <f>+VLOOKUP(E10,Participants!$A$1:$F$2600,2,FALSE)</f>
        <v>Connor Cummings</v>
      </c>
      <c r="G10" s="145" t="str">
        <f>+VLOOKUP(E10,Participants!$A$1:$F$2600,4,FALSE)</f>
        <v>SSPP</v>
      </c>
      <c r="H10" s="145" t="str">
        <f>+VLOOKUP(E10,Participants!$A$1:$F$2600,5,FALSE)</f>
        <v>M</v>
      </c>
      <c r="I10" s="144">
        <f>+VLOOKUP(E10,Participants!$A$1:$F$2600,3,FALSE)</f>
        <v>1</v>
      </c>
      <c r="J10" s="145" t="str">
        <f>+VLOOKUP(E10,Participants!$A$1:$G$2600,7,FALSE)</f>
        <v>DEV BOYS</v>
      </c>
      <c r="K10" s="145">
        <f t="shared" si="0"/>
        <v>9</v>
      </c>
      <c r="L10" s="145"/>
    </row>
    <row r="11" spans="1:26" ht="14.25" customHeight="1">
      <c r="A11" s="101" t="s">
        <v>1558</v>
      </c>
      <c r="B11" s="157">
        <v>10</v>
      </c>
      <c r="C11" s="157">
        <v>42.66</v>
      </c>
      <c r="D11" s="157">
        <v>1</v>
      </c>
      <c r="E11" s="157">
        <v>151</v>
      </c>
      <c r="F11" s="145" t="str">
        <f>+VLOOKUP(E11,Participants!$A$1:$F$2600,2,FALSE)</f>
        <v>Maximus Gerber</v>
      </c>
      <c r="G11" s="145" t="str">
        <f>+VLOOKUP(E11,Participants!$A$1:$F$2600,4,FALSE)</f>
        <v>AMA</v>
      </c>
      <c r="H11" s="145" t="str">
        <f>+VLOOKUP(E11,Participants!$A$1:$F$2600,5,FALSE)</f>
        <v>M</v>
      </c>
      <c r="I11" s="144">
        <f>+VLOOKUP(E11,Participants!$A$1:$F$2600,3,FALSE)</f>
        <v>3</v>
      </c>
      <c r="J11" s="145" t="str">
        <f>+VLOOKUP(E11,Participants!$A$1:$G$2600,7,FALSE)</f>
        <v>DEV BOYS</v>
      </c>
      <c r="K11" s="145">
        <f t="shared" si="0"/>
        <v>10</v>
      </c>
      <c r="L11" s="145"/>
    </row>
    <row r="12" spans="1:26" ht="14.25" customHeight="1">
      <c r="A12" s="101" t="s">
        <v>1558</v>
      </c>
      <c r="B12" s="157">
        <v>9</v>
      </c>
      <c r="C12" s="157">
        <v>42.82</v>
      </c>
      <c r="D12" s="157">
        <v>4</v>
      </c>
      <c r="E12" s="157">
        <v>292</v>
      </c>
      <c r="F12" s="145" t="str">
        <f>+VLOOKUP(E12,Participants!$A$1:$F$2600,2,FALSE)</f>
        <v>Jace Mooney</v>
      </c>
      <c r="G12" s="145" t="str">
        <f>+VLOOKUP(E12,Participants!$A$1:$F$2600,4,FALSE)</f>
        <v>AMA</v>
      </c>
      <c r="H12" s="145" t="str">
        <f>+VLOOKUP(E12,Participants!$A$1:$F$2600,5,FALSE)</f>
        <v>M</v>
      </c>
      <c r="I12" s="144" t="str">
        <f>+VLOOKUP(E12,Participants!$A$1:$F$2600,3,FALSE)</f>
        <v>K</v>
      </c>
      <c r="J12" s="145" t="str">
        <f>+VLOOKUP(E12,Participants!$A$1:$G$2600,7,FALSE)</f>
        <v>DEV BOYS</v>
      </c>
      <c r="K12" s="145">
        <f t="shared" si="0"/>
        <v>11</v>
      </c>
      <c r="L12" s="145"/>
    </row>
    <row r="13" spans="1:26" ht="14.25" customHeight="1">
      <c r="A13" s="101" t="s">
        <v>1558</v>
      </c>
      <c r="B13" s="157">
        <v>11</v>
      </c>
      <c r="C13" s="157">
        <v>43.26</v>
      </c>
      <c r="D13" s="157">
        <v>2</v>
      </c>
      <c r="E13" s="157">
        <v>767</v>
      </c>
      <c r="F13" s="145" t="str">
        <f>+VLOOKUP(E13,Participants!$A$1:$F$2600,2,FALSE)</f>
        <v>Marek Paull</v>
      </c>
      <c r="G13" s="145" t="str">
        <f>+VLOOKUP(E13,Participants!$A$1:$F$2600,4,FALSE)</f>
        <v>AAC</v>
      </c>
      <c r="H13" s="145" t="str">
        <f>+VLOOKUP(E13,Participants!$A$1:$F$2600,5,FALSE)</f>
        <v>M</v>
      </c>
      <c r="I13" s="144">
        <f>+VLOOKUP(E13,Participants!$A$1:$F$2600,3,FALSE)</f>
        <v>4</v>
      </c>
      <c r="J13" s="145" t="str">
        <f>+VLOOKUP(E13,Participants!$A$1:$G$2600,7,FALSE)</f>
        <v>DEV BOYS</v>
      </c>
      <c r="K13" s="145">
        <f t="shared" si="0"/>
        <v>12</v>
      </c>
      <c r="L13" s="145"/>
    </row>
    <row r="14" spans="1:26" ht="14.25" customHeight="1">
      <c r="A14" s="101" t="s">
        <v>1558</v>
      </c>
      <c r="B14" s="157">
        <v>11</v>
      </c>
      <c r="C14" s="157">
        <v>43.35</v>
      </c>
      <c r="D14" s="157">
        <v>3</v>
      </c>
      <c r="E14" s="157">
        <v>877</v>
      </c>
      <c r="F14" s="145" t="str">
        <f>+VLOOKUP(E14,Participants!$A$1:$F$2600,2,FALSE)</f>
        <v>Luke Martin</v>
      </c>
      <c r="G14" s="145" t="str">
        <f>+VLOOKUP(E14,Participants!$A$1:$F$2600,4,FALSE)</f>
        <v>SSPP</v>
      </c>
      <c r="H14" s="145" t="str">
        <f>+VLOOKUP(E14,Participants!$A$1:$F$2600,5,FALSE)</f>
        <v>M</v>
      </c>
      <c r="I14" s="144">
        <f>+VLOOKUP(E14,Participants!$A$1:$F$2600,3,FALSE)</f>
        <v>4</v>
      </c>
      <c r="J14" s="145" t="str">
        <f>+VLOOKUP(E14,Participants!$A$1:$G$2600,7,FALSE)</f>
        <v>DEV BOYS</v>
      </c>
      <c r="K14" s="145">
        <f t="shared" si="0"/>
        <v>13</v>
      </c>
      <c r="L14" s="145"/>
    </row>
    <row r="15" spans="1:26" ht="14.25" customHeight="1">
      <c r="A15" s="101" t="s">
        <v>1558</v>
      </c>
      <c r="B15" s="157">
        <v>11</v>
      </c>
      <c r="C15" s="157">
        <v>43.35</v>
      </c>
      <c r="D15" s="157">
        <v>5</v>
      </c>
      <c r="E15" s="157">
        <v>573</v>
      </c>
      <c r="F15" s="145" t="str">
        <f>+VLOOKUP(E15,Participants!$A$1:$F$2600,2,FALSE)</f>
        <v>Matthew Kennedy</v>
      </c>
      <c r="G15" s="145" t="str">
        <f>+VLOOKUP(E15,Participants!$A$1:$F$2600,4,FALSE)</f>
        <v>BFS</v>
      </c>
      <c r="H15" s="145" t="str">
        <f>+VLOOKUP(E15,Participants!$A$1:$F$2600,5,FALSE)</f>
        <v>M</v>
      </c>
      <c r="I15" s="144">
        <f>+VLOOKUP(E15,Participants!$A$1:$F$2600,3,FALSE)</f>
        <v>4</v>
      </c>
      <c r="J15" s="145" t="str">
        <f>+VLOOKUP(E15,Participants!$A$1:$G$2600,7,FALSE)</f>
        <v>DEV BOYS</v>
      </c>
      <c r="K15" s="145">
        <f t="shared" si="0"/>
        <v>14</v>
      </c>
      <c r="L15" s="145"/>
    </row>
    <row r="16" spans="1:26" ht="14.25" customHeight="1">
      <c r="A16" s="101" t="s">
        <v>1558</v>
      </c>
      <c r="B16" s="157">
        <v>11</v>
      </c>
      <c r="C16" s="157">
        <v>43.7</v>
      </c>
      <c r="D16" s="157">
        <v>8</v>
      </c>
      <c r="E16" s="157">
        <v>156</v>
      </c>
      <c r="F16" s="145" t="str">
        <f>+VLOOKUP(E16,Participants!$A$1:$F$2600,2,FALSE)</f>
        <v>Wyatt Nanz</v>
      </c>
      <c r="G16" s="145" t="str">
        <f>+VLOOKUP(E16,Participants!$A$1:$F$2600,4,FALSE)</f>
        <v>AMA</v>
      </c>
      <c r="H16" s="145" t="str">
        <f>+VLOOKUP(E16,Participants!$A$1:$F$2600,5,FALSE)</f>
        <v>M</v>
      </c>
      <c r="I16" s="144">
        <f>+VLOOKUP(E16,Participants!$A$1:$F$2600,3,FALSE)</f>
        <v>3</v>
      </c>
      <c r="J16" s="145" t="str">
        <f>+VLOOKUP(E16,Participants!$A$1:$G$2600,7,FALSE)</f>
        <v>DEV BOYS</v>
      </c>
      <c r="K16" s="145">
        <f t="shared" si="0"/>
        <v>15</v>
      </c>
      <c r="L16" s="145"/>
    </row>
    <row r="17" spans="1:12" ht="14.25" customHeight="1">
      <c r="A17" s="101" t="s">
        <v>1558</v>
      </c>
      <c r="B17" s="157">
        <v>9</v>
      </c>
      <c r="C17" s="157">
        <v>43.8</v>
      </c>
      <c r="D17" s="157">
        <v>7</v>
      </c>
      <c r="E17" s="157">
        <v>564</v>
      </c>
      <c r="F17" s="145" t="str">
        <f>+VLOOKUP(E17,Participants!$A$1:$F$2600,2,FALSE)</f>
        <v>Jackson Hawes</v>
      </c>
      <c r="G17" s="145" t="str">
        <f>+VLOOKUP(E17,Participants!$A$1:$F$2600,4,FALSE)</f>
        <v>BFS</v>
      </c>
      <c r="H17" s="145" t="str">
        <f>+VLOOKUP(E17,Participants!$A$1:$F$2600,5,FALSE)</f>
        <v>M</v>
      </c>
      <c r="I17" s="144">
        <f>+VLOOKUP(E17,Participants!$A$1:$F$2600,3,FALSE)</f>
        <v>3</v>
      </c>
      <c r="J17" s="145" t="str">
        <f>+VLOOKUP(E17,Participants!$A$1:$G$2600,7,FALSE)</f>
        <v>DEV BOYS</v>
      </c>
      <c r="K17" s="145">
        <f t="shared" si="0"/>
        <v>16</v>
      </c>
      <c r="L17" s="145"/>
    </row>
    <row r="18" spans="1:12" ht="14.25" customHeight="1">
      <c r="A18" s="101" t="s">
        <v>1558</v>
      </c>
      <c r="B18" s="157">
        <v>10</v>
      </c>
      <c r="C18" s="157">
        <v>44.17</v>
      </c>
      <c r="D18" s="157">
        <v>6</v>
      </c>
      <c r="E18" s="157">
        <v>1431</v>
      </c>
      <c r="F18" s="145" t="str">
        <f>+VLOOKUP(E18,Participants!$A$1:$F$2600,2,FALSE)</f>
        <v>Gavin Graff</v>
      </c>
      <c r="G18" s="145" t="str">
        <f>+VLOOKUP(E18,Participants!$A$1:$F$2600,4,FALSE)</f>
        <v>BCS</v>
      </c>
      <c r="H18" s="145" t="str">
        <f>+VLOOKUP(E18,Participants!$A$1:$F$2600,5,FALSE)</f>
        <v>M</v>
      </c>
      <c r="I18" s="144">
        <f>+VLOOKUP(E18,Participants!$A$1:$F$2600,3,FALSE)</f>
        <v>3</v>
      </c>
      <c r="J18" s="145" t="str">
        <f>+VLOOKUP(E18,Participants!$A$1:$G$2600,7,FALSE)</f>
        <v>DEV BOYS</v>
      </c>
      <c r="K18" s="145">
        <f t="shared" si="0"/>
        <v>17</v>
      </c>
      <c r="L18" s="145"/>
    </row>
    <row r="19" spans="1:12" ht="14.25" customHeight="1">
      <c r="A19" s="101" t="s">
        <v>1558</v>
      </c>
      <c r="B19" s="157">
        <v>11</v>
      </c>
      <c r="C19" s="157">
        <v>45.31</v>
      </c>
      <c r="D19" s="157">
        <v>7</v>
      </c>
      <c r="E19" s="157">
        <v>757</v>
      </c>
      <c r="F19" s="145" t="str">
        <f>+VLOOKUP(E19,Participants!$A$1:$F$2600,2,FALSE)</f>
        <v>Regan Carroll</v>
      </c>
      <c r="G19" s="145" t="str">
        <f>+VLOOKUP(E19,Participants!$A$1:$F$2600,4,FALSE)</f>
        <v>AAC</v>
      </c>
      <c r="H19" s="145" t="str">
        <f>+VLOOKUP(E19,Participants!$A$1:$F$2600,5,FALSE)</f>
        <v>M</v>
      </c>
      <c r="I19" s="144">
        <f>+VLOOKUP(E19,Participants!$A$1:$F$2600,3,FALSE)</f>
        <v>4</v>
      </c>
      <c r="J19" s="145" t="str">
        <f>+VLOOKUP(E19,Participants!$A$1:$G$2600,7,FALSE)</f>
        <v>DEV BOYS</v>
      </c>
      <c r="K19" s="145">
        <f t="shared" si="0"/>
        <v>18</v>
      </c>
      <c r="L19" s="145"/>
    </row>
    <row r="20" spans="1:12" ht="14.25" customHeight="1">
      <c r="A20" s="101" t="s">
        <v>1558</v>
      </c>
      <c r="B20" s="157">
        <v>9</v>
      </c>
      <c r="C20" s="157">
        <v>48.17</v>
      </c>
      <c r="D20" s="157">
        <v>8</v>
      </c>
      <c r="E20" s="157">
        <v>1434</v>
      </c>
      <c r="F20" s="145" t="str">
        <f>+VLOOKUP(E20,Participants!$A$1:$F$2600,2,FALSE)</f>
        <v>Silas Boyle</v>
      </c>
      <c r="G20" s="145" t="str">
        <f>+VLOOKUP(E20,Participants!$A$1:$F$2600,4,FALSE)</f>
        <v>BCS</v>
      </c>
      <c r="H20" s="145" t="str">
        <f>+VLOOKUP(E20,Participants!$A$1:$F$2600,5,FALSE)</f>
        <v>M</v>
      </c>
      <c r="I20" s="144">
        <f>+VLOOKUP(E20,Participants!$A$1:$F$2600,3,FALSE)</f>
        <v>3</v>
      </c>
      <c r="J20" s="145" t="str">
        <f>+VLOOKUP(E20,Participants!$A$1:$G$2600,7,FALSE)</f>
        <v>DEV BOYS</v>
      </c>
      <c r="K20" s="145">
        <f t="shared" si="0"/>
        <v>19</v>
      </c>
      <c r="L20" s="145"/>
    </row>
    <row r="21" spans="1:12" ht="14.25" customHeight="1">
      <c r="A21" s="101" t="s">
        <v>1558</v>
      </c>
      <c r="B21" s="157">
        <v>10</v>
      </c>
      <c r="C21" s="157">
        <v>48.39</v>
      </c>
      <c r="D21" s="157">
        <v>4</v>
      </c>
      <c r="E21" s="157">
        <v>157</v>
      </c>
      <c r="F21" s="145" t="str">
        <f>+VLOOKUP(E21,Participants!$A$1:$F$2600,2,FALSE)</f>
        <v>Bubba O'Keefe</v>
      </c>
      <c r="G21" s="145" t="str">
        <f>+VLOOKUP(E21,Participants!$A$1:$F$2600,4,FALSE)</f>
        <v>AMA</v>
      </c>
      <c r="H21" s="145" t="str">
        <f>+VLOOKUP(E21,Participants!$A$1:$F$2600,5,FALSE)</f>
        <v>M</v>
      </c>
      <c r="I21" s="144">
        <f>+VLOOKUP(E21,Participants!$A$1:$F$2600,3,FALSE)</f>
        <v>3</v>
      </c>
      <c r="J21" s="145" t="str">
        <f>+VLOOKUP(E21,Participants!$A$1:$G$2600,7,FALSE)</f>
        <v>DEV BOYS</v>
      </c>
      <c r="K21" s="145">
        <f t="shared" si="0"/>
        <v>20</v>
      </c>
      <c r="L21" s="145"/>
    </row>
    <row r="22" spans="1:12" ht="14.25" customHeight="1">
      <c r="A22" s="101" t="s">
        <v>1558</v>
      </c>
      <c r="B22" s="157">
        <v>9</v>
      </c>
      <c r="C22" s="157">
        <v>48.48</v>
      </c>
      <c r="D22" s="157">
        <v>6</v>
      </c>
      <c r="E22" s="157">
        <v>1201</v>
      </c>
      <c r="F22" s="145" t="str">
        <f>+VLOOKUP(E22,Participants!$A$1:$F$2600,2,FALSE)</f>
        <v>William Redd</v>
      </c>
      <c r="G22" s="145" t="str">
        <f>+VLOOKUP(E22,Participants!$A$1:$F$2600,4,FALSE)</f>
        <v>CDT</v>
      </c>
      <c r="H22" s="145" t="str">
        <f>+VLOOKUP(E22,Participants!$A$1:$F$2600,5,FALSE)</f>
        <v>M</v>
      </c>
      <c r="I22" s="144">
        <f>+VLOOKUP(E22,Participants!$A$1:$F$2600,3,FALSE)</f>
        <v>2</v>
      </c>
      <c r="J22" s="145" t="str">
        <f>+VLOOKUP(E22,Participants!$A$1:$G$2600,7,FALSE)</f>
        <v>DEV BOYS</v>
      </c>
      <c r="K22" s="145">
        <f t="shared" si="0"/>
        <v>21</v>
      </c>
      <c r="L22" s="145"/>
    </row>
    <row r="23" spans="1:12" ht="14.25" customHeight="1">
      <c r="A23" s="101" t="s">
        <v>1558</v>
      </c>
      <c r="B23" s="157">
        <v>9</v>
      </c>
      <c r="C23" s="157">
        <v>48.57</v>
      </c>
      <c r="D23" s="157">
        <v>5</v>
      </c>
      <c r="E23" s="157">
        <v>559</v>
      </c>
      <c r="F23" s="145" t="str">
        <f>+VLOOKUP(E23,Participants!$A$1:$F$2600,2,FALSE)</f>
        <v>Nicholas Stockmal</v>
      </c>
      <c r="G23" s="145" t="str">
        <f>+VLOOKUP(E23,Participants!$A$1:$F$2600,4,FALSE)</f>
        <v>BFS</v>
      </c>
      <c r="H23" s="145" t="str">
        <f>+VLOOKUP(E23,Participants!$A$1:$F$2600,5,FALSE)</f>
        <v>M</v>
      </c>
      <c r="I23" s="144">
        <f>+VLOOKUP(E23,Participants!$A$1:$F$2600,3,FALSE)</f>
        <v>2</v>
      </c>
      <c r="J23" s="145" t="str">
        <f>+VLOOKUP(E23,Participants!$A$1:$G$2600,7,FALSE)</f>
        <v>DEV BOYS</v>
      </c>
      <c r="K23" s="145">
        <f t="shared" si="0"/>
        <v>22</v>
      </c>
      <c r="L23" s="145"/>
    </row>
    <row r="24" spans="1:12" ht="14.25" customHeight="1">
      <c r="A24" s="101" t="s">
        <v>1558</v>
      </c>
      <c r="B24" s="157">
        <v>9</v>
      </c>
      <c r="C24" s="157">
        <v>54.66</v>
      </c>
      <c r="D24" s="157">
        <v>1</v>
      </c>
      <c r="E24" s="157">
        <v>1191</v>
      </c>
      <c r="F24" s="145" t="str">
        <f>+VLOOKUP(E24,Participants!$A$1:$F$2600,2,FALSE)</f>
        <v>Jacob Redd</v>
      </c>
      <c r="G24" s="145" t="str">
        <f>+VLOOKUP(E24,Participants!$A$1:$F$2600,4,FALSE)</f>
        <v>CDT</v>
      </c>
      <c r="H24" s="145" t="str">
        <f>+VLOOKUP(E24,Participants!$A$1:$F$2600,5,FALSE)</f>
        <v>M</v>
      </c>
      <c r="I24" s="144" t="str">
        <f>+VLOOKUP(E24,Participants!$A$1:$F$2600,3,FALSE)</f>
        <v>K</v>
      </c>
      <c r="J24" s="145" t="str">
        <f>+VLOOKUP(E24,Participants!$A$1:$G$2600,7,FALSE)</f>
        <v>DEV BOYS</v>
      </c>
      <c r="K24" s="145">
        <f t="shared" si="0"/>
        <v>23</v>
      </c>
      <c r="L24" s="145"/>
    </row>
    <row r="25" spans="1:12" ht="14.25" customHeight="1">
      <c r="A25" s="101" t="s">
        <v>1558</v>
      </c>
      <c r="B25" s="157">
        <v>10</v>
      </c>
      <c r="C25" s="157">
        <v>55.6</v>
      </c>
      <c r="D25" s="157">
        <v>8</v>
      </c>
      <c r="E25" s="157">
        <v>1430</v>
      </c>
      <c r="F25" s="145" t="str">
        <f>+VLOOKUP(E25,Participants!$A$1:$F$2600,2,FALSE)</f>
        <v>Matthew Yeager</v>
      </c>
      <c r="G25" s="145" t="str">
        <f>+VLOOKUP(E25,Participants!$A$1:$F$2600,4,FALSE)</f>
        <v>BCS</v>
      </c>
      <c r="H25" s="145" t="str">
        <f>+VLOOKUP(E25,Participants!$A$1:$F$2600,5,FALSE)</f>
        <v>M</v>
      </c>
      <c r="I25" s="144">
        <f>+VLOOKUP(E25,Participants!$A$1:$F$2600,3,FALSE)</f>
        <v>3</v>
      </c>
      <c r="J25" s="145" t="str">
        <f>+VLOOKUP(E25,Participants!$A$1:$G$2600,7,FALSE)</f>
        <v>DEV BOYS</v>
      </c>
      <c r="K25" s="145">
        <f t="shared" si="0"/>
        <v>24</v>
      </c>
      <c r="L25" s="145"/>
    </row>
    <row r="26" spans="1:12" ht="14.25" customHeight="1">
      <c r="A26" s="101"/>
      <c r="B26" s="63"/>
      <c r="C26" s="63"/>
      <c r="D26" s="63"/>
      <c r="E26" s="63"/>
      <c r="F26" s="64"/>
      <c r="G26" s="64"/>
      <c r="H26" s="64"/>
      <c r="I26" s="115"/>
      <c r="J26" s="64"/>
      <c r="K26" s="64"/>
      <c r="L26" s="64"/>
    </row>
    <row r="27" spans="1:12" ht="14.25" customHeight="1">
      <c r="A27" s="101" t="s">
        <v>1558</v>
      </c>
      <c r="B27" s="157">
        <v>6</v>
      </c>
      <c r="C27" s="157">
        <v>35.299999999999997</v>
      </c>
      <c r="D27" s="157">
        <v>7</v>
      </c>
      <c r="E27" s="157">
        <v>546</v>
      </c>
      <c r="F27" s="145" t="str">
        <f>+VLOOKUP(E27,Participants!$A$1:$F$2600,2,FALSE)</f>
        <v>Kaitlyn Lindenfelser</v>
      </c>
      <c r="G27" s="145" t="str">
        <f>+VLOOKUP(E27,Participants!$A$1:$F$2600,4,FALSE)</f>
        <v>BFS</v>
      </c>
      <c r="H27" s="145" t="str">
        <f>+VLOOKUP(E27,Participants!$A$1:$F$2600,5,FALSE)</f>
        <v>F</v>
      </c>
      <c r="I27" s="144">
        <f>+VLOOKUP(E27,Participants!$A$1:$F$2600,3,FALSE)</f>
        <v>4</v>
      </c>
      <c r="J27" s="145" t="str">
        <f>+VLOOKUP(E27,Participants!$A$1:$G$2600,7,FALSE)</f>
        <v>DEV GIRLS</v>
      </c>
      <c r="K27" s="145">
        <v>1</v>
      </c>
      <c r="L27" s="145">
        <v>10</v>
      </c>
    </row>
    <row r="28" spans="1:12" ht="14.25" customHeight="1">
      <c r="A28" s="101" t="s">
        <v>1558</v>
      </c>
      <c r="B28" s="157">
        <v>4</v>
      </c>
      <c r="C28" s="157">
        <v>35.76</v>
      </c>
      <c r="D28" s="157">
        <v>6</v>
      </c>
      <c r="E28" s="157">
        <v>874</v>
      </c>
      <c r="F28" s="145" t="str">
        <f>+VLOOKUP(E28,Participants!$A$1:$F$2600,2,FALSE)</f>
        <v>Claire Cummings</v>
      </c>
      <c r="G28" s="145" t="str">
        <f>+VLOOKUP(E28,Participants!$A$1:$F$2600,4,FALSE)</f>
        <v>SSPP</v>
      </c>
      <c r="H28" s="145" t="str">
        <f>+VLOOKUP(E28,Participants!$A$1:$F$2600,5,FALSE)</f>
        <v>F</v>
      </c>
      <c r="I28" s="144">
        <f>+VLOOKUP(E28,Participants!$A$1:$F$2600,3,FALSE)</f>
        <v>3</v>
      </c>
      <c r="J28" s="145" t="str">
        <f>+VLOOKUP(E28,Participants!$A$1:$G$2600,7,FALSE)</f>
        <v>DEV GIRLS</v>
      </c>
      <c r="K28" s="145">
        <f>K27+1</f>
        <v>2</v>
      </c>
      <c r="L28" s="145">
        <v>8</v>
      </c>
    </row>
    <row r="29" spans="1:12" ht="14.25" customHeight="1">
      <c r="A29" s="101" t="s">
        <v>1558</v>
      </c>
      <c r="B29" s="157">
        <v>5</v>
      </c>
      <c r="C29" s="157">
        <v>36.43</v>
      </c>
      <c r="D29" s="157">
        <v>1</v>
      </c>
      <c r="E29" s="157">
        <v>1439</v>
      </c>
      <c r="F29" s="145" t="str">
        <f>+VLOOKUP(E29,Participants!$A$1:$F$2600,2,FALSE)</f>
        <v>Aspen Viehmann</v>
      </c>
      <c r="G29" s="145" t="str">
        <f>+VLOOKUP(E29,Participants!$A$1:$F$2600,4,FALSE)</f>
        <v>BCS</v>
      </c>
      <c r="H29" s="145" t="str">
        <f>+VLOOKUP(E29,Participants!$A$1:$F$2600,5,FALSE)</f>
        <v>F</v>
      </c>
      <c r="I29" s="144">
        <f>+VLOOKUP(E29,Participants!$A$1:$F$2600,3,FALSE)</f>
        <v>4</v>
      </c>
      <c r="J29" s="145" t="str">
        <f>+VLOOKUP(E29,Participants!$A$1:$G$2600,7,FALSE)</f>
        <v>DEV GIRLS</v>
      </c>
      <c r="K29" s="145">
        <f t="shared" ref="K29:K89" si="1">K28+1</f>
        <v>3</v>
      </c>
      <c r="L29" s="145">
        <v>6</v>
      </c>
    </row>
    <row r="30" spans="1:12" ht="14.25" customHeight="1">
      <c r="A30" s="101" t="s">
        <v>1558</v>
      </c>
      <c r="B30" s="157">
        <v>4</v>
      </c>
      <c r="C30" s="157">
        <v>37.42</v>
      </c>
      <c r="D30" s="157">
        <v>2</v>
      </c>
      <c r="E30" s="157">
        <v>776</v>
      </c>
      <c r="F30" s="145" t="str">
        <f>+VLOOKUP(E30,Participants!$A$1:$F$2600,2,FALSE)</f>
        <v>Rosa Yuo</v>
      </c>
      <c r="G30" s="145" t="str">
        <f>+VLOOKUP(E30,Participants!$A$1:$F$2600,4,FALSE)</f>
        <v>AAC</v>
      </c>
      <c r="H30" s="145" t="str">
        <f>+VLOOKUP(E30,Participants!$A$1:$F$2600,5,FALSE)</f>
        <v>F</v>
      </c>
      <c r="I30" s="144">
        <f>+VLOOKUP(E30,Participants!$A$1:$F$2600,3,FALSE)</f>
        <v>3</v>
      </c>
      <c r="J30" s="145" t="str">
        <f>+VLOOKUP(E30,Participants!$A$1:$G$2600,7,FALSE)</f>
        <v>DEV GIRLS</v>
      </c>
      <c r="K30" s="145">
        <f t="shared" si="1"/>
        <v>4</v>
      </c>
      <c r="L30" s="145">
        <v>5</v>
      </c>
    </row>
    <row r="31" spans="1:12" ht="14.25" customHeight="1">
      <c r="A31" s="101" t="s">
        <v>1558</v>
      </c>
      <c r="B31" s="157">
        <v>8</v>
      </c>
      <c r="C31" s="157">
        <v>37.49</v>
      </c>
      <c r="D31" s="157">
        <v>2</v>
      </c>
      <c r="E31" s="157">
        <v>540</v>
      </c>
      <c r="F31" s="145" t="str">
        <f>+VLOOKUP(E31,Participants!$A$1:$F$2600,2,FALSE)</f>
        <v>Avery Arendosh</v>
      </c>
      <c r="G31" s="145" t="str">
        <f>+VLOOKUP(E31,Participants!$A$1:$F$2600,4,FALSE)</f>
        <v>BFS</v>
      </c>
      <c r="H31" s="145" t="str">
        <f>+VLOOKUP(E31,Participants!$A$1:$F$2600,5,FALSE)</f>
        <v>F</v>
      </c>
      <c r="I31" s="144">
        <f>+VLOOKUP(E31,Participants!$A$1:$F$2600,3,FALSE)</f>
        <v>4</v>
      </c>
      <c r="J31" s="145" t="str">
        <f>+VLOOKUP(E31,Participants!$A$1:$G$2600,7,FALSE)</f>
        <v>DEV GIRLS</v>
      </c>
      <c r="K31" s="145">
        <f t="shared" si="1"/>
        <v>5</v>
      </c>
      <c r="L31" s="145">
        <v>4</v>
      </c>
    </row>
    <row r="32" spans="1:12" ht="14.25" customHeight="1">
      <c r="A32" s="101" t="s">
        <v>1558</v>
      </c>
      <c r="B32" s="157">
        <v>5</v>
      </c>
      <c r="C32" s="157">
        <v>38.01</v>
      </c>
      <c r="D32" s="157">
        <v>3</v>
      </c>
      <c r="E32" s="157">
        <v>173</v>
      </c>
      <c r="F32" s="145" t="str">
        <f>+VLOOKUP(E32,Participants!$A$1:$F$2600,2,FALSE)</f>
        <v>Scarlett Sibbet</v>
      </c>
      <c r="G32" s="145" t="str">
        <f>+VLOOKUP(E32,Participants!$A$1:$F$2600,4,FALSE)</f>
        <v>AMA</v>
      </c>
      <c r="H32" s="145" t="str">
        <f>+VLOOKUP(E32,Participants!$A$1:$F$2600,5,FALSE)</f>
        <v>F</v>
      </c>
      <c r="I32" s="144">
        <f>+VLOOKUP(E32,Participants!$A$1:$F$2600,3,FALSE)</f>
        <v>4</v>
      </c>
      <c r="J32" s="145" t="str">
        <f>+VLOOKUP(E32,Participants!$A$1:$G$2600,7,FALSE)</f>
        <v>DEV GIRLS</v>
      </c>
      <c r="K32" s="145">
        <f t="shared" si="1"/>
        <v>6</v>
      </c>
      <c r="L32" s="145">
        <v>3</v>
      </c>
    </row>
    <row r="33" spans="1:12" ht="14.25" customHeight="1">
      <c r="A33" s="101" t="s">
        <v>1558</v>
      </c>
      <c r="B33" s="157">
        <v>2</v>
      </c>
      <c r="C33" s="157">
        <v>38.35</v>
      </c>
      <c r="D33" s="157">
        <v>4</v>
      </c>
      <c r="E33" s="157">
        <v>1566</v>
      </c>
      <c r="F33" s="145" t="str">
        <f>+VLOOKUP(E33,Participants!$A$1:$F$2600,2,FALSE)</f>
        <v>Evie Pierro</v>
      </c>
      <c r="G33" s="145" t="str">
        <f>+VLOOKUP(E33,Participants!$A$1:$F$2600,4,FALSE)</f>
        <v>GRE</v>
      </c>
      <c r="H33" s="145" t="str">
        <f>+VLOOKUP(E33,Participants!$A$1:$F$2600,5,FALSE)</f>
        <v>F</v>
      </c>
      <c r="I33" s="144">
        <f>+VLOOKUP(E33,Participants!$A$1:$F$2600,3,FALSE)</f>
        <v>3</v>
      </c>
      <c r="J33" s="145" t="str">
        <f>+VLOOKUP(E33,Participants!$A$1:$G$2600,7,FALSE)</f>
        <v>DEV GIRLS</v>
      </c>
      <c r="K33" s="145">
        <f t="shared" si="1"/>
        <v>7</v>
      </c>
      <c r="L33" s="145">
        <v>2</v>
      </c>
    </row>
    <row r="34" spans="1:12" ht="14.25" customHeight="1">
      <c r="A34" s="101" t="s">
        <v>1558</v>
      </c>
      <c r="B34" s="157">
        <v>4</v>
      </c>
      <c r="C34" s="157">
        <v>38.49</v>
      </c>
      <c r="D34" s="157">
        <v>7</v>
      </c>
      <c r="E34" s="157">
        <v>750</v>
      </c>
      <c r="F34" s="145" t="str">
        <f>+VLOOKUP(E34,Participants!$A$1:$F$2600,2,FALSE)</f>
        <v>Charlotte Austin</v>
      </c>
      <c r="G34" s="145" t="str">
        <f>+VLOOKUP(E34,Participants!$A$1:$F$2600,4,FALSE)</f>
        <v>AAC</v>
      </c>
      <c r="H34" s="145" t="str">
        <f>+VLOOKUP(E34,Participants!$A$1:$F$2600,5,FALSE)</f>
        <v>F</v>
      </c>
      <c r="I34" s="144">
        <f>+VLOOKUP(E34,Participants!$A$1:$F$2600,3,FALSE)</f>
        <v>3</v>
      </c>
      <c r="J34" s="145" t="str">
        <f>+VLOOKUP(E34,Participants!$A$1:$G$2600,7,FALSE)</f>
        <v>DEV GIRLS</v>
      </c>
      <c r="K34" s="145">
        <f t="shared" si="1"/>
        <v>8</v>
      </c>
      <c r="L34" s="145">
        <v>1</v>
      </c>
    </row>
    <row r="35" spans="1:12" ht="14.25" customHeight="1">
      <c r="A35" s="101" t="s">
        <v>1558</v>
      </c>
      <c r="B35" s="157">
        <v>3</v>
      </c>
      <c r="C35" s="157">
        <v>38.619999999999997</v>
      </c>
      <c r="D35" s="157">
        <v>5</v>
      </c>
      <c r="E35" s="157">
        <v>873</v>
      </c>
      <c r="F35" s="145" t="str">
        <f>+VLOOKUP(E35,Participants!$A$1:$F$2600,2,FALSE)</f>
        <v>Joelle Berringer</v>
      </c>
      <c r="G35" s="145" t="str">
        <f>+VLOOKUP(E35,Participants!$A$1:$F$2600,4,FALSE)</f>
        <v>SSPP</v>
      </c>
      <c r="H35" s="145" t="str">
        <f>+VLOOKUP(E35,Participants!$A$1:$F$2600,5,FALSE)</f>
        <v>F</v>
      </c>
      <c r="I35" s="144">
        <f>+VLOOKUP(E35,Participants!$A$1:$F$2600,3,FALSE)</f>
        <v>3</v>
      </c>
      <c r="J35" s="145" t="str">
        <f>+VLOOKUP(E35,Participants!$A$1:$G$2600,7,FALSE)</f>
        <v>DEV GIRLS</v>
      </c>
      <c r="K35" s="145">
        <f t="shared" si="1"/>
        <v>9</v>
      </c>
      <c r="L35" s="145"/>
    </row>
    <row r="36" spans="1:12" ht="14.25" customHeight="1">
      <c r="A36" s="101" t="s">
        <v>1558</v>
      </c>
      <c r="B36" s="157">
        <v>8</v>
      </c>
      <c r="C36" s="157">
        <v>38.75</v>
      </c>
      <c r="D36" s="157">
        <v>4</v>
      </c>
      <c r="E36" s="157">
        <v>549</v>
      </c>
      <c r="F36" s="145" t="str">
        <f>+VLOOKUP(E36,Participants!$A$1:$F$2600,2,FALSE)</f>
        <v>Lucy Kaufman</v>
      </c>
      <c r="G36" s="145" t="str">
        <f>+VLOOKUP(E36,Participants!$A$1:$F$2600,4,FALSE)</f>
        <v>BFS</v>
      </c>
      <c r="H36" s="145" t="str">
        <f>+VLOOKUP(E36,Participants!$A$1:$F$2600,5,FALSE)</f>
        <v>F</v>
      </c>
      <c r="I36" s="144">
        <f>+VLOOKUP(E36,Participants!$A$1:$F$2600,3,FALSE)</f>
        <v>4</v>
      </c>
      <c r="J36" s="145" t="str">
        <f>+VLOOKUP(E36,Participants!$A$1:$G$2600,7,FALSE)</f>
        <v>DEV GIRLS</v>
      </c>
      <c r="K36" s="145">
        <f t="shared" si="1"/>
        <v>10</v>
      </c>
      <c r="L36" s="145"/>
    </row>
    <row r="37" spans="1:12" ht="14.25" customHeight="1">
      <c r="A37" s="101" t="s">
        <v>1558</v>
      </c>
      <c r="B37" s="157">
        <v>8</v>
      </c>
      <c r="C37" s="157">
        <v>39.44</v>
      </c>
      <c r="D37" s="157">
        <v>1</v>
      </c>
      <c r="E37" s="157">
        <v>1438</v>
      </c>
      <c r="F37" s="145" t="str">
        <f>+VLOOKUP(E37,Participants!$A$1:$F$2600,2,FALSE)</f>
        <v>Sierra Viehmann</v>
      </c>
      <c r="G37" s="145" t="str">
        <f>+VLOOKUP(E37,Participants!$A$1:$F$2600,4,FALSE)</f>
        <v>BCS</v>
      </c>
      <c r="H37" s="145" t="str">
        <f>+VLOOKUP(E37,Participants!$A$1:$F$2600,5,FALSE)</f>
        <v>F</v>
      </c>
      <c r="I37" s="144">
        <f>+VLOOKUP(E37,Participants!$A$1:$F$2600,3,FALSE)</f>
        <v>4</v>
      </c>
      <c r="J37" s="145" t="str">
        <f>+VLOOKUP(E37,Participants!$A$1:$G$2600,7,FALSE)</f>
        <v>DEV GIRLS</v>
      </c>
      <c r="K37" s="145">
        <f t="shared" si="1"/>
        <v>11</v>
      </c>
      <c r="L37" s="145"/>
    </row>
    <row r="38" spans="1:12" ht="14.25" customHeight="1">
      <c r="A38" s="101" t="s">
        <v>1558</v>
      </c>
      <c r="B38" s="157">
        <v>6</v>
      </c>
      <c r="C38" s="157">
        <v>39.58</v>
      </c>
      <c r="D38" s="157">
        <v>4</v>
      </c>
      <c r="E38" s="157">
        <v>175</v>
      </c>
      <c r="F38" s="145" t="str">
        <f>+VLOOKUP(E38,Participants!$A$1:$F$2600,2,FALSE)</f>
        <v>Nora Silvis</v>
      </c>
      <c r="G38" s="145" t="str">
        <f>+VLOOKUP(E38,Participants!$A$1:$F$2600,4,FALSE)</f>
        <v>AMA</v>
      </c>
      <c r="H38" s="145" t="str">
        <f>+VLOOKUP(E38,Participants!$A$1:$F$2600,5,FALSE)</f>
        <v>F</v>
      </c>
      <c r="I38" s="144">
        <f>+VLOOKUP(E38,Participants!$A$1:$F$2600,3,FALSE)</f>
        <v>4</v>
      </c>
      <c r="J38" s="145" t="str">
        <f>+VLOOKUP(E38,Participants!$A$1:$G$2600,7,FALSE)</f>
        <v>DEV GIRLS</v>
      </c>
      <c r="K38" s="145">
        <f t="shared" si="1"/>
        <v>12</v>
      </c>
      <c r="L38" s="145"/>
    </row>
    <row r="39" spans="1:12" ht="14.25" customHeight="1">
      <c r="A39" s="101" t="s">
        <v>1558</v>
      </c>
      <c r="B39" s="157">
        <v>2</v>
      </c>
      <c r="C39" s="157">
        <v>39.68</v>
      </c>
      <c r="D39" s="157">
        <v>2</v>
      </c>
      <c r="E39" s="157">
        <v>535</v>
      </c>
      <c r="F39" s="145" t="str">
        <f>+VLOOKUP(E39,Participants!$A$1:$F$2600,2,FALSE)</f>
        <v>Harper Lange</v>
      </c>
      <c r="G39" s="145" t="str">
        <f>+VLOOKUP(E39,Participants!$A$1:$F$2600,4,FALSE)</f>
        <v>BFS</v>
      </c>
      <c r="H39" s="145" t="str">
        <f>+VLOOKUP(E39,Participants!$A$1:$F$2600,5,FALSE)</f>
        <v>F</v>
      </c>
      <c r="I39" s="144">
        <f>+VLOOKUP(E39,Participants!$A$1:$F$2600,3,FALSE)</f>
        <v>3</v>
      </c>
      <c r="J39" s="145" t="str">
        <f>+VLOOKUP(E39,Participants!$A$1:$G$2600,7,FALSE)</f>
        <v>DEV GIRLS</v>
      </c>
      <c r="K39" s="145">
        <f t="shared" si="1"/>
        <v>13</v>
      </c>
      <c r="L39" s="145"/>
    </row>
    <row r="40" spans="1:12" ht="14.25" customHeight="1">
      <c r="A40" s="101" t="s">
        <v>1558</v>
      </c>
      <c r="B40" s="157">
        <v>6</v>
      </c>
      <c r="C40" s="157">
        <v>39.83</v>
      </c>
      <c r="D40" s="157">
        <v>3</v>
      </c>
      <c r="E40" s="157">
        <v>543</v>
      </c>
      <c r="F40" s="145" t="str">
        <f>+VLOOKUP(E40,Participants!$A$1:$F$2600,2,FALSE)</f>
        <v>Ella Schweikert</v>
      </c>
      <c r="G40" s="145" t="str">
        <f>+VLOOKUP(E40,Participants!$A$1:$F$2600,4,FALSE)</f>
        <v>BFS</v>
      </c>
      <c r="H40" s="145" t="str">
        <f>+VLOOKUP(E40,Participants!$A$1:$F$2600,5,FALSE)</f>
        <v>F</v>
      </c>
      <c r="I40" s="144">
        <f>+VLOOKUP(E40,Participants!$A$1:$F$2600,3,FALSE)</f>
        <v>4</v>
      </c>
      <c r="J40" s="145" t="str">
        <f>+VLOOKUP(E40,Participants!$A$1:$G$2600,7,FALSE)</f>
        <v>DEV GIRLS</v>
      </c>
      <c r="K40" s="145">
        <f t="shared" si="1"/>
        <v>14</v>
      </c>
      <c r="L40" s="145"/>
    </row>
    <row r="41" spans="1:12" ht="14.25" customHeight="1">
      <c r="A41" s="101" t="s">
        <v>1558</v>
      </c>
      <c r="B41" s="157">
        <v>7</v>
      </c>
      <c r="C41" s="157">
        <v>40.1</v>
      </c>
      <c r="D41" s="157">
        <v>4</v>
      </c>
      <c r="E41" s="157">
        <v>162</v>
      </c>
      <c r="F41" s="145" t="str">
        <f>+VLOOKUP(E41,Participants!$A$1:$F$2600,2,FALSE)</f>
        <v>Esther DeFilippo</v>
      </c>
      <c r="G41" s="145" t="str">
        <f>+VLOOKUP(E41,Participants!$A$1:$F$2600,4,FALSE)</f>
        <v>AMA</v>
      </c>
      <c r="H41" s="145" t="str">
        <f>+VLOOKUP(E41,Participants!$A$1:$F$2600,5,FALSE)</f>
        <v>F</v>
      </c>
      <c r="I41" s="144">
        <f>+VLOOKUP(E41,Participants!$A$1:$F$2600,3,FALSE)</f>
        <v>4</v>
      </c>
      <c r="J41" s="145" t="str">
        <f>+VLOOKUP(E41,Participants!$A$1:$G$2600,7,FALSE)</f>
        <v>DEV GIRLS</v>
      </c>
      <c r="K41" s="145">
        <f t="shared" si="1"/>
        <v>15</v>
      </c>
      <c r="L41" s="145"/>
    </row>
    <row r="42" spans="1:12" ht="14.25" customHeight="1">
      <c r="A42" s="101" t="s">
        <v>1558</v>
      </c>
      <c r="B42" s="157">
        <v>8</v>
      </c>
      <c r="C42" s="157">
        <v>40.22</v>
      </c>
      <c r="D42" s="157">
        <v>5</v>
      </c>
      <c r="E42" s="157">
        <v>964</v>
      </c>
      <c r="F42" s="145" t="str">
        <f>+VLOOKUP(E42,Participants!$A$1:$F$2600,2,FALSE)</f>
        <v>Ashlyn Murray</v>
      </c>
      <c r="G42" s="145" t="str">
        <f>+VLOOKUP(E42,Participants!$A$1:$F$2600,4,FALSE)</f>
        <v>BTA</v>
      </c>
      <c r="H42" s="145" t="str">
        <f>+VLOOKUP(E42,Participants!$A$1:$F$2600,5,FALSE)</f>
        <v>F</v>
      </c>
      <c r="I42" s="144">
        <f>+VLOOKUP(E42,Participants!$A$1:$F$2600,3,FALSE)</f>
        <v>4</v>
      </c>
      <c r="J42" s="145" t="str">
        <f>+VLOOKUP(E42,Participants!$A$1:$G$2600,7,FALSE)</f>
        <v>DEV GIRLS</v>
      </c>
      <c r="K42" s="145">
        <f t="shared" si="1"/>
        <v>16</v>
      </c>
      <c r="L42" s="145"/>
    </row>
    <row r="43" spans="1:12" ht="14.25" customHeight="1">
      <c r="A43" s="101" t="s">
        <v>1558</v>
      </c>
      <c r="B43" s="157">
        <v>6</v>
      </c>
      <c r="C43" s="157">
        <v>40.380000000000003</v>
      </c>
      <c r="D43" s="157">
        <v>1</v>
      </c>
      <c r="E43" s="157">
        <v>1012</v>
      </c>
      <c r="F43" s="145" t="str">
        <f>+VLOOKUP(E43,Participants!$A$1:$F$2600,2,FALSE)</f>
        <v>Nora Narwold</v>
      </c>
      <c r="G43" s="145" t="str">
        <f>+VLOOKUP(E43,Participants!$A$1:$F$2600,4,FALSE)</f>
        <v>KIL</v>
      </c>
      <c r="H43" s="145" t="str">
        <f>+VLOOKUP(E43,Participants!$A$1:$F$2600,5,FALSE)</f>
        <v>F</v>
      </c>
      <c r="I43" s="144">
        <f>+VLOOKUP(E43,Participants!$A$1:$F$2600,3,FALSE)</f>
        <v>4</v>
      </c>
      <c r="J43" s="145" t="str">
        <f>+VLOOKUP(E43,Participants!$A$1:$G$2600,7,FALSE)</f>
        <v>DEV GIRLS</v>
      </c>
      <c r="K43" s="145">
        <f t="shared" si="1"/>
        <v>17</v>
      </c>
      <c r="L43" s="145"/>
    </row>
    <row r="44" spans="1:12" ht="14.25" customHeight="1">
      <c r="A44" s="101" t="s">
        <v>1558</v>
      </c>
      <c r="B44" s="157">
        <v>6</v>
      </c>
      <c r="C44" s="157">
        <v>40.67</v>
      </c>
      <c r="D44" s="157">
        <v>2</v>
      </c>
      <c r="E44" s="157">
        <v>1440</v>
      </c>
      <c r="F44" s="145" t="str">
        <f>+VLOOKUP(E44,Participants!$A$1:$F$2600,2,FALSE)</f>
        <v>Emily Graff</v>
      </c>
      <c r="G44" s="145" t="str">
        <f>+VLOOKUP(E44,Participants!$A$1:$F$2600,4,FALSE)</f>
        <v>BCS</v>
      </c>
      <c r="H44" s="145" t="str">
        <f>+VLOOKUP(E44,Participants!$A$1:$F$2600,5,FALSE)</f>
        <v>F</v>
      </c>
      <c r="I44" s="144">
        <f>+VLOOKUP(E44,Participants!$A$1:$F$2600,3,FALSE)</f>
        <v>4</v>
      </c>
      <c r="J44" s="145" t="str">
        <f>+VLOOKUP(E44,Participants!$A$1:$G$2600,7,FALSE)</f>
        <v>DEV GIRLS</v>
      </c>
      <c r="K44" s="145">
        <f t="shared" si="1"/>
        <v>18</v>
      </c>
      <c r="L44" s="145"/>
    </row>
    <row r="45" spans="1:12" ht="14.25" customHeight="1">
      <c r="A45" s="101" t="s">
        <v>1558</v>
      </c>
      <c r="B45" s="157">
        <v>3</v>
      </c>
      <c r="C45" s="157">
        <v>40.909999999999997</v>
      </c>
      <c r="D45" s="157">
        <v>6</v>
      </c>
      <c r="E45" s="157">
        <v>1565</v>
      </c>
      <c r="F45" s="145" t="str">
        <f>+VLOOKUP(E45,Participants!$A$1:$F$2600,2,FALSE)</f>
        <v>Alexis Birchok</v>
      </c>
      <c r="G45" s="145" t="str">
        <f>+VLOOKUP(E45,Participants!$A$1:$F$2600,4,FALSE)</f>
        <v>GRE</v>
      </c>
      <c r="H45" s="145" t="str">
        <f>+VLOOKUP(E45,Participants!$A$1:$F$2600,5,FALSE)</f>
        <v>F</v>
      </c>
      <c r="I45" s="144">
        <f>+VLOOKUP(E45,Participants!$A$1:$F$2600,3,FALSE)</f>
        <v>3</v>
      </c>
      <c r="J45" s="145" t="str">
        <f>+VLOOKUP(E45,Participants!$A$1:$G$2600,7,FALSE)</f>
        <v>DEV GIRLS</v>
      </c>
      <c r="K45" s="145">
        <f t="shared" si="1"/>
        <v>19</v>
      </c>
      <c r="L45" s="145"/>
    </row>
    <row r="46" spans="1:12" ht="14.25" customHeight="1">
      <c r="A46" s="101" t="s">
        <v>1558</v>
      </c>
      <c r="B46" s="157">
        <v>7</v>
      </c>
      <c r="C46" s="157">
        <v>41.31</v>
      </c>
      <c r="D46" s="157">
        <v>7</v>
      </c>
      <c r="E46" s="157">
        <v>1011</v>
      </c>
      <c r="F46" s="145" t="str">
        <f>+VLOOKUP(E46,Participants!$A$1:$F$2600,2,FALSE)</f>
        <v>Olivia Menz</v>
      </c>
      <c r="G46" s="145" t="str">
        <f>+VLOOKUP(E46,Participants!$A$1:$F$2600,4,FALSE)</f>
        <v>KIL</v>
      </c>
      <c r="H46" s="145" t="str">
        <f>+VLOOKUP(E46,Participants!$A$1:$F$2600,5,FALSE)</f>
        <v>F</v>
      </c>
      <c r="I46" s="144">
        <f>+VLOOKUP(E46,Participants!$A$1:$F$2600,3,FALSE)</f>
        <v>4</v>
      </c>
      <c r="J46" s="145" t="str">
        <f>+VLOOKUP(E46,Participants!$A$1:$G$2600,7,FALSE)</f>
        <v>DEV GIRLS</v>
      </c>
      <c r="K46" s="145">
        <f t="shared" si="1"/>
        <v>20</v>
      </c>
      <c r="L46" s="145"/>
    </row>
    <row r="47" spans="1:12" ht="14.25" customHeight="1">
      <c r="A47" s="101" t="s">
        <v>1558</v>
      </c>
      <c r="B47" s="157">
        <v>4</v>
      </c>
      <c r="C47" s="157">
        <v>41.45</v>
      </c>
      <c r="D47" s="157">
        <v>3</v>
      </c>
      <c r="E47" s="157">
        <v>174</v>
      </c>
      <c r="F47" s="145" t="str">
        <f>+VLOOKUP(E47,Participants!$A$1:$F$2600,2,FALSE)</f>
        <v>Gemma Silvis</v>
      </c>
      <c r="G47" s="145" t="str">
        <f>+VLOOKUP(E47,Participants!$A$1:$F$2600,4,FALSE)</f>
        <v>AMA</v>
      </c>
      <c r="H47" s="145" t="str">
        <f>+VLOOKUP(E47,Participants!$A$1:$F$2600,5,FALSE)</f>
        <v>F</v>
      </c>
      <c r="I47" s="144">
        <f>+VLOOKUP(E47,Participants!$A$1:$F$2600,3,FALSE)</f>
        <v>3</v>
      </c>
      <c r="J47" s="145" t="str">
        <f>+VLOOKUP(E47,Participants!$A$1:$G$2600,7,FALSE)</f>
        <v>DEV GIRLS</v>
      </c>
      <c r="K47" s="145">
        <f t="shared" si="1"/>
        <v>21</v>
      </c>
      <c r="L47" s="145"/>
    </row>
    <row r="48" spans="1:12" ht="14.25" customHeight="1">
      <c r="A48" s="101" t="s">
        <v>1558</v>
      </c>
      <c r="B48" s="157">
        <v>3</v>
      </c>
      <c r="C48" s="157">
        <v>41.49</v>
      </c>
      <c r="D48" s="157">
        <v>1</v>
      </c>
      <c r="E48" s="157">
        <v>178</v>
      </c>
      <c r="F48" s="145" t="str">
        <f>+VLOOKUP(E48,Participants!$A$1:$F$2600,2,FALSE)</f>
        <v>Catherine Foster</v>
      </c>
      <c r="G48" s="145" t="str">
        <f>+VLOOKUP(E48,Participants!$A$1:$F$2600,4,FALSE)</f>
        <v>AMA</v>
      </c>
      <c r="H48" s="145" t="str">
        <f>+VLOOKUP(E48,Participants!$A$1:$F$2600,5,FALSE)</f>
        <v>F</v>
      </c>
      <c r="I48" s="144">
        <f>+VLOOKUP(E48,Participants!$A$1:$F$2600,3,FALSE)</f>
        <v>3</v>
      </c>
      <c r="J48" s="145" t="str">
        <f>+VLOOKUP(E48,Participants!$A$1:$G$2600,7,FALSE)</f>
        <v>DEV GIRLS</v>
      </c>
      <c r="K48" s="145">
        <f t="shared" si="1"/>
        <v>22</v>
      </c>
      <c r="L48" s="145"/>
    </row>
    <row r="49" spans="1:12" ht="14.25" customHeight="1">
      <c r="A49" s="101" t="s">
        <v>1558</v>
      </c>
      <c r="B49" s="157">
        <v>8</v>
      </c>
      <c r="C49" s="157">
        <v>41.58</v>
      </c>
      <c r="D49" s="157">
        <v>7</v>
      </c>
      <c r="E49" s="157">
        <v>1001</v>
      </c>
      <c r="F49" s="145" t="str">
        <f>+VLOOKUP(E49,Participants!$A$1:$F$2600,2,FALSE)</f>
        <v>Brigid Baker</v>
      </c>
      <c r="G49" s="145" t="str">
        <f>+VLOOKUP(E49,Participants!$A$1:$F$2600,4,FALSE)</f>
        <v>KIL</v>
      </c>
      <c r="H49" s="145" t="str">
        <f>+VLOOKUP(E49,Participants!$A$1:$F$2600,5,FALSE)</f>
        <v>F</v>
      </c>
      <c r="I49" s="144">
        <f>+VLOOKUP(E49,Participants!$A$1:$F$2600,3,FALSE)</f>
        <v>3</v>
      </c>
      <c r="J49" s="145" t="str">
        <f>+VLOOKUP(E49,Participants!$A$1:$G$2600,7,FALSE)</f>
        <v>DEV GIRLS</v>
      </c>
      <c r="K49" s="145">
        <f t="shared" si="1"/>
        <v>23</v>
      </c>
      <c r="L49" s="145"/>
    </row>
    <row r="50" spans="1:12" ht="14.25" customHeight="1">
      <c r="A50" s="101" t="s">
        <v>1558</v>
      </c>
      <c r="B50" s="157">
        <v>3</v>
      </c>
      <c r="C50" s="157">
        <v>41.76</v>
      </c>
      <c r="D50" s="157">
        <v>7</v>
      </c>
      <c r="E50" s="157">
        <v>177</v>
      </c>
      <c r="F50" s="145" t="str">
        <f>+VLOOKUP(E50,Participants!$A$1:$F$2600,2,FALSE)</f>
        <v>Margeaux Yohe</v>
      </c>
      <c r="G50" s="145" t="str">
        <f>+VLOOKUP(E50,Participants!$A$1:$F$2600,4,FALSE)</f>
        <v>AMA</v>
      </c>
      <c r="H50" s="145" t="str">
        <f>+VLOOKUP(E50,Participants!$A$1:$F$2600,5,FALSE)</f>
        <v>F</v>
      </c>
      <c r="I50" s="144">
        <f>+VLOOKUP(E50,Participants!$A$1:$F$2600,3,FALSE)</f>
        <v>3</v>
      </c>
      <c r="J50" s="145" t="str">
        <f>+VLOOKUP(E50,Participants!$A$1:$G$2600,7,FALSE)</f>
        <v>DEV GIRLS</v>
      </c>
      <c r="K50" s="145">
        <f t="shared" si="1"/>
        <v>24</v>
      </c>
      <c r="L50" s="145"/>
    </row>
    <row r="51" spans="1:12" ht="14.25" customHeight="1">
      <c r="A51" s="101" t="s">
        <v>1558</v>
      </c>
      <c r="B51" s="157">
        <v>1</v>
      </c>
      <c r="C51" s="157">
        <v>42.07</v>
      </c>
      <c r="D51" s="157">
        <v>7</v>
      </c>
      <c r="E51" s="157">
        <v>773</v>
      </c>
      <c r="F51" s="145" t="str">
        <f>+VLOOKUP(E51,Participants!$A$1:$F$2600,2,FALSE)</f>
        <v>Lucille Rounding</v>
      </c>
      <c r="G51" s="145" t="str">
        <f>+VLOOKUP(E51,Participants!$A$1:$F$2600,4,FALSE)</f>
        <v>AAC</v>
      </c>
      <c r="H51" s="145" t="str">
        <f>+VLOOKUP(E51,Participants!$A$1:$F$2600,5,FALSE)</f>
        <v>F</v>
      </c>
      <c r="I51" s="144">
        <f>+VLOOKUP(E51,Participants!$A$1:$F$2600,3,FALSE)</f>
        <v>2</v>
      </c>
      <c r="J51" s="145" t="str">
        <f>+VLOOKUP(E51,Participants!$A$1:$G$2600,7,FALSE)</f>
        <v>DEV GIRLS</v>
      </c>
      <c r="K51" s="145">
        <f t="shared" si="1"/>
        <v>25</v>
      </c>
      <c r="L51" s="145"/>
    </row>
    <row r="52" spans="1:12" ht="14.25" customHeight="1">
      <c r="A52" s="101" t="s">
        <v>1558</v>
      </c>
      <c r="B52" s="157">
        <v>3</v>
      </c>
      <c r="C52" s="157">
        <v>42.1</v>
      </c>
      <c r="D52" s="157">
        <v>3</v>
      </c>
      <c r="E52" s="157">
        <v>1004</v>
      </c>
      <c r="F52" s="145" t="str">
        <f>+VLOOKUP(E52,Participants!$A$1:$F$2600,2,FALSE)</f>
        <v>Alexa Smarrelli</v>
      </c>
      <c r="G52" s="145" t="str">
        <f>+VLOOKUP(E52,Participants!$A$1:$F$2600,4,FALSE)</f>
        <v>KIL</v>
      </c>
      <c r="H52" s="145" t="str">
        <f>+VLOOKUP(E52,Participants!$A$1:$F$2600,5,FALSE)</f>
        <v>F</v>
      </c>
      <c r="I52" s="144">
        <f>+VLOOKUP(E52,Participants!$A$1:$F$2600,3,FALSE)</f>
        <v>3</v>
      </c>
      <c r="J52" s="145" t="str">
        <f>+VLOOKUP(E52,Participants!$A$1:$G$2600,7,FALSE)</f>
        <v>DEV GIRLS</v>
      </c>
      <c r="K52" s="145">
        <f t="shared" si="1"/>
        <v>26</v>
      </c>
      <c r="L52" s="145"/>
    </row>
    <row r="53" spans="1:12" ht="14.25" customHeight="1">
      <c r="A53" s="101" t="s">
        <v>1558</v>
      </c>
      <c r="B53" s="157">
        <v>2</v>
      </c>
      <c r="C53" s="157">
        <v>42.14</v>
      </c>
      <c r="D53" s="157">
        <v>6</v>
      </c>
      <c r="E53" s="157">
        <v>760</v>
      </c>
      <c r="F53" s="145" t="str">
        <f>+VLOOKUP(E53,Participants!$A$1:$F$2600,2,FALSE)</f>
        <v>Rita Donahue</v>
      </c>
      <c r="G53" s="145" t="str">
        <f>+VLOOKUP(E53,Participants!$A$1:$F$2600,4,FALSE)</f>
        <v>AAC</v>
      </c>
      <c r="H53" s="145" t="str">
        <f>+VLOOKUP(E53,Participants!$A$1:$F$2600,5,FALSE)</f>
        <v>F</v>
      </c>
      <c r="I53" s="144">
        <f>+VLOOKUP(E53,Participants!$A$1:$F$2600,3,FALSE)</f>
        <v>3</v>
      </c>
      <c r="J53" s="145" t="str">
        <f>+VLOOKUP(E53,Participants!$A$1:$G$2600,7,FALSE)</f>
        <v>DEV GIRLS</v>
      </c>
      <c r="K53" s="145">
        <f t="shared" si="1"/>
        <v>27</v>
      </c>
      <c r="L53" s="145"/>
    </row>
    <row r="54" spans="1:12" ht="14.25" customHeight="1">
      <c r="A54" s="101" t="s">
        <v>1558</v>
      </c>
      <c r="B54" s="157">
        <v>5</v>
      </c>
      <c r="C54" s="157">
        <v>42.45</v>
      </c>
      <c r="D54" s="157">
        <v>6</v>
      </c>
      <c r="E54" s="157">
        <v>1203</v>
      </c>
      <c r="F54" s="145" t="str">
        <f>+VLOOKUP(E54,Participants!$A$1:$F$2600,2,FALSE)</f>
        <v>Emma Tavella</v>
      </c>
      <c r="G54" s="145" t="str">
        <f>+VLOOKUP(E54,Participants!$A$1:$F$2600,4,FALSE)</f>
        <v>CDT</v>
      </c>
      <c r="H54" s="145" t="str">
        <f>+VLOOKUP(E54,Participants!$A$1:$F$2600,5,FALSE)</f>
        <v>F</v>
      </c>
      <c r="I54" s="144">
        <f>+VLOOKUP(E54,Participants!$A$1:$F$2600,3,FALSE)</f>
        <v>4</v>
      </c>
      <c r="J54" s="145" t="str">
        <f>+VLOOKUP(E54,Participants!$A$1:$G$2600,7,FALSE)</f>
        <v>DEV GIRLS</v>
      </c>
      <c r="K54" s="145">
        <f t="shared" si="1"/>
        <v>28</v>
      </c>
      <c r="L54" s="145"/>
    </row>
    <row r="55" spans="1:12" ht="14.25" customHeight="1">
      <c r="A55" s="101" t="s">
        <v>1558</v>
      </c>
      <c r="B55" s="157">
        <v>7</v>
      </c>
      <c r="C55" s="157">
        <v>42.59</v>
      </c>
      <c r="D55" s="157">
        <v>6</v>
      </c>
      <c r="E55" s="157">
        <v>766</v>
      </c>
      <c r="F55" s="145" t="str">
        <f>+VLOOKUP(E55,Participants!$A$1:$F$2600,2,FALSE)</f>
        <v>Alessandra Park</v>
      </c>
      <c r="G55" s="145" t="str">
        <f>+VLOOKUP(E55,Participants!$A$1:$F$2600,4,FALSE)</f>
        <v>AAC</v>
      </c>
      <c r="H55" s="145" t="str">
        <f>+VLOOKUP(E55,Participants!$A$1:$F$2600,5,FALSE)</f>
        <v>F</v>
      </c>
      <c r="I55" s="144">
        <f>+VLOOKUP(E55,Participants!$A$1:$F$2600,3,FALSE)</f>
        <v>4</v>
      </c>
      <c r="J55" s="145" t="str">
        <f>+VLOOKUP(E55,Participants!$A$1:$G$2600,7,FALSE)</f>
        <v>DEV GIRLS</v>
      </c>
      <c r="K55" s="145">
        <f t="shared" si="1"/>
        <v>29</v>
      </c>
      <c r="L55" s="145"/>
    </row>
    <row r="56" spans="1:12" ht="14.25" customHeight="1">
      <c r="A56" s="101" t="s">
        <v>1558</v>
      </c>
      <c r="B56" s="157">
        <v>6</v>
      </c>
      <c r="C56" s="157">
        <v>42.71</v>
      </c>
      <c r="D56" s="157">
        <v>5</v>
      </c>
      <c r="E56" s="157">
        <v>754</v>
      </c>
      <c r="F56" s="145" t="str">
        <f>+VLOOKUP(E56,Participants!$A$1:$F$2600,2,FALSE)</f>
        <v>Gabby Boright</v>
      </c>
      <c r="G56" s="145" t="str">
        <f>+VLOOKUP(E56,Participants!$A$1:$F$2600,4,FALSE)</f>
        <v>AAC</v>
      </c>
      <c r="H56" s="145" t="str">
        <f>+VLOOKUP(E56,Participants!$A$1:$F$2600,5,FALSE)</f>
        <v>F</v>
      </c>
      <c r="I56" s="144">
        <f>+VLOOKUP(E56,Participants!$A$1:$F$2600,3,FALSE)</f>
        <v>4</v>
      </c>
      <c r="J56" s="145" t="str">
        <f>+VLOOKUP(E56,Participants!$A$1:$G$2600,7,FALSE)</f>
        <v>DEV GIRLS</v>
      </c>
      <c r="K56" s="145">
        <f t="shared" si="1"/>
        <v>30</v>
      </c>
      <c r="L56" s="145"/>
    </row>
    <row r="57" spans="1:12" ht="14.25" customHeight="1">
      <c r="A57" s="101" t="s">
        <v>1558</v>
      </c>
      <c r="B57" s="157">
        <v>7</v>
      </c>
      <c r="C57" s="157">
        <v>43.02</v>
      </c>
      <c r="D57" s="157">
        <v>3</v>
      </c>
      <c r="E57" s="157">
        <v>1444</v>
      </c>
      <c r="F57" s="145" t="str">
        <f>+VLOOKUP(E57,Participants!$A$1:$F$2600,2,FALSE)</f>
        <v>Gabrielle Weiland</v>
      </c>
      <c r="G57" s="145" t="str">
        <f>+VLOOKUP(E57,Participants!$A$1:$F$2600,4,FALSE)</f>
        <v>BCS</v>
      </c>
      <c r="H57" s="145" t="str">
        <f>+VLOOKUP(E57,Participants!$A$1:$F$2600,5,FALSE)</f>
        <v>F</v>
      </c>
      <c r="I57" s="144">
        <f>+VLOOKUP(E57,Participants!$A$1:$F$2600,3,FALSE)</f>
        <v>4</v>
      </c>
      <c r="J57" s="145" t="str">
        <f>+VLOOKUP(E57,Participants!$A$1:$G$2600,7,FALSE)</f>
        <v>DEV GIRLS</v>
      </c>
      <c r="K57" s="145">
        <f t="shared" si="1"/>
        <v>31</v>
      </c>
      <c r="L57" s="145"/>
    </row>
    <row r="58" spans="1:12" ht="14.25" customHeight="1">
      <c r="A58" s="101" t="s">
        <v>1558</v>
      </c>
      <c r="B58" s="157">
        <v>6</v>
      </c>
      <c r="C58" s="157">
        <v>43.35</v>
      </c>
      <c r="D58" s="157">
        <v>6</v>
      </c>
      <c r="E58" s="157">
        <v>1443</v>
      </c>
      <c r="F58" s="145" t="str">
        <f>+VLOOKUP(E58,Participants!$A$1:$F$2600,2,FALSE)</f>
        <v>Isabella Krahe</v>
      </c>
      <c r="G58" s="145" t="str">
        <f>+VLOOKUP(E58,Participants!$A$1:$F$2600,4,FALSE)</f>
        <v>BCS</v>
      </c>
      <c r="H58" s="145" t="str">
        <f>+VLOOKUP(E58,Participants!$A$1:$F$2600,5,FALSE)</f>
        <v>F</v>
      </c>
      <c r="I58" s="144">
        <f>+VLOOKUP(E58,Participants!$A$1:$F$2600,3,FALSE)</f>
        <v>4</v>
      </c>
      <c r="J58" s="145" t="str">
        <f>+VLOOKUP(E58,Participants!$A$1:$G$2600,7,FALSE)</f>
        <v>DEV GIRLS</v>
      </c>
      <c r="K58" s="145">
        <f t="shared" si="1"/>
        <v>32</v>
      </c>
      <c r="L58" s="145"/>
    </row>
    <row r="59" spans="1:12" ht="14.25" customHeight="1">
      <c r="A59" s="101" t="s">
        <v>1558</v>
      </c>
      <c r="B59" s="157">
        <v>2</v>
      </c>
      <c r="C59" s="157">
        <v>43.67</v>
      </c>
      <c r="D59" s="157">
        <v>3</v>
      </c>
      <c r="E59" s="157">
        <v>163</v>
      </c>
      <c r="F59" s="145" t="str">
        <f>+VLOOKUP(E59,Participants!$A$1:$F$2600,2,FALSE)</f>
        <v>Olivia Evans</v>
      </c>
      <c r="G59" s="145" t="str">
        <f>+VLOOKUP(E59,Participants!$A$1:$F$2600,4,FALSE)</f>
        <v>AMA</v>
      </c>
      <c r="H59" s="145" t="str">
        <f>+VLOOKUP(E59,Participants!$A$1:$F$2600,5,FALSE)</f>
        <v>F</v>
      </c>
      <c r="I59" s="144">
        <f>+VLOOKUP(E59,Participants!$A$1:$F$2600,3,FALSE)</f>
        <v>3</v>
      </c>
      <c r="J59" s="145" t="str">
        <f>+VLOOKUP(E59,Participants!$A$1:$G$2600,7,FALSE)</f>
        <v>DEV GIRLS</v>
      </c>
      <c r="K59" s="145">
        <f t="shared" si="1"/>
        <v>33</v>
      </c>
      <c r="L59" s="145"/>
    </row>
    <row r="60" spans="1:12" ht="14.25" customHeight="1">
      <c r="A60" s="101" t="s">
        <v>1558</v>
      </c>
      <c r="B60" s="157">
        <v>1</v>
      </c>
      <c r="C60" s="157">
        <v>44.07</v>
      </c>
      <c r="D60" s="157">
        <v>8</v>
      </c>
      <c r="E60" s="157">
        <v>758</v>
      </c>
      <c r="F60" s="145" t="str">
        <f>+VLOOKUP(E60,Participants!$A$1:$F$2600,2,FALSE)</f>
        <v>Cameryn DeWitt</v>
      </c>
      <c r="G60" s="145" t="str">
        <f>+VLOOKUP(E60,Participants!$A$1:$F$2600,4,FALSE)</f>
        <v>AAC</v>
      </c>
      <c r="H60" s="145" t="str">
        <f>+VLOOKUP(E60,Participants!$A$1:$F$2600,5,FALSE)</f>
        <v>F</v>
      </c>
      <c r="I60" s="144">
        <f>+VLOOKUP(E60,Participants!$A$1:$F$2600,3,FALSE)</f>
        <v>2</v>
      </c>
      <c r="J60" s="145" t="str">
        <f>+VLOOKUP(E60,Participants!$A$1:$G$2600,7,FALSE)</f>
        <v>DEV GIRLS</v>
      </c>
      <c r="K60" s="145">
        <f t="shared" si="1"/>
        <v>34</v>
      </c>
      <c r="L60" s="145"/>
    </row>
    <row r="61" spans="1:12" ht="14.25" customHeight="1">
      <c r="A61" s="101" t="s">
        <v>1558</v>
      </c>
      <c r="B61" s="157">
        <v>5</v>
      </c>
      <c r="C61" s="157">
        <v>44.26</v>
      </c>
      <c r="D61" s="157">
        <v>7</v>
      </c>
      <c r="E61" s="157">
        <v>1142</v>
      </c>
      <c r="F61" s="145" t="str">
        <f>+VLOOKUP(E61,Participants!$A$1:$F$2600,2,FALSE)</f>
        <v>Faith Fardo</v>
      </c>
      <c r="G61" s="145" t="str">
        <f>+VLOOKUP(E61,Participants!$A$1:$F$2600,4,FALSE)</f>
        <v>JAM</v>
      </c>
      <c r="H61" s="145" t="str">
        <f>+VLOOKUP(E61,Participants!$A$1:$F$2600,5,FALSE)</f>
        <v>F</v>
      </c>
      <c r="I61" s="144">
        <f>+VLOOKUP(E61,Participants!$A$1:$F$2600,3,FALSE)</f>
        <v>4</v>
      </c>
      <c r="J61" s="145" t="str">
        <f>+VLOOKUP(E61,Participants!$A$1:$G$2600,7,FALSE)</f>
        <v>DEV GIRLS</v>
      </c>
      <c r="K61" s="145">
        <f t="shared" si="1"/>
        <v>35</v>
      </c>
      <c r="L61" s="145"/>
    </row>
    <row r="62" spans="1:12" ht="14.25" customHeight="1">
      <c r="A62" s="101" t="s">
        <v>1558</v>
      </c>
      <c r="B62" s="157">
        <v>4</v>
      </c>
      <c r="C62" s="157">
        <v>44.42</v>
      </c>
      <c r="D62" s="157">
        <v>1</v>
      </c>
      <c r="E62" s="157">
        <v>1000</v>
      </c>
      <c r="F62" s="145" t="str">
        <f>+VLOOKUP(E62,Participants!$A$1:$F$2600,2,FALSE)</f>
        <v>Ella Scaltz</v>
      </c>
      <c r="G62" s="145" t="str">
        <f>+VLOOKUP(E62,Participants!$A$1:$F$2600,4,FALSE)</f>
        <v>KIL</v>
      </c>
      <c r="H62" s="145" t="str">
        <f>+VLOOKUP(E62,Participants!$A$1:$F$2600,5,FALSE)</f>
        <v>F</v>
      </c>
      <c r="I62" s="144">
        <f>+VLOOKUP(E62,Participants!$A$1:$F$2600,3,FALSE)</f>
        <v>3</v>
      </c>
      <c r="J62" s="145" t="str">
        <f>+VLOOKUP(E62,Participants!$A$1:$G$2600,7,FALSE)</f>
        <v>DEV GIRLS</v>
      </c>
      <c r="K62" s="145">
        <f t="shared" si="1"/>
        <v>36</v>
      </c>
      <c r="L62" s="145"/>
    </row>
    <row r="63" spans="1:12" ht="14.25" customHeight="1">
      <c r="A63" s="101" t="s">
        <v>1558</v>
      </c>
      <c r="B63" s="157">
        <v>6</v>
      </c>
      <c r="C63" s="157">
        <v>44.47</v>
      </c>
      <c r="D63" s="157">
        <v>8</v>
      </c>
      <c r="E63" s="157">
        <v>1445</v>
      </c>
      <c r="F63" s="145" t="str">
        <f>+VLOOKUP(E63,Participants!$A$1:$F$2600,2,FALSE)</f>
        <v>Evelyn Quinn</v>
      </c>
      <c r="G63" s="145" t="str">
        <f>+VLOOKUP(E63,Participants!$A$1:$F$2600,4,FALSE)</f>
        <v>BCS</v>
      </c>
      <c r="H63" s="145" t="str">
        <f>+VLOOKUP(E63,Participants!$A$1:$F$2600,5,FALSE)</f>
        <v>F</v>
      </c>
      <c r="I63" s="144">
        <f>+VLOOKUP(E63,Participants!$A$1:$F$2600,3,FALSE)</f>
        <v>4</v>
      </c>
      <c r="J63" s="145" t="str">
        <f>+VLOOKUP(E63,Participants!$A$1:$G$2600,7,FALSE)</f>
        <v>DEV GIRLS</v>
      </c>
      <c r="K63" s="145">
        <f t="shared" si="1"/>
        <v>37</v>
      </c>
      <c r="L63" s="145"/>
    </row>
    <row r="64" spans="1:12" ht="14.25" customHeight="1">
      <c r="A64" s="101" t="s">
        <v>1558</v>
      </c>
      <c r="B64" s="157">
        <v>7</v>
      </c>
      <c r="C64" s="157">
        <v>44.73</v>
      </c>
      <c r="D64" s="157">
        <v>5</v>
      </c>
      <c r="E64" s="157">
        <v>544</v>
      </c>
      <c r="F64" s="145" t="str">
        <f>+VLOOKUP(E64,Participants!$A$1:$F$2600,2,FALSE)</f>
        <v>Gianna Isacco</v>
      </c>
      <c r="G64" s="145" t="str">
        <f>+VLOOKUP(E64,Participants!$A$1:$F$2600,4,FALSE)</f>
        <v>BFS</v>
      </c>
      <c r="H64" s="145" t="str">
        <f>+VLOOKUP(E64,Participants!$A$1:$F$2600,5,FALSE)</f>
        <v>F</v>
      </c>
      <c r="I64" s="144">
        <f>+VLOOKUP(E64,Participants!$A$1:$F$2600,3,FALSE)</f>
        <v>4</v>
      </c>
      <c r="J64" s="145" t="str">
        <f>+VLOOKUP(E64,Participants!$A$1:$G$2600,7,FALSE)</f>
        <v>DEV GIRLS</v>
      </c>
      <c r="K64" s="145">
        <f t="shared" si="1"/>
        <v>38</v>
      </c>
      <c r="L64" s="145"/>
    </row>
    <row r="65" spans="1:12" ht="14.25" customHeight="1">
      <c r="A65" s="101" t="s">
        <v>1558</v>
      </c>
      <c r="B65" s="157">
        <v>8</v>
      </c>
      <c r="C65" s="157">
        <v>44.78</v>
      </c>
      <c r="D65" s="157">
        <v>3</v>
      </c>
      <c r="E65" s="157">
        <v>1432</v>
      </c>
      <c r="F65" s="145" t="str">
        <f>+VLOOKUP(E65,Participants!$A$1:$F$2600,2,FALSE)</f>
        <v>Taetum Dougherty</v>
      </c>
      <c r="G65" s="145" t="str">
        <f>+VLOOKUP(E65,Participants!$A$1:$F$2600,4,FALSE)</f>
        <v>BCS</v>
      </c>
      <c r="H65" s="145" t="str">
        <f>+VLOOKUP(E65,Participants!$A$1:$F$2600,5,FALSE)</f>
        <v>F</v>
      </c>
      <c r="I65" s="144">
        <f>+VLOOKUP(E65,Participants!$A$1:$F$2600,3,FALSE)</f>
        <v>3</v>
      </c>
      <c r="J65" s="145" t="str">
        <f>+VLOOKUP(E65,Participants!$A$1:$G$2600,7,FALSE)</f>
        <v>DEV GIRLS</v>
      </c>
      <c r="K65" s="145">
        <f t="shared" si="1"/>
        <v>39</v>
      </c>
      <c r="L65" s="145"/>
    </row>
    <row r="66" spans="1:12" ht="14.25" customHeight="1">
      <c r="A66" s="101" t="s">
        <v>1558</v>
      </c>
      <c r="B66" s="157">
        <v>2</v>
      </c>
      <c r="C66" s="157">
        <v>45.2</v>
      </c>
      <c r="D66" s="157">
        <v>8</v>
      </c>
      <c r="E66" s="157">
        <v>956</v>
      </c>
      <c r="F66" s="145" t="str">
        <f>+VLOOKUP(E66,Participants!$A$1:$F$2600,2,FALSE)</f>
        <v>Reagan Straub</v>
      </c>
      <c r="G66" s="145" t="str">
        <f>+VLOOKUP(E66,Participants!$A$1:$F$2600,4,FALSE)</f>
        <v>BTA</v>
      </c>
      <c r="H66" s="145" t="str">
        <f>+VLOOKUP(E66,Participants!$A$1:$F$2600,5,FALSE)</f>
        <v>F</v>
      </c>
      <c r="I66" s="144">
        <f>+VLOOKUP(E66,Participants!$A$1:$F$2600,3,FALSE)</f>
        <v>3</v>
      </c>
      <c r="J66" s="145" t="str">
        <f>+VLOOKUP(E66,Participants!$A$1:$G$2600,7,FALSE)</f>
        <v>DEV GIRLS</v>
      </c>
      <c r="K66" s="145">
        <f t="shared" si="1"/>
        <v>40</v>
      </c>
      <c r="L66" s="145"/>
    </row>
    <row r="67" spans="1:12" ht="14.25" customHeight="1">
      <c r="A67" s="101" t="s">
        <v>1558</v>
      </c>
      <c r="B67" s="157">
        <v>2</v>
      </c>
      <c r="C67" s="157">
        <v>45.28</v>
      </c>
      <c r="D67" s="157">
        <v>7</v>
      </c>
      <c r="E67" s="157">
        <v>1007</v>
      </c>
      <c r="F67" s="145" t="str">
        <f>+VLOOKUP(E67,Participants!$A$1:$F$2600,2,FALSE)</f>
        <v>Lily Jackson</v>
      </c>
      <c r="G67" s="145" t="str">
        <f>+VLOOKUP(E67,Participants!$A$1:$F$2600,4,FALSE)</f>
        <v>KIL</v>
      </c>
      <c r="H67" s="145" t="str">
        <f>+VLOOKUP(E67,Participants!$A$1:$F$2600,5,FALSE)</f>
        <v>F</v>
      </c>
      <c r="I67" s="144">
        <f>+VLOOKUP(E67,Participants!$A$1:$F$2600,3,FALSE)</f>
        <v>3</v>
      </c>
      <c r="J67" s="145" t="str">
        <f>+VLOOKUP(E67,Participants!$A$1:$G$2600,7,FALSE)</f>
        <v>DEV GIRLS</v>
      </c>
      <c r="K67" s="145">
        <f t="shared" si="1"/>
        <v>41</v>
      </c>
      <c r="L67" s="145"/>
    </row>
    <row r="68" spans="1:12" ht="14.25" customHeight="1">
      <c r="A68" s="101" t="s">
        <v>1558</v>
      </c>
      <c r="B68" s="157">
        <v>7</v>
      </c>
      <c r="C68" s="157">
        <v>45.45</v>
      </c>
      <c r="D68" s="157">
        <v>1</v>
      </c>
      <c r="E68" s="157">
        <v>962</v>
      </c>
      <c r="F68" s="145" t="str">
        <f>+VLOOKUP(E68,Participants!$A$1:$F$2600,2,FALSE)</f>
        <v>Anastasia Kamarados</v>
      </c>
      <c r="G68" s="145" t="str">
        <f>+VLOOKUP(E68,Participants!$A$1:$F$2600,4,FALSE)</f>
        <v>BTA</v>
      </c>
      <c r="H68" s="145" t="str">
        <f>+VLOOKUP(E68,Participants!$A$1:$F$2600,5,FALSE)</f>
        <v>F</v>
      </c>
      <c r="I68" s="144">
        <f>+VLOOKUP(E68,Participants!$A$1:$F$2600,3,FALSE)</f>
        <v>4</v>
      </c>
      <c r="J68" s="145" t="str">
        <f>+VLOOKUP(E68,Participants!$A$1:$G$2600,7,FALSE)</f>
        <v>DEV GIRLS</v>
      </c>
      <c r="K68" s="145">
        <f t="shared" si="1"/>
        <v>42</v>
      </c>
      <c r="L68" s="145"/>
    </row>
    <row r="69" spans="1:12" ht="14.25" customHeight="1">
      <c r="A69" s="101" t="s">
        <v>1558</v>
      </c>
      <c r="B69" s="157">
        <v>2</v>
      </c>
      <c r="C69" s="157">
        <v>45.63</v>
      </c>
      <c r="D69" s="157">
        <v>1</v>
      </c>
      <c r="E69" s="157">
        <v>1435</v>
      </c>
      <c r="F69" s="145" t="str">
        <f>+VLOOKUP(E69,Participants!$A$1:$F$2600,2,FALSE)</f>
        <v>Madelyn Miklavic</v>
      </c>
      <c r="G69" s="145" t="str">
        <f>+VLOOKUP(E69,Participants!$A$1:$F$2600,4,FALSE)</f>
        <v>BCS</v>
      </c>
      <c r="H69" s="145" t="str">
        <f>+VLOOKUP(E69,Participants!$A$1:$F$2600,5,FALSE)</f>
        <v>F</v>
      </c>
      <c r="I69" s="144">
        <f>+VLOOKUP(E69,Participants!$A$1:$F$2600,3,FALSE)</f>
        <v>3</v>
      </c>
      <c r="J69" s="145" t="str">
        <f>+VLOOKUP(E69,Participants!$A$1:$G$2600,7,FALSE)</f>
        <v>DEV GIRLS</v>
      </c>
      <c r="K69" s="145">
        <f t="shared" si="1"/>
        <v>43</v>
      </c>
      <c r="L69" s="145"/>
    </row>
    <row r="70" spans="1:12" ht="14.25" customHeight="1">
      <c r="A70" s="101" t="s">
        <v>1558</v>
      </c>
      <c r="B70" s="157">
        <v>1</v>
      </c>
      <c r="C70" s="157">
        <v>45.82</v>
      </c>
      <c r="D70" s="157">
        <v>5</v>
      </c>
      <c r="E70" s="157">
        <v>1198</v>
      </c>
      <c r="F70" s="145" t="str">
        <f>+VLOOKUP(E70,Participants!$A$1:$F$2600,2,FALSE)</f>
        <v>Brynn Klingensmith</v>
      </c>
      <c r="G70" s="145" t="str">
        <f>+VLOOKUP(E70,Participants!$A$1:$F$2600,4,FALSE)</f>
        <v>CDT</v>
      </c>
      <c r="H70" s="145" t="str">
        <f>+VLOOKUP(E70,Participants!$A$1:$F$2600,5,FALSE)</f>
        <v>F</v>
      </c>
      <c r="I70" s="144">
        <f>+VLOOKUP(E70,Participants!$A$1:$F$2600,3,FALSE)</f>
        <v>2</v>
      </c>
      <c r="J70" s="145" t="str">
        <f>+VLOOKUP(E70,Participants!$A$1:$G$2600,7,FALSE)</f>
        <v>DEV GIRLS</v>
      </c>
      <c r="K70" s="145">
        <f t="shared" si="1"/>
        <v>44</v>
      </c>
      <c r="L70" s="145"/>
    </row>
    <row r="71" spans="1:12" ht="14.25" customHeight="1">
      <c r="A71" s="101" t="s">
        <v>1558</v>
      </c>
      <c r="B71" s="157">
        <v>3</v>
      </c>
      <c r="C71" s="157">
        <v>46.9</v>
      </c>
      <c r="D71" s="157">
        <v>2</v>
      </c>
      <c r="E71" s="157">
        <v>953</v>
      </c>
      <c r="F71" s="145" t="str">
        <f>+VLOOKUP(E71,Participants!$A$1:$F$2600,2,FALSE)</f>
        <v>Rebeca de Souza Saraiva</v>
      </c>
      <c r="G71" s="145" t="str">
        <f>+VLOOKUP(E71,Participants!$A$1:$F$2600,4,FALSE)</f>
        <v>BTA</v>
      </c>
      <c r="H71" s="145" t="str">
        <f>+VLOOKUP(E71,Participants!$A$1:$F$2600,5,FALSE)</f>
        <v>F</v>
      </c>
      <c r="I71" s="144">
        <f>+VLOOKUP(E71,Participants!$A$1:$F$2600,3,FALSE)</f>
        <v>3</v>
      </c>
      <c r="J71" s="145" t="str">
        <f>+VLOOKUP(E71,Participants!$A$1:$G$2600,7,FALSE)</f>
        <v>DEV GIRLS</v>
      </c>
      <c r="K71" s="145">
        <f t="shared" si="1"/>
        <v>45</v>
      </c>
      <c r="L71" s="145"/>
    </row>
    <row r="72" spans="1:12" ht="14.25" customHeight="1">
      <c r="A72" s="101" t="s">
        <v>1558</v>
      </c>
      <c r="B72" s="157">
        <v>5</v>
      </c>
      <c r="C72" s="157">
        <v>47.38</v>
      </c>
      <c r="D72" s="157">
        <v>4</v>
      </c>
      <c r="E72" s="157">
        <v>878</v>
      </c>
      <c r="F72" s="145" t="str">
        <f>+VLOOKUP(E72,Participants!$A$1:$F$2600,2,FALSE)</f>
        <v>Zienna Berarducci</v>
      </c>
      <c r="G72" s="145" t="str">
        <f>+VLOOKUP(E72,Participants!$A$1:$F$2600,4,FALSE)</f>
        <v>SSPP</v>
      </c>
      <c r="H72" s="145" t="str">
        <f>+VLOOKUP(E72,Participants!$A$1:$F$2600,5,FALSE)</f>
        <v>F</v>
      </c>
      <c r="I72" s="144">
        <f>+VLOOKUP(E72,Participants!$A$1:$F$2600,3,FALSE)</f>
        <v>4</v>
      </c>
      <c r="J72" s="145" t="str">
        <f>+VLOOKUP(E72,Participants!$A$1:$G$2600,7,FALSE)</f>
        <v>DEV GIRLS</v>
      </c>
      <c r="K72" s="145">
        <f t="shared" si="1"/>
        <v>46</v>
      </c>
      <c r="L72" s="145"/>
    </row>
    <row r="73" spans="1:12" ht="14.25" customHeight="1">
      <c r="A73" s="101" t="s">
        <v>1558</v>
      </c>
      <c r="B73" s="157">
        <v>3</v>
      </c>
      <c r="C73" s="157">
        <v>48</v>
      </c>
      <c r="D73" s="157">
        <v>4</v>
      </c>
      <c r="E73" s="157">
        <v>763</v>
      </c>
      <c r="F73" s="145" t="str">
        <f>+VLOOKUP(E73,Participants!$A$1:$F$2600,2,FALSE)</f>
        <v>Miriam Gruber</v>
      </c>
      <c r="G73" s="145" t="str">
        <f>+VLOOKUP(E73,Participants!$A$1:$F$2600,4,FALSE)</f>
        <v>AAC</v>
      </c>
      <c r="H73" s="145" t="str">
        <f>+VLOOKUP(E73,Participants!$A$1:$F$2600,5,FALSE)</f>
        <v>F</v>
      </c>
      <c r="I73" s="144">
        <f>+VLOOKUP(E73,Participants!$A$1:$F$2600,3,FALSE)</f>
        <v>3</v>
      </c>
      <c r="J73" s="145" t="str">
        <f>+VLOOKUP(E73,Participants!$A$1:$G$2600,7,FALSE)</f>
        <v>DEV GIRLS</v>
      </c>
      <c r="K73" s="145">
        <f t="shared" si="1"/>
        <v>47</v>
      </c>
      <c r="L73" s="145"/>
    </row>
    <row r="74" spans="1:12" ht="14.25" customHeight="1">
      <c r="A74" s="101" t="s">
        <v>1558</v>
      </c>
      <c r="B74" s="157">
        <v>4</v>
      </c>
      <c r="C74" s="157">
        <v>48.3</v>
      </c>
      <c r="D74" s="157">
        <v>4</v>
      </c>
      <c r="E74" s="157">
        <v>171</v>
      </c>
      <c r="F74" s="145" t="str">
        <f>+VLOOKUP(E74,Participants!$A$1:$F$2600,2,FALSE)</f>
        <v>Nicole Paschke</v>
      </c>
      <c r="G74" s="145" t="str">
        <f>+VLOOKUP(E74,Participants!$A$1:$F$2600,4,FALSE)</f>
        <v>AMA</v>
      </c>
      <c r="H74" s="145" t="str">
        <f>+VLOOKUP(E74,Participants!$A$1:$F$2600,5,FALSE)</f>
        <v>F</v>
      </c>
      <c r="I74" s="144">
        <f>+VLOOKUP(E74,Participants!$A$1:$F$2600,3,FALSE)</f>
        <v>3</v>
      </c>
      <c r="J74" s="145" t="str">
        <f>+VLOOKUP(E74,Participants!$A$1:$G$2600,7,FALSE)</f>
        <v>DEV GIRLS</v>
      </c>
      <c r="K74" s="145">
        <f t="shared" si="1"/>
        <v>48</v>
      </c>
      <c r="L74" s="145"/>
    </row>
    <row r="75" spans="1:12" ht="14.25" customHeight="1">
      <c r="A75" s="101" t="s">
        <v>1558</v>
      </c>
      <c r="B75" s="157">
        <v>3</v>
      </c>
      <c r="C75" s="157">
        <v>48.45</v>
      </c>
      <c r="D75" s="157">
        <v>8</v>
      </c>
      <c r="E75" s="157">
        <v>1436</v>
      </c>
      <c r="F75" s="145" t="str">
        <f>+VLOOKUP(E75,Participants!$A$1:$F$2600,2,FALSE)</f>
        <v>Elyzabith Robinson</v>
      </c>
      <c r="G75" s="145" t="str">
        <f>+VLOOKUP(E75,Participants!$A$1:$F$2600,4,FALSE)</f>
        <v>BCS</v>
      </c>
      <c r="H75" s="145" t="str">
        <f>+VLOOKUP(E75,Participants!$A$1:$F$2600,5,FALSE)</f>
        <v>F</v>
      </c>
      <c r="I75" s="144">
        <f>+VLOOKUP(E75,Participants!$A$1:$F$2600,3,FALSE)</f>
        <v>3</v>
      </c>
      <c r="J75" s="145" t="str">
        <f>+VLOOKUP(E75,Participants!$A$1:$G$2600,7,FALSE)</f>
        <v>DEV GIRLS</v>
      </c>
      <c r="K75" s="145">
        <f t="shared" si="1"/>
        <v>49</v>
      </c>
      <c r="L75" s="145"/>
    </row>
    <row r="76" spans="1:12" ht="14.25" customHeight="1">
      <c r="A76" s="101" t="s">
        <v>1558</v>
      </c>
      <c r="B76" s="157">
        <v>1</v>
      </c>
      <c r="C76" s="157">
        <v>48.89</v>
      </c>
      <c r="D76" s="157">
        <v>3</v>
      </c>
      <c r="E76" s="161">
        <v>529</v>
      </c>
      <c r="F76" s="145" t="str">
        <f>+VLOOKUP(E76,Participants!$A$1:$F$2600,2,FALSE)</f>
        <v>Elena Simonetti</v>
      </c>
      <c r="G76" s="145" t="str">
        <f>+VLOOKUP(E76,Participants!$A$1:$F$2600,4,FALSE)</f>
        <v>BFS</v>
      </c>
      <c r="H76" s="145" t="str">
        <f>+VLOOKUP(E76,Participants!$A$1:$F$2600,5,FALSE)</f>
        <v>F</v>
      </c>
      <c r="I76" s="144">
        <f>+VLOOKUP(E76,Participants!$A$1:$F$2600,3,FALSE)</f>
        <v>2</v>
      </c>
      <c r="J76" s="145" t="str">
        <f>+VLOOKUP(E76,Participants!$A$1:$G$2600,7,FALSE)</f>
        <v>DEV GIRLS</v>
      </c>
      <c r="K76" s="145">
        <f t="shared" si="1"/>
        <v>50</v>
      </c>
      <c r="L76" s="145"/>
    </row>
    <row r="77" spans="1:12" ht="14.25" customHeight="1">
      <c r="A77" s="101" t="s">
        <v>1558</v>
      </c>
      <c r="B77" s="157">
        <v>5</v>
      </c>
      <c r="C77" s="157">
        <v>49.02</v>
      </c>
      <c r="D77" s="157">
        <v>8</v>
      </c>
      <c r="E77" s="157">
        <v>961</v>
      </c>
      <c r="F77" s="145" t="str">
        <f>+VLOOKUP(E77,Participants!$A$1:$F$2600,2,FALSE)</f>
        <v>Madalyn Jones</v>
      </c>
      <c r="G77" s="145" t="str">
        <f>+VLOOKUP(E77,Participants!$A$1:$F$2600,4,FALSE)</f>
        <v>BTA</v>
      </c>
      <c r="H77" s="145" t="str">
        <f>+VLOOKUP(E77,Participants!$A$1:$F$2600,5,FALSE)</f>
        <v>F</v>
      </c>
      <c r="I77" s="144">
        <f>+VLOOKUP(E77,Participants!$A$1:$F$2600,3,FALSE)</f>
        <v>4</v>
      </c>
      <c r="J77" s="145" t="str">
        <f>+VLOOKUP(E77,Participants!$A$1:$G$2600,7,FALSE)</f>
        <v>DEV GIRLS</v>
      </c>
      <c r="K77" s="145">
        <f t="shared" si="1"/>
        <v>51</v>
      </c>
      <c r="L77" s="145"/>
    </row>
    <row r="78" spans="1:12" ht="14.25" customHeight="1">
      <c r="A78" s="101" t="s">
        <v>1558</v>
      </c>
      <c r="B78" s="157">
        <v>5</v>
      </c>
      <c r="C78" s="157">
        <v>49.68</v>
      </c>
      <c r="D78" s="157">
        <v>5</v>
      </c>
      <c r="E78" s="157">
        <v>1567</v>
      </c>
      <c r="F78" s="145" t="str">
        <f>+VLOOKUP(E78,Participants!$A$1:$F$2600,2,FALSE)</f>
        <v>Chloe Boosel</v>
      </c>
      <c r="G78" s="145" t="str">
        <f>+VLOOKUP(E78,Participants!$A$1:$F$2600,4,FALSE)</f>
        <v>GRE</v>
      </c>
      <c r="H78" s="145" t="str">
        <f>+VLOOKUP(E78,Participants!$A$1:$F$2600,5,FALSE)</f>
        <v>F</v>
      </c>
      <c r="I78" s="144">
        <f>+VLOOKUP(E78,Participants!$A$1:$F$2600,3,FALSE)</f>
        <v>4</v>
      </c>
      <c r="J78" s="145" t="str">
        <f>+VLOOKUP(E78,Participants!$A$1:$G$2600,7,FALSE)</f>
        <v>DEV GIRLS</v>
      </c>
      <c r="K78" s="145">
        <f t="shared" si="1"/>
        <v>52</v>
      </c>
      <c r="L78" s="145"/>
    </row>
    <row r="79" spans="1:12" ht="14.25" customHeight="1">
      <c r="A79" s="101" t="s">
        <v>1558</v>
      </c>
      <c r="B79" s="157">
        <v>8</v>
      </c>
      <c r="C79" s="157">
        <v>50.57</v>
      </c>
      <c r="D79" s="157">
        <v>6</v>
      </c>
      <c r="E79" s="157">
        <v>991</v>
      </c>
      <c r="F79" s="145" t="str">
        <f>+VLOOKUP(E79,Participants!$A$1:$F$2600,2,FALSE)</f>
        <v>Lindsey Sulkowski</v>
      </c>
      <c r="G79" s="145" t="str">
        <f>+VLOOKUP(E79,Participants!$A$1:$F$2600,4,FALSE)</f>
        <v>BTA</v>
      </c>
      <c r="H79" s="145" t="str">
        <f>+VLOOKUP(E79,Participants!$A$1:$F$2600,5,FALSE)</f>
        <v>F</v>
      </c>
      <c r="I79" s="144">
        <f>+VLOOKUP(E79,Participants!$A$1:$F$2600,3,FALSE)</f>
        <v>4</v>
      </c>
      <c r="J79" s="145" t="str">
        <f>+VLOOKUP(E79,Participants!$A$1:$G$2600,7,FALSE)</f>
        <v>DEV GIRLS</v>
      </c>
      <c r="K79" s="145">
        <f t="shared" si="1"/>
        <v>53</v>
      </c>
      <c r="L79" s="145"/>
    </row>
    <row r="80" spans="1:12" ht="14.25" customHeight="1">
      <c r="A80" s="101" t="s">
        <v>1558</v>
      </c>
      <c r="B80" s="157">
        <v>4</v>
      </c>
      <c r="C80" s="157">
        <v>50.67</v>
      </c>
      <c r="D80" s="157">
        <v>5</v>
      </c>
      <c r="E80" s="157">
        <v>1562</v>
      </c>
      <c r="F80" s="145" t="str">
        <f>+VLOOKUP(E80,Participants!$A$1:$F$2600,2,FALSE)</f>
        <v>Brigid Boosel</v>
      </c>
      <c r="G80" s="145" t="str">
        <f>+VLOOKUP(E80,Participants!$A$1:$F$2600,4,FALSE)</f>
        <v>GRE</v>
      </c>
      <c r="H80" s="145" t="str">
        <f>+VLOOKUP(E80,Participants!$A$1:$F$2600,5,FALSE)</f>
        <v>F</v>
      </c>
      <c r="I80" s="144">
        <f>+VLOOKUP(E80,Participants!$A$1:$F$2600,3,FALSE)</f>
        <v>2</v>
      </c>
      <c r="J80" s="145" t="str">
        <f>+VLOOKUP(E80,Participants!$A$1:$G$2600,7,FALSE)</f>
        <v>DEV GIRLS</v>
      </c>
      <c r="K80" s="145">
        <f t="shared" si="1"/>
        <v>54</v>
      </c>
      <c r="L80" s="145"/>
    </row>
    <row r="81" spans="1:24" ht="14.25" customHeight="1">
      <c r="A81" s="101" t="s">
        <v>1558</v>
      </c>
      <c r="B81" s="157">
        <v>1</v>
      </c>
      <c r="C81" s="157">
        <v>51.19</v>
      </c>
      <c r="D81" s="157">
        <v>2</v>
      </c>
      <c r="E81" s="161">
        <v>159</v>
      </c>
      <c r="F81" s="145" t="str">
        <f>+VLOOKUP(E81,Participants!$A$1:$F$2600,2,FALSE)</f>
        <v>Gianna Baldonieri</v>
      </c>
      <c r="G81" s="145" t="str">
        <f>+VLOOKUP(E81,Participants!$A$1:$F$2600,4,FALSE)</f>
        <v>AMA</v>
      </c>
      <c r="H81" s="145" t="str">
        <f>+VLOOKUP(E81,Participants!$A$1:$F$2600,5,FALSE)</f>
        <v>F</v>
      </c>
      <c r="I81" s="144">
        <f>+VLOOKUP(E81,Participants!$A$1:$F$2600,3,FALSE)</f>
        <v>3</v>
      </c>
      <c r="J81" s="145" t="str">
        <f>+VLOOKUP(E81,Participants!$A$1:$G$2600,7,FALSE)</f>
        <v>DEV GIRLS</v>
      </c>
      <c r="K81" s="145">
        <f t="shared" si="1"/>
        <v>55</v>
      </c>
      <c r="L81" s="145"/>
    </row>
    <row r="82" spans="1:24" ht="14.25" customHeight="1">
      <c r="A82" s="101" t="s">
        <v>1558</v>
      </c>
      <c r="B82" s="157">
        <v>1</v>
      </c>
      <c r="C82" s="157">
        <v>51.75</v>
      </c>
      <c r="D82" s="157">
        <v>4</v>
      </c>
      <c r="E82" s="161">
        <v>1200</v>
      </c>
      <c r="F82" s="145" t="str">
        <f>+VLOOKUP(E82,Participants!$A$1:$F$2600,2,FALSE)</f>
        <v>Lillian Dieffenbach</v>
      </c>
      <c r="G82" s="145" t="str">
        <f>+VLOOKUP(E82,Participants!$A$1:$F$2600,4,FALSE)</f>
        <v>CDT</v>
      </c>
      <c r="H82" s="145" t="str">
        <f>+VLOOKUP(E82,Participants!$A$1:$F$2600,5,FALSE)</f>
        <v>F</v>
      </c>
      <c r="I82" s="144">
        <f>+VLOOKUP(E82,Participants!$A$1:$F$2600,3,FALSE)</f>
        <v>2</v>
      </c>
      <c r="J82" s="145" t="str">
        <f>+VLOOKUP(E82,Participants!$A$1:$G$2600,7,FALSE)</f>
        <v>DEV GIRLS</v>
      </c>
      <c r="K82" s="145">
        <f t="shared" si="1"/>
        <v>56</v>
      </c>
      <c r="L82" s="145"/>
    </row>
    <row r="83" spans="1:24" ht="14.25" customHeight="1">
      <c r="A83" s="101" t="s">
        <v>1558</v>
      </c>
      <c r="B83" s="157">
        <v>5</v>
      </c>
      <c r="C83" s="157">
        <v>51.82</v>
      </c>
      <c r="D83" s="157">
        <v>2</v>
      </c>
      <c r="E83" s="157">
        <v>542</v>
      </c>
      <c r="F83" s="145" t="str">
        <f>+VLOOKUP(E83,Participants!$A$1:$F$2600,2,FALSE)</f>
        <v>Daniella Julian</v>
      </c>
      <c r="G83" s="145" t="str">
        <f>+VLOOKUP(E83,Participants!$A$1:$F$2600,4,FALSE)</f>
        <v>BFS</v>
      </c>
      <c r="H83" s="145" t="str">
        <f>+VLOOKUP(E83,Participants!$A$1:$F$2600,5,FALSE)</f>
        <v>F</v>
      </c>
      <c r="I83" s="144">
        <f>+VLOOKUP(E83,Participants!$A$1:$F$2600,3,FALSE)</f>
        <v>4</v>
      </c>
      <c r="J83" s="145" t="str">
        <f>+VLOOKUP(E83,Participants!$A$1:$G$2600,7,FALSE)</f>
        <v>DEV GIRLS</v>
      </c>
      <c r="K83" s="145">
        <f t="shared" si="1"/>
        <v>57</v>
      </c>
      <c r="L83" s="145"/>
    </row>
    <row r="84" spans="1:24" ht="14.25" customHeight="1">
      <c r="A84" s="101" t="s">
        <v>1558</v>
      </c>
      <c r="B84" s="157">
        <v>2</v>
      </c>
      <c r="C84" s="157">
        <v>52.37</v>
      </c>
      <c r="D84" s="157">
        <v>5</v>
      </c>
      <c r="E84" s="157">
        <v>876</v>
      </c>
      <c r="F84" s="145" t="str">
        <f>+VLOOKUP(E84,Participants!$A$1:$F$2600,2,FALSE)</f>
        <v>Remy Petrick</v>
      </c>
      <c r="G84" s="145" t="str">
        <f>+VLOOKUP(E84,Participants!$A$1:$F$2600,4,FALSE)</f>
        <v>SSPP</v>
      </c>
      <c r="H84" s="145" t="str">
        <f>+VLOOKUP(E84,Participants!$A$1:$F$2600,5,FALSE)</f>
        <v>F</v>
      </c>
      <c r="I84" s="144">
        <f>+VLOOKUP(E84,Participants!$A$1:$F$2600,3,FALSE)</f>
        <v>3</v>
      </c>
      <c r="J84" s="145" t="str">
        <f>+VLOOKUP(E84,Participants!$A$1:$G$2600,7,FALSE)</f>
        <v>DEV GIRLS</v>
      </c>
      <c r="K84" s="145">
        <f t="shared" si="1"/>
        <v>58</v>
      </c>
      <c r="L84" s="145"/>
    </row>
    <row r="85" spans="1:24" ht="14.25" customHeight="1">
      <c r="A85" s="101" t="s">
        <v>1558</v>
      </c>
      <c r="B85" s="157">
        <v>7</v>
      </c>
      <c r="C85" s="157">
        <v>53.89</v>
      </c>
      <c r="D85" s="157">
        <v>2</v>
      </c>
      <c r="E85" s="157">
        <v>548</v>
      </c>
      <c r="F85" s="145" t="str">
        <f>+VLOOKUP(E85,Participants!$A$1:$F$2600,2,FALSE)</f>
        <v>Lilliana Venturella</v>
      </c>
      <c r="G85" s="145" t="str">
        <f>+VLOOKUP(E85,Participants!$A$1:$F$2600,4,FALSE)</f>
        <v>BFS</v>
      </c>
      <c r="H85" s="145" t="str">
        <f>+VLOOKUP(E85,Participants!$A$1:$F$2600,5,FALSE)</f>
        <v>F</v>
      </c>
      <c r="I85" s="144">
        <f>+VLOOKUP(E85,Participants!$A$1:$F$2600,3,FALSE)</f>
        <v>4</v>
      </c>
      <c r="J85" s="145" t="str">
        <f>+VLOOKUP(E85,Participants!$A$1:$G$2600,7,FALSE)</f>
        <v>DEV GIRLS</v>
      </c>
      <c r="K85" s="145">
        <f t="shared" si="1"/>
        <v>59</v>
      </c>
      <c r="L85" s="145"/>
    </row>
    <row r="86" spans="1:24" ht="14.25" customHeight="1">
      <c r="A86" s="101" t="s">
        <v>1558</v>
      </c>
      <c r="B86" s="157">
        <v>1</v>
      </c>
      <c r="C86" s="157">
        <v>54.21</v>
      </c>
      <c r="D86" s="157">
        <v>1</v>
      </c>
      <c r="E86" s="161">
        <v>770</v>
      </c>
      <c r="F86" s="145" t="str">
        <f>+VLOOKUP(E86,Participants!$A$1:$F$2600,2,FALSE)</f>
        <v>Nora Reppermund</v>
      </c>
      <c r="G86" s="145" t="str">
        <f>+VLOOKUP(E86,Participants!$A$1:$F$2600,4,FALSE)</f>
        <v>AAC</v>
      </c>
      <c r="H86" s="145" t="str">
        <f>+VLOOKUP(E86,Participants!$A$1:$F$2600,5,FALSE)</f>
        <v>F</v>
      </c>
      <c r="I86" s="144">
        <f>+VLOOKUP(E86,Participants!$A$1:$F$2600,3,FALSE)</f>
        <v>3</v>
      </c>
      <c r="J86" s="145" t="str">
        <f>+VLOOKUP(E86,Participants!$A$1:$G$2600,7,FALSE)</f>
        <v>DEV GIRLS</v>
      </c>
      <c r="K86" s="145">
        <f t="shared" si="1"/>
        <v>60</v>
      </c>
      <c r="L86" s="145"/>
    </row>
    <row r="87" spans="1:24" ht="14.25" customHeight="1">
      <c r="A87" s="101" t="s">
        <v>1558</v>
      </c>
      <c r="B87" s="157">
        <v>4</v>
      </c>
      <c r="C87" s="157">
        <v>55.43</v>
      </c>
      <c r="D87" s="157">
        <v>8</v>
      </c>
      <c r="E87" s="157">
        <v>1003</v>
      </c>
      <c r="F87" s="145" t="str">
        <f>+VLOOKUP(E87,Participants!$A$1:$F$2600,2,FALSE)</f>
        <v>Bailey Kirsten</v>
      </c>
      <c r="G87" s="145" t="str">
        <f>+VLOOKUP(E87,Participants!$A$1:$F$2600,4,FALSE)</f>
        <v>KIL</v>
      </c>
      <c r="H87" s="145" t="str">
        <f>+VLOOKUP(E87,Participants!$A$1:$F$2600,5,FALSE)</f>
        <v>F</v>
      </c>
      <c r="I87" s="144">
        <f>+VLOOKUP(E87,Participants!$A$1:$F$2600,3,FALSE)</f>
        <v>3</v>
      </c>
      <c r="J87" s="145" t="str">
        <f>+VLOOKUP(E87,Participants!$A$1:$G$2600,7,FALSE)</f>
        <v>DEV GIRLS</v>
      </c>
      <c r="K87" s="145">
        <f t="shared" si="1"/>
        <v>61</v>
      </c>
      <c r="L87" s="145"/>
    </row>
    <row r="88" spans="1:24" ht="14.25" customHeight="1">
      <c r="A88" s="101" t="s">
        <v>1558</v>
      </c>
      <c r="B88" s="157">
        <v>1</v>
      </c>
      <c r="C88" s="157">
        <v>58.84</v>
      </c>
      <c r="D88" s="157">
        <v>6</v>
      </c>
      <c r="E88" s="157">
        <v>1564</v>
      </c>
      <c r="F88" s="145" t="str">
        <f>+VLOOKUP(E88,Participants!$A$1:$F$2600,2,FALSE)</f>
        <v>Elizabeth Moulton</v>
      </c>
      <c r="G88" s="145" t="str">
        <f>+VLOOKUP(E88,Participants!$A$1:$F$2600,4,FALSE)</f>
        <v>GRE</v>
      </c>
      <c r="H88" s="145" t="str">
        <f>+VLOOKUP(E88,Participants!$A$1:$F$2600,5,FALSE)</f>
        <v>F</v>
      </c>
      <c r="I88" s="144">
        <f>+VLOOKUP(E88,Participants!$A$1:$F$2600,3,FALSE)</f>
        <v>2</v>
      </c>
      <c r="J88" s="145" t="str">
        <f>+VLOOKUP(E88,Participants!$A$1:$G$2600,7,FALSE)</f>
        <v>DEV GIRLS</v>
      </c>
      <c r="K88" s="145">
        <f t="shared" si="1"/>
        <v>62</v>
      </c>
      <c r="L88" s="145"/>
    </row>
    <row r="89" spans="1:24" ht="14.25" customHeight="1">
      <c r="A89" s="101" t="s">
        <v>1558</v>
      </c>
      <c r="B89" s="157">
        <v>7</v>
      </c>
      <c r="C89" s="157">
        <v>61.01</v>
      </c>
      <c r="D89" s="157">
        <v>8</v>
      </c>
      <c r="E89" s="157">
        <v>965</v>
      </c>
      <c r="F89" s="145" t="str">
        <f>+VLOOKUP(E89,Participants!$A$1:$F$2600,2,FALSE)</f>
        <v>Ashley Stonfer</v>
      </c>
      <c r="G89" s="145" t="str">
        <f>+VLOOKUP(E89,Participants!$A$1:$F$2600,4,FALSE)</f>
        <v>BTA</v>
      </c>
      <c r="H89" s="145" t="str">
        <f>+VLOOKUP(E89,Participants!$A$1:$F$2600,5,FALSE)</f>
        <v>F</v>
      </c>
      <c r="I89" s="144">
        <f>+VLOOKUP(E89,Participants!$A$1:$F$2600,3,FALSE)</f>
        <v>4</v>
      </c>
      <c r="J89" s="145" t="str">
        <f>+VLOOKUP(E89,Participants!$A$1:$G$2600,7,FALSE)</f>
        <v>DEV GIRLS</v>
      </c>
      <c r="K89" s="145">
        <f t="shared" si="1"/>
        <v>63</v>
      </c>
      <c r="L89" s="145"/>
    </row>
    <row r="90" spans="1:24" ht="14.25" customHeight="1">
      <c r="E90" s="68"/>
    </row>
    <row r="91" spans="1:24" ht="14.25" customHeight="1">
      <c r="E91" s="68"/>
    </row>
    <row r="92" spans="1:24" ht="14.25" customHeight="1">
      <c r="B92" s="69" t="s">
        <v>8</v>
      </c>
      <c r="C92" s="69" t="s">
        <v>15</v>
      </c>
      <c r="D92" s="69" t="s">
        <v>18</v>
      </c>
      <c r="E92" s="70" t="s">
        <v>21</v>
      </c>
      <c r="F92" s="69" t="s">
        <v>24</v>
      </c>
      <c r="G92" s="69" t="s">
        <v>29</v>
      </c>
      <c r="H92" s="69" t="s">
        <v>32</v>
      </c>
      <c r="I92" s="149" t="s">
        <v>35</v>
      </c>
      <c r="J92" s="69" t="s">
        <v>38</v>
      </c>
      <c r="K92" s="69" t="s">
        <v>41</v>
      </c>
      <c r="L92" s="69" t="s">
        <v>44</v>
      </c>
      <c r="M92" s="69" t="s">
        <v>47</v>
      </c>
      <c r="N92" s="69" t="s">
        <v>50</v>
      </c>
      <c r="O92" s="69" t="s">
        <v>53</v>
      </c>
      <c r="P92" s="69" t="s">
        <v>59</v>
      </c>
      <c r="Q92" s="69" t="s">
        <v>62</v>
      </c>
      <c r="R92" s="69" t="s">
        <v>68</v>
      </c>
      <c r="S92" s="69" t="s">
        <v>10</v>
      </c>
      <c r="T92" s="69" t="s">
        <v>73</v>
      </c>
      <c r="U92" s="69" t="s">
        <v>76</v>
      </c>
      <c r="V92" s="69" t="s">
        <v>79</v>
      </c>
      <c r="W92" s="69" t="s">
        <v>82</v>
      </c>
      <c r="X92" s="69" t="s">
        <v>1527</v>
      </c>
    </row>
    <row r="93" spans="1:24" ht="14.25" customHeight="1">
      <c r="A93" s="71" t="s">
        <v>13</v>
      </c>
      <c r="B93" s="71">
        <f t="shared" ref="B93:K94" si="2">+SUMIFS($L$2:$L$89,$J$2:$J$89,$A93,$G$2:$G$89,B$92)</f>
        <v>0</v>
      </c>
      <c r="C93" s="71">
        <f t="shared" si="2"/>
        <v>0</v>
      </c>
      <c r="D93" s="71">
        <f t="shared" si="2"/>
        <v>0</v>
      </c>
      <c r="E93" s="71">
        <f t="shared" si="2"/>
        <v>0</v>
      </c>
      <c r="F93" s="71">
        <f t="shared" si="2"/>
        <v>0</v>
      </c>
      <c r="G93" s="71">
        <f t="shared" si="2"/>
        <v>14</v>
      </c>
      <c r="H93" s="71">
        <f t="shared" si="2"/>
        <v>0</v>
      </c>
      <c r="I93" s="98">
        <f t="shared" si="2"/>
        <v>0</v>
      </c>
      <c r="J93" s="71">
        <f t="shared" si="2"/>
        <v>0</v>
      </c>
      <c r="K93" s="71">
        <f t="shared" si="2"/>
        <v>0</v>
      </c>
      <c r="L93" s="71">
        <f t="shared" ref="L93:W94" si="3">+SUMIFS($L$2:$L$89,$J$2:$J$89,$A93,$G$2:$G$89,L$92)</f>
        <v>0</v>
      </c>
      <c r="M93" s="71">
        <f t="shared" si="3"/>
        <v>6</v>
      </c>
      <c r="N93" s="71">
        <f t="shared" si="3"/>
        <v>0</v>
      </c>
      <c r="O93" s="71">
        <f t="shared" si="3"/>
        <v>0</v>
      </c>
      <c r="P93" s="71">
        <f t="shared" si="3"/>
        <v>3</v>
      </c>
      <c r="Q93" s="71">
        <f t="shared" si="3"/>
        <v>0</v>
      </c>
      <c r="R93" s="71">
        <f t="shared" si="3"/>
        <v>0</v>
      </c>
      <c r="S93" s="71">
        <f t="shared" si="3"/>
        <v>0</v>
      </c>
      <c r="T93" s="71">
        <f t="shared" si="3"/>
        <v>2</v>
      </c>
      <c r="U93" s="71">
        <f t="shared" si="3"/>
        <v>6</v>
      </c>
      <c r="V93" s="71">
        <f t="shared" si="3"/>
        <v>0</v>
      </c>
      <c r="W93" s="71">
        <f t="shared" si="3"/>
        <v>8</v>
      </c>
      <c r="X93" s="71">
        <f t="shared" ref="X93:X94" si="4">SUM(B93:W93)</f>
        <v>39</v>
      </c>
    </row>
    <row r="94" spans="1:24" ht="14.25" customHeight="1">
      <c r="A94" s="71" t="s">
        <v>27</v>
      </c>
      <c r="B94" s="71">
        <f t="shared" si="2"/>
        <v>8</v>
      </c>
      <c r="C94" s="71">
        <f t="shared" si="2"/>
        <v>0</v>
      </c>
      <c r="D94" s="71">
        <f t="shared" si="2"/>
        <v>3</v>
      </c>
      <c r="E94" s="71">
        <f t="shared" si="2"/>
        <v>0</v>
      </c>
      <c r="F94" s="71">
        <f t="shared" si="2"/>
        <v>0</v>
      </c>
      <c r="G94" s="71">
        <f t="shared" si="2"/>
        <v>0</v>
      </c>
      <c r="H94" s="71">
        <f t="shared" si="2"/>
        <v>0</v>
      </c>
      <c r="I94" s="98">
        <f t="shared" si="2"/>
        <v>8</v>
      </c>
      <c r="J94" s="71">
        <f t="shared" si="2"/>
        <v>0</v>
      </c>
      <c r="K94" s="71">
        <f t="shared" si="2"/>
        <v>0</v>
      </c>
      <c r="L94" s="71">
        <f t="shared" si="3"/>
        <v>0</v>
      </c>
      <c r="M94" s="71">
        <f t="shared" si="3"/>
        <v>4</v>
      </c>
      <c r="N94" s="71">
        <f t="shared" si="3"/>
        <v>0</v>
      </c>
      <c r="O94" s="71">
        <f t="shared" si="3"/>
        <v>0</v>
      </c>
      <c r="P94" s="71">
        <f t="shared" si="3"/>
        <v>16</v>
      </c>
      <c r="Q94" s="71">
        <f t="shared" si="3"/>
        <v>0</v>
      </c>
      <c r="R94" s="71">
        <f t="shared" si="3"/>
        <v>0</v>
      </c>
      <c r="S94" s="71">
        <f t="shared" si="3"/>
        <v>0</v>
      </c>
      <c r="T94" s="71">
        <f t="shared" si="3"/>
        <v>0</v>
      </c>
      <c r="U94" s="71">
        <f t="shared" si="3"/>
        <v>0</v>
      </c>
      <c r="V94" s="71">
        <f t="shared" si="3"/>
        <v>0</v>
      </c>
      <c r="W94" s="71">
        <f t="shared" si="3"/>
        <v>0</v>
      </c>
      <c r="X94" s="71">
        <f t="shared" si="4"/>
        <v>39</v>
      </c>
    </row>
    <row r="95" spans="1:24" ht="14.25" customHeight="1">
      <c r="E95" s="68"/>
    </row>
    <row r="96" spans="1:24" ht="14.25" customHeight="1">
      <c r="E96" s="68"/>
    </row>
    <row r="97" spans="5:5" ht="14.25" customHeight="1">
      <c r="E97" s="68"/>
    </row>
    <row r="98" spans="5:5" ht="14.25" customHeight="1">
      <c r="E98" s="68"/>
    </row>
    <row r="99" spans="5:5" ht="14.25" customHeight="1">
      <c r="E99" s="68"/>
    </row>
    <row r="100" spans="5:5" ht="14.25" customHeight="1">
      <c r="E100" s="68"/>
    </row>
    <row r="101" spans="5:5" ht="14.25" customHeight="1">
      <c r="E101" s="68"/>
    </row>
    <row r="102" spans="5:5" ht="14.25" customHeight="1">
      <c r="E102" s="68"/>
    </row>
    <row r="103" spans="5:5" ht="14.25" customHeight="1">
      <c r="E103" s="68"/>
    </row>
    <row r="104" spans="5:5" ht="14.25" customHeight="1">
      <c r="E104" s="68"/>
    </row>
    <row r="105" spans="5:5" ht="14.25" customHeight="1">
      <c r="E105" s="68"/>
    </row>
    <row r="106" spans="5:5" ht="14.25" customHeight="1">
      <c r="E106" s="68"/>
    </row>
    <row r="107" spans="5:5" ht="14.25" customHeight="1">
      <c r="E107" s="68"/>
    </row>
    <row r="108" spans="5:5" ht="14.25" customHeight="1">
      <c r="E108" s="68"/>
    </row>
    <row r="109" spans="5:5" ht="14.25" customHeight="1">
      <c r="E109" s="68"/>
    </row>
    <row r="110" spans="5:5" ht="14.25" customHeight="1">
      <c r="E110" s="68"/>
    </row>
    <row r="111" spans="5:5" ht="14.25" customHeight="1">
      <c r="E111" s="68"/>
    </row>
    <row r="112" spans="5:5" ht="14.25" customHeight="1">
      <c r="E112" s="68"/>
    </row>
    <row r="113" spans="5:5" ht="14.25" customHeight="1">
      <c r="E113" s="68"/>
    </row>
    <row r="114" spans="5:5" ht="14.25" customHeight="1">
      <c r="E114" s="68"/>
    </row>
    <row r="115" spans="5:5" ht="14.25" customHeight="1">
      <c r="E115" s="68"/>
    </row>
    <row r="116" spans="5:5" ht="14.25" customHeight="1">
      <c r="E116" s="68"/>
    </row>
    <row r="117" spans="5:5" ht="14.25" customHeight="1">
      <c r="E117" s="68"/>
    </row>
    <row r="118" spans="5:5" ht="14.25" customHeight="1">
      <c r="E118" s="68"/>
    </row>
    <row r="119" spans="5:5" ht="14.25" customHeight="1">
      <c r="E119" s="68"/>
    </row>
    <row r="120" spans="5:5" ht="14.25" customHeight="1">
      <c r="E120" s="68"/>
    </row>
    <row r="121" spans="5:5" ht="14.25" customHeight="1">
      <c r="E121" s="68"/>
    </row>
    <row r="122" spans="5:5" ht="14.25" customHeight="1">
      <c r="E122" s="68"/>
    </row>
    <row r="123" spans="5:5" ht="14.25" customHeight="1">
      <c r="E123" s="68"/>
    </row>
    <row r="124" spans="5:5" ht="14.25" customHeight="1">
      <c r="E124" s="68"/>
    </row>
    <row r="125" spans="5:5" ht="14.25" customHeight="1">
      <c r="E125" s="68"/>
    </row>
    <row r="126" spans="5:5" ht="14.25" customHeight="1">
      <c r="E126" s="68"/>
    </row>
    <row r="127" spans="5:5" ht="14.25" customHeight="1">
      <c r="E127" s="68"/>
    </row>
    <row r="128" spans="5:5" ht="14.25" customHeight="1">
      <c r="E128" s="68"/>
    </row>
    <row r="129" spans="5:5" ht="14.25" customHeight="1">
      <c r="E129" s="68"/>
    </row>
    <row r="130" spans="5:5" ht="14.25" customHeight="1">
      <c r="E130" s="68"/>
    </row>
    <row r="131" spans="5:5" ht="14.25" customHeight="1">
      <c r="E131" s="68"/>
    </row>
    <row r="132" spans="5:5" ht="14.25" customHeight="1">
      <c r="E132" s="68"/>
    </row>
    <row r="133" spans="5:5" ht="14.25" customHeight="1">
      <c r="E133" s="68"/>
    </row>
    <row r="134" spans="5:5" ht="14.25" customHeight="1">
      <c r="E134" s="68"/>
    </row>
    <row r="135" spans="5:5" ht="14.25" customHeight="1">
      <c r="E135" s="68"/>
    </row>
    <row r="136" spans="5:5" ht="14.25" customHeight="1">
      <c r="E136" s="68"/>
    </row>
    <row r="137" spans="5:5" ht="14.25" customHeight="1">
      <c r="E137" s="68"/>
    </row>
    <row r="138" spans="5:5" ht="14.25" customHeight="1">
      <c r="E138" s="68"/>
    </row>
    <row r="139" spans="5:5" ht="14.25" customHeight="1">
      <c r="E139" s="68"/>
    </row>
    <row r="140" spans="5:5" ht="14.25" customHeight="1">
      <c r="E140" s="68"/>
    </row>
    <row r="141" spans="5:5" ht="14.25" customHeight="1">
      <c r="E141" s="68"/>
    </row>
    <row r="142" spans="5:5" ht="14.25" customHeight="1">
      <c r="E142" s="68"/>
    </row>
    <row r="143" spans="5:5" ht="14.25" customHeight="1">
      <c r="E143" s="68"/>
    </row>
    <row r="144" spans="5:5" ht="14.25" customHeight="1">
      <c r="E144" s="68"/>
    </row>
    <row r="145" spans="5:5" ht="14.25" customHeight="1">
      <c r="E145" s="68"/>
    </row>
    <row r="146" spans="5:5" ht="14.25" customHeight="1">
      <c r="E146" s="68"/>
    </row>
    <row r="147" spans="5:5" ht="14.25" customHeight="1">
      <c r="E147" s="68"/>
    </row>
    <row r="148" spans="5:5" ht="14.25" customHeight="1">
      <c r="E148" s="68"/>
    </row>
    <row r="149" spans="5:5" ht="14.25" customHeight="1">
      <c r="E149" s="68"/>
    </row>
    <row r="150" spans="5:5" ht="14.25" customHeight="1">
      <c r="E150" s="68"/>
    </row>
    <row r="151" spans="5:5" ht="14.25" customHeight="1">
      <c r="E151" s="68"/>
    </row>
    <row r="152" spans="5:5" ht="14.25" customHeight="1">
      <c r="E152" s="68"/>
    </row>
    <row r="153" spans="5:5" ht="14.25" customHeight="1">
      <c r="E153" s="68"/>
    </row>
    <row r="154" spans="5:5" ht="14.25" customHeight="1">
      <c r="E154" s="68"/>
    </row>
    <row r="155" spans="5:5" ht="14.25" customHeight="1">
      <c r="E155" s="68"/>
    </row>
    <row r="156" spans="5:5" ht="14.25" customHeight="1">
      <c r="E156" s="68"/>
    </row>
    <row r="157" spans="5:5" ht="14.25" customHeight="1">
      <c r="E157" s="68"/>
    </row>
    <row r="158" spans="5:5" ht="14.25" customHeight="1">
      <c r="E158" s="68"/>
    </row>
    <row r="159" spans="5:5" ht="14.25" customHeight="1">
      <c r="E159" s="68"/>
    </row>
    <row r="160" spans="5:5" ht="14.25" customHeight="1">
      <c r="E160" s="68"/>
    </row>
    <row r="161" spans="5:5" ht="14.25" customHeight="1">
      <c r="E161" s="68"/>
    </row>
    <row r="162" spans="5:5" ht="14.25" customHeight="1">
      <c r="E162" s="68"/>
    </row>
    <row r="163" spans="5:5" ht="14.25" customHeight="1">
      <c r="E163" s="68"/>
    </row>
    <row r="164" spans="5:5" ht="14.25" customHeight="1">
      <c r="E164" s="68"/>
    </row>
    <row r="165" spans="5:5" ht="14.25" customHeight="1">
      <c r="E165" s="68"/>
    </row>
    <row r="166" spans="5:5" ht="14.25" customHeight="1">
      <c r="E166" s="68"/>
    </row>
    <row r="167" spans="5:5" ht="14.25" customHeight="1">
      <c r="E167" s="68"/>
    </row>
    <row r="168" spans="5:5" ht="14.25" customHeight="1">
      <c r="E168" s="68"/>
    </row>
    <row r="169" spans="5:5" ht="14.25" customHeight="1">
      <c r="E169" s="68"/>
    </row>
    <row r="170" spans="5:5" ht="14.25" customHeight="1">
      <c r="E170" s="68"/>
    </row>
    <row r="171" spans="5:5" ht="14.25" customHeight="1">
      <c r="E171" s="68"/>
    </row>
    <row r="172" spans="5:5" ht="14.25" customHeight="1">
      <c r="E172" s="68"/>
    </row>
    <row r="173" spans="5:5" ht="14.25" customHeight="1">
      <c r="E173" s="68"/>
    </row>
    <row r="174" spans="5:5" ht="14.25" customHeight="1">
      <c r="E174" s="68"/>
    </row>
    <row r="175" spans="5:5" ht="14.25" customHeight="1">
      <c r="E175" s="68"/>
    </row>
    <row r="176" spans="5:5" ht="14.25" customHeight="1">
      <c r="E176" s="68"/>
    </row>
    <row r="177" spans="5:5" ht="14.25" customHeight="1">
      <c r="E177" s="68"/>
    </row>
    <row r="178" spans="5:5" ht="14.25" customHeight="1">
      <c r="E178" s="68"/>
    </row>
    <row r="179" spans="5:5" ht="14.25" customHeight="1">
      <c r="E179" s="68"/>
    </row>
    <row r="180" spans="5:5" ht="14.25" customHeight="1">
      <c r="E180" s="68"/>
    </row>
    <row r="181" spans="5:5" ht="14.25" customHeight="1">
      <c r="E181" s="68"/>
    </row>
    <row r="182" spans="5:5" ht="14.25" customHeight="1">
      <c r="E182" s="68"/>
    </row>
    <row r="183" spans="5:5" ht="14.25" customHeight="1">
      <c r="E183" s="68"/>
    </row>
    <row r="184" spans="5:5" ht="14.25" customHeight="1">
      <c r="E184" s="68"/>
    </row>
    <row r="185" spans="5:5" ht="14.25" customHeight="1">
      <c r="E185" s="68"/>
    </row>
    <row r="186" spans="5:5" ht="14.25" customHeight="1">
      <c r="E186" s="68"/>
    </row>
    <row r="187" spans="5:5" ht="14.25" customHeight="1">
      <c r="E187" s="68"/>
    </row>
    <row r="188" spans="5:5" ht="14.25" customHeight="1">
      <c r="E188" s="68"/>
    </row>
    <row r="189" spans="5:5" ht="14.25" customHeight="1">
      <c r="E189" s="68"/>
    </row>
    <row r="190" spans="5:5" ht="14.25" customHeight="1">
      <c r="E190" s="68"/>
    </row>
    <row r="191" spans="5:5" ht="14.25" customHeight="1">
      <c r="E191" s="68"/>
    </row>
    <row r="192" spans="5:5" ht="14.25" customHeight="1">
      <c r="E192" s="68"/>
    </row>
    <row r="193" spans="5:5" ht="14.25" customHeight="1">
      <c r="E193" s="68"/>
    </row>
    <row r="194" spans="5:5" ht="14.25" customHeight="1">
      <c r="E194" s="68"/>
    </row>
    <row r="195" spans="5:5" ht="14.25" customHeight="1">
      <c r="E195" s="68"/>
    </row>
    <row r="196" spans="5:5" ht="14.25" customHeight="1">
      <c r="E196" s="68"/>
    </row>
    <row r="197" spans="5:5" ht="14.25" customHeight="1">
      <c r="E197" s="68"/>
    </row>
    <row r="198" spans="5:5" ht="14.25" customHeight="1">
      <c r="E198" s="68"/>
    </row>
    <row r="199" spans="5:5" ht="14.25" customHeight="1">
      <c r="E199" s="68"/>
    </row>
    <row r="200" spans="5:5" ht="14.25" customHeight="1">
      <c r="E200" s="68"/>
    </row>
    <row r="201" spans="5:5" ht="14.25" customHeight="1">
      <c r="E201" s="68"/>
    </row>
    <row r="202" spans="5:5" ht="14.25" customHeight="1">
      <c r="E202" s="68"/>
    </row>
    <row r="203" spans="5:5" ht="14.25" customHeight="1">
      <c r="E203" s="68"/>
    </row>
    <row r="204" spans="5:5" ht="14.25" customHeight="1">
      <c r="E204" s="68"/>
    </row>
    <row r="205" spans="5:5" ht="14.25" customHeight="1">
      <c r="E205" s="68"/>
    </row>
    <row r="206" spans="5:5" ht="14.25" customHeight="1">
      <c r="E206" s="68"/>
    </row>
    <row r="207" spans="5:5" ht="14.25" customHeight="1">
      <c r="E207" s="68"/>
    </row>
    <row r="208" spans="5:5" ht="14.25" customHeight="1">
      <c r="E208" s="68"/>
    </row>
    <row r="209" spans="5:5" ht="14.25" customHeight="1">
      <c r="E209" s="68"/>
    </row>
    <row r="210" spans="5:5" ht="14.25" customHeight="1">
      <c r="E210" s="68"/>
    </row>
    <row r="211" spans="5:5" ht="14.25" customHeight="1">
      <c r="E211" s="68"/>
    </row>
    <row r="212" spans="5:5" ht="14.25" customHeight="1">
      <c r="E212" s="68"/>
    </row>
    <row r="213" spans="5:5" ht="14.25" customHeight="1">
      <c r="E213" s="68"/>
    </row>
    <row r="214" spans="5:5" ht="14.25" customHeight="1">
      <c r="E214" s="68"/>
    </row>
    <row r="215" spans="5:5" ht="14.25" customHeight="1">
      <c r="E215" s="68"/>
    </row>
    <row r="216" spans="5:5" ht="14.25" customHeight="1">
      <c r="E216" s="68"/>
    </row>
    <row r="217" spans="5:5" ht="14.25" customHeight="1">
      <c r="E217" s="68"/>
    </row>
    <row r="218" spans="5:5" ht="14.25" customHeight="1">
      <c r="E218" s="68"/>
    </row>
    <row r="219" spans="5:5" ht="14.25" customHeight="1">
      <c r="E219" s="68"/>
    </row>
    <row r="220" spans="5:5" ht="14.25" customHeight="1">
      <c r="E220" s="68"/>
    </row>
    <row r="221" spans="5:5" ht="14.25" customHeight="1">
      <c r="E221" s="68"/>
    </row>
    <row r="222" spans="5:5" ht="14.25" customHeight="1">
      <c r="E222" s="68"/>
    </row>
    <row r="223" spans="5:5" ht="14.25" customHeight="1">
      <c r="E223" s="68"/>
    </row>
    <row r="224" spans="5:5" ht="14.25" customHeight="1">
      <c r="E224" s="68"/>
    </row>
    <row r="225" spans="5:5" ht="14.25" customHeight="1">
      <c r="E225" s="68"/>
    </row>
    <row r="226" spans="5:5" ht="14.25" customHeight="1">
      <c r="E226" s="68"/>
    </row>
    <row r="227" spans="5:5" ht="14.25" customHeight="1">
      <c r="E227" s="68"/>
    </row>
    <row r="228" spans="5:5" ht="14.25" customHeight="1">
      <c r="E228" s="68"/>
    </row>
    <row r="229" spans="5:5" ht="14.25" customHeight="1">
      <c r="E229" s="68"/>
    </row>
    <row r="230" spans="5:5" ht="14.25" customHeight="1">
      <c r="E230" s="68"/>
    </row>
    <row r="231" spans="5:5" ht="14.25" customHeight="1">
      <c r="E231" s="68"/>
    </row>
    <row r="232" spans="5:5" ht="14.25" customHeight="1">
      <c r="E232" s="68"/>
    </row>
    <row r="233" spans="5:5" ht="14.25" customHeight="1">
      <c r="E233" s="68"/>
    </row>
    <row r="234" spans="5:5" ht="14.25" customHeight="1">
      <c r="E234" s="68"/>
    </row>
    <row r="235" spans="5:5" ht="14.25" customHeight="1">
      <c r="E235" s="68"/>
    </row>
    <row r="236" spans="5:5" ht="14.25" customHeight="1">
      <c r="E236" s="68"/>
    </row>
    <row r="237" spans="5:5" ht="14.25" customHeight="1">
      <c r="E237" s="68"/>
    </row>
    <row r="238" spans="5:5" ht="14.25" customHeight="1">
      <c r="E238" s="68"/>
    </row>
    <row r="239" spans="5:5" ht="14.25" customHeight="1">
      <c r="E239" s="68"/>
    </row>
    <row r="240" spans="5:5" ht="14.25" customHeight="1">
      <c r="E240" s="68"/>
    </row>
    <row r="241" spans="5:5" ht="14.25" customHeight="1">
      <c r="E241" s="68"/>
    </row>
    <row r="242" spans="5:5" ht="14.25" customHeight="1">
      <c r="E242" s="68"/>
    </row>
    <row r="243" spans="5:5" ht="14.25" customHeight="1">
      <c r="E243" s="68"/>
    </row>
    <row r="244" spans="5:5" ht="14.25" customHeight="1">
      <c r="E244" s="68"/>
    </row>
    <row r="245" spans="5:5" ht="14.25" customHeight="1">
      <c r="E245" s="68"/>
    </row>
    <row r="246" spans="5:5" ht="14.25" customHeight="1">
      <c r="E246" s="68"/>
    </row>
    <row r="247" spans="5:5" ht="14.25" customHeight="1">
      <c r="E247" s="68"/>
    </row>
    <row r="248" spans="5:5" ht="14.25" customHeight="1">
      <c r="E248" s="68"/>
    </row>
    <row r="249" spans="5:5" ht="14.25" customHeight="1">
      <c r="E249" s="68"/>
    </row>
    <row r="250" spans="5:5" ht="14.25" customHeight="1">
      <c r="E250" s="68"/>
    </row>
    <row r="251" spans="5:5" ht="14.25" customHeight="1">
      <c r="E251" s="68"/>
    </row>
    <row r="252" spans="5:5" ht="14.25" customHeight="1">
      <c r="E252" s="68"/>
    </row>
    <row r="253" spans="5:5" ht="14.25" customHeight="1">
      <c r="E253" s="68"/>
    </row>
    <row r="254" spans="5:5" ht="14.25" customHeight="1">
      <c r="E254" s="68"/>
    </row>
    <row r="255" spans="5:5" ht="14.25" customHeight="1">
      <c r="E255" s="68"/>
    </row>
    <row r="256" spans="5:5" ht="14.25" customHeight="1">
      <c r="E256" s="68"/>
    </row>
    <row r="257" spans="5:5" ht="14.25" customHeight="1">
      <c r="E257" s="68"/>
    </row>
    <row r="258" spans="5:5" ht="14.25" customHeight="1">
      <c r="E258" s="68"/>
    </row>
    <row r="259" spans="5:5" ht="14.25" customHeight="1">
      <c r="E259" s="68"/>
    </row>
    <row r="260" spans="5:5" ht="14.25" customHeight="1">
      <c r="E260" s="68"/>
    </row>
    <row r="261" spans="5:5" ht="14.25" customHeight="1">
      <c r="E261" s="68"/>
    </row>
    <row r="262" spans="5:5" ht="14.25" customHeight="1">
      <c r="E262" s="68"/>
    </row>
    <row r="263" spans="5:5" ht="14.25" customHeight="1">
      <c r="E263" s="68"/>
    </row>
    <row r="264" spans="5:5" ht="14.25" customHeight="1">
      <c r="E264" s="68"/>
    </row>
    <row r="265" spans="5:5" ht="14.25" customHeight="1">
      <c r="E265" s="68"/>
    </row>
    <row r="266" spans="5:5" ht="14.25" customHeight="1">
      <c r="E266" s="68"/>
    </row>
    <row r="267" spans="5:5" ht="14.25" customHeight="1">
      <c r="E267" s="68"/>
    </row>
    <row r="268" spans="5:5" ht="14.25" customHeight="1">
      <c r="E268" s="68"/>
    </row>
    <row r="269" spans="5:5" ht="14.25" customHeight="1">
      <c r="E269" s="68"/>
    </row>
    <row r="270" spans="5:5" ht="14.25" customHeight="1">
      <c r="E270" s="68"/>
    </row>
    <row r="271" spans="5:5" ht="14.25" customHeight="1">
      <c r="E271" s="68"/>
    </row>
    <row r="272" spans="5:5" ht="14.25" customHeight="1">
      <c r="E272" s="68"/>
    </row>
    <row r="273" spans="5:5" ht="14.25" customHeight="1">
      <c r="E273" s="68"/>
    </row>
    <row r="274" spans="5:5" ht="14.25" customHeight="1">
      <c r="E274" s="68"/>
    </row>
    <row r="275" spans="5:5" ht="14.25" customHeight="1">
      <c r="E275" s="68"/>
    </row>
    <row r="276" spans="5:5" ht="14.25" customHeight="1">
      <c r="E276" s="68"/>
    </row>
    <row r="277" spans="5:5" ht="14.25" customHeight="1">
      <c r="E277" s="68"/>
    </row>
    <row r="278" spans="5:5" ht="14.25" customHeight="1">
      <c r="E278" s="68"/>
    </row>
    <row r="279" spans="5:5" ht="14.25" customHeight="1">
      <c r="E279" s="68"/>
    </row>
    <row r="280" spans="5:5" ht="14.25" customHeight="1">
      <c r="E280" s="68"/>
    </row>
    <row r="281" spans="5:5" ht="14.25" customHeight="1">
      <c r="E281" s="68"/>
    </row>
    <row r="282" spans="5:5" ht="14.25" customHeight="1">
      <c r="E282" s="68"/>
    </row>
    <row r="283" spans="5:5" ht="14.25" customHeight="1">
      <c r="E283" s="68"/>
    </row>
    <row r="284" spans="5:5" ht="14.25" customHeight="1">
      <c r="E284" s="68"/>
    </row>
    <row r="285" spans="5:5" ht="14.25" customHeight="1">
      <c r="E285" s="68"/>
    </row>
    <row r="286" spans="5:5" ht="14.25" customHeight="1">
      <c r="E286" s="68"/>
    </row>
    <row r="287" spans="5:5" ht="14.25" customHeight="1">
      <c r="E287" s="68"/>
    </row>
    <row r="288" spans="5:5" ht="14.25" customHeight="1">
      <c r="E288" s="68"/>
    </row>
    <row r="289" spans="5:5" ht="14.25" customHeight="1">
      <c r="E289" s="68"/>
    </row>
    <row r="290" spans="5:5" ht="14.25" customHeight="1">
      <c r="E290" s="68"/>
    </row>
    <row r="291" spans="5:5" ht="14.25" customHeight="1">
      <c r="E291" s="68"/>
    </row>
    <row r="292" spans="5:5" ht="14.25" customHeight="1">
      <c r="E292" s="68"/>
    </row>
    <row r="293" spans="5:5" ht="14.25" customHeight="1">
      <c r="E293" s="68"/>
    </row>
    <row r="294" spans="5:5" ht="14.25" customHeight="1">
      <c r="E294" s="68"/>
    </row>
    <row r="295" spans="5:5" ht="15.75" customHeight="1"/>
    <row r="296" spans="5:5" ht="15.75" customHeight="1"/>
    <row r="297" spans="5:5" ht="15.75" customHeight="1"/>
    <row r="298" spans="5:5" ht="15.75" customHeight="1"/>
    <row r="299" spans="5:5" ht="15.75" customHeight="1"/>
    <row r="300" spans="5:5" ht="15.75" customHeight="1"/>
    <row r="301" spans="5:5" ht="15.75" customHeight="1"/>
    <row r="302" spans="5:5" ht="15.75" customHeight="1"/>
    <row r="303" spans="5:5" ht="15.75" customHeight="1"/>
    <row r="304" spans="5:5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</sheetData>
  <autoFilter ref="G1:G816" xr:uid="{00000000-0001-0000-0700-000000000000}"/>
  <sortState xmlns:xlrd2="http://schemas.microsoft.com/office/spreadsheetml/2017/richdata2" ref="B2:L89">
    <sortCondition ref="J2:J89"/>
    <sortCondition ref="C2:C89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37"/>
  <sheetViews>
    <sheetView workbookViewId="0">
      <pane ySplit="2" topLeftCell="A33" activePane="bottomLeft" state="frozen"/>
      <selection pane="bottomLeft" activeCell="Y38" sqref="Y38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02" t="s">
        <v>1559</v>
      </c>
      <c r="B1" s="103" t="s">
        <v>1560</v>
      </c>
      <c r="C1" s="103" t="s">
        <v>1561</v>
      </c>
      <c r="D1" s="104" t="s">
        <v>1562</v>
      </c>
      <c r="E1" s="105"/>
      <c r="F1" s="106" t="s">
        <v>1563</v>
      </c>
      <c r="N1" s="168" t="s">
        <v>1564</v>
      </c>
      <c r="O1" s="169"/>
    </row>
    <row r="2" spans="1:15" ht="14.25" customHeight="1">
      <c r="A2" s="107" t="s">
        <v>1565</v>
      </c>
      <c r="B2" s="108" t="s">
        <v>1566</v>
      </c>
      <c r="C2" s="108" t="s">
        <v>1567</v>
      </c>
      <c r="D2" s="108" t="s">
        <v>1568</v>
      </c>
      <c r="E2" s="108"/>
      <c r="F2" s="106" t="s">
        <v>1569</v>
      </c>
      <c r="G2" s="109" t="s">
        <v>1</v>
      </c>
      <c r="H2" s="109" t="s">
        <v>3</v>
      </c>
      <c r="I2" s="109" t="s">
        <v>1523</v>
      </c>
      <c r="J2" s="109" t="s">
        <v>2</v>
      </c>
      <c r="K2" s="109" t="s">
        <v>5</v>
      </c>
      <c r="L2" s="109" t="s">
        <v>1524</v>
      </c>
      <c r="M2" s="110" t="s">
        <v>1525</v>
      </c>
      <c r="N2" s="111" t="s">
        <v>1570</v>
      </c>
      <c r="O2" s="111" t="s">
        <v>1571</v>
      </c>
    </row>
    <row r="3" spans="1:15" ht="14.25" customHeight="1">
      <c r="A3" s="166"/>
      <c r="B3" s="167"/>
      <c r="C3" s="167"/>
      <c r="D3" s="143"/>
      <c r="E3" s="143"/>
      <c r="F3" s="143">
        <v>153</v>
      </c>
      <c r="G3" s="144" t="str">
        <f>+VLOOKUP(F3,Participants!$A$1:$F$2600,2,FALSE)</f>
        <v>Isaiah Loboda</v>
      </c>
      <c r="H3" s="144" t="str">
        <f>+VLOOKUP(F3,Participants!$A$1:$F$2600,4,FALSE)</f>
        <v>AMA</v>
      </c>
      <c r="I3" s="144" t="str">
        <f>+VLOOKUP(F3,Participants!$A$1:$F$2600,5,FALSE)</f>
        <v>M</v>
      </c>
      <c r="J3" s="144">
        <f>+VLOOKUP(F3,Participants!$A$1:$F$2600,3,FALSE)</f>
        <v>4</v>
      </c>
      <c r="K3" s="145" t="str">
        <f>+VLOOKUP(F3,Participants!$A$1:$G$2600,7,FALSE)</f>
        <v>DEV BOYS</v>
      </c>
      <c r="L3" s="151">
        <v>1</v>
      </c>
      <c r="M3" s="144">
        <v>10</v>
      </c>
      <c r="N3" s="60">
        <v>57</v>
      </c>
      <c r="O3" s="118">
        <v>5</v>
      </c>
    </row>
    <row r="4" spans="1:15" ht="14.25" customHeight="1">
      <c r="A4" s="166"/>
      <c r="B4" s="167"/>
      <c r="C4" s="167"/>
      <c r="D4" s="143"/>
      <c r="E4" s="143"/>
      <c r="F4" s="143">
        <v>150</v>
      </c>
      <c r="G4" s="144" t="str">
        <f>+VLOOKUP(F4,Participants!$A$1:$F$2600,2,FALSE)</f>
        <v>Michael Dziezgowski</v>
      </c>
      <c r="H4" s="144" t="str">
        <f>+VLOOKUP(F4,Participants!$A$1:$F$2600,4,FALSE)</f>
        <v>AMA</v>
      </c>
      <c r="I4" s="144" t="str">
        <f>+VLOOKUP(F4,Participants!$A$1:$F$2600,5,FALSE)</f>
        <v>M</v>
      </c>
      <c r="J4" s="144">
        <f>+VLOOKUP(F4,Participants!$A$1:$F$2600,3,FALSE)</f>
        <v>3</v>
      </c>
      <c r="K4" s="145" t="str">
        <f>+VLOOKUP(F4,Participants!$A$1:$G$2600,7,FALSE)</f>
        <v>DEV BOYS</v>
      </c>
      <c r="L4" s="146">
        <v>2</v>
      </c>
      <c r="M4" s="144">
        <v>8</v>
      </c>
      <c r="N4" s="140">
        <v>48</v>
      </c>
      <c r="O4" s="153">
        <v>10</v>
      </c>
    </row>
    <row r="5" spans="1:15" ht="14.25" customHeight="1">
      <c r="A5" s="166"/>
      <c r="B5" s="167"/>
      <c r="C5" s="167"/>
      <c r="D5" s="143"/>
      <c r="E5" s="143"/>
      <c r="F5" s="143">
        <v>1144</v>
      </c>
      <c r="G5" s="144" t="str">
        <f>+VLOOKUP(F5,Participants!$A$1:$F$2600,2,FALSE)</f>
        <v>Dominic Gauntner</v>
      </c>
      <c r="H5" s="144" t="str">
        <f>+VLOOKUP(F5,Participants!$A$1:$F$2600,4,FALSE)</f>
        <v>JAM</v>
      </c>
      <c r="I5" s="144" t="str">
        <f>+VLOOKUP(F5,Participants!$A$1:$F$2600,5,FALSE)</f>
        <v>M</v>
      </c>
      <c r="J5" s="144">
        <f>+VLOOKUP(F5,Participants!$A$1:$F$2600,3,FALSE)</f>
        <v>3</v>
      </c>
      <c r="K5" s="145" t="str">
        <f>+VLOOKUP(F5,Participants!$A$1:$G$2600,7,FALSE)</f>
        <v>DEV BOYS</v>
      </c>
      <c r="L5" s="151">
        <v>3</v>
      </c>
      <c r="M5" s="144">
        <v>6</v>
      </c>
      <c r="N5" s="60">
        <v>46</v>
      </c>
      <c r="O5" s="118">
        <v>6</v>
      </c>
    </row>
    <row r="6" spans="1:15" ht="14.25" customHeight="1">
      <c r="A6" s="166"/>
      <c r="B6" s="167"/>
      <c r="C6" s="167"/>
      <c r="D6" s="143"/>
      <c r="E6" s="143"/>
      <c r="F6" s="143">
        <v>154</v>
      </c>
      <c r="G6" s="144" t="str">
        <f>+VLOOKUP(F6,Participants!$A$1:$F$2600,2,FALSE)</f>
        <v>Reed McDermott</v>
      </c>
      <c r="H6" s="144" t="str">
        <f>+VLOOKUP(F6,Participants!$A$1:$F$2600,4,FALSE)</f>
        <v>AMA</v>
      </c>
      <c r="I6" s="144" t="str">
        <f>+VLOOKUP(F6,Participants!$A$1:$F$2600,5,FALSE)</f>
        <v>M</v>
      </c>
      <c r="J6" s="144">
        <f>+VLOOKUP(F6,Participants!$A$1:$F$2600,3,FALSE)</f>
        <v>3</v>
      </c>
      <c r="K6" s="145" t="str">
        <f>+VLOOKUP(F6,Participants!$A$1:$G$2600,7,FALSE)</f>
        <v>DEV BOYS</v>
      </c>
      <c r="L6" s="146">
        <v>4</v>
      </c>
      <c r="M6" s="144">
        <v>5</v>
      </c>
      <c r="N6" s="117">
        <v>44</v>
      </c>
      <c r="O6" s="118">
        <v>3</v>
      </c>
    </row>
    <row r="7" spans="1:15" ht="14.25" customHeight="1">
      <c r="A7" s="166"/>
      <c r="B7" s="167"/>
      <c r="C7" s="167"/>
      <c r="D7" s="143"/>
      <c r="E7" s="143"/>
      <c r="F7" s="143">
        <v>301</v>
      </c>
      <c r="G7" s="144" t="str">
        <f>+VLOOKUP(F7,Participants!$A$1:$F$2600,2,FALSE)</f>
        <v>Matthew Smith</v>
      </c>
      <c r="H7" s="144" t="str">
        <f>+VLOOKUP(F7,Participants!$A$1:$F$2600,4,FALSE)</f>
        <v>AMA</v>
      </c>
      <c r="I7" s="144" t="str">
        <f>+VLOOKUP(F7,Participants!$A$1:$F$2600,5,FALSE)</f>
        <v>M</v>
      </c>
      <c r="J7" s="144">
        <f>+VLOOKUP(F7,Participants!$A$1:$F$2600,3,FALSE)</f>
        <v>2</v>
      </c>
      <c r="K7" s="145" t="str">
        <f>+VLOOKUP(F7,Participants!$A$1:$G$2600,7,FALSE)</f>
        <v>DEV BOYS</v>
      </c>
      <c r="L7" s="151">
        <v>5</v>
      </c>
      <c r="M7" s="144">
        <v>4</v>
      </c>
      <c r="N7" s="60">
        <v>43</v>
      </c>
      <c r="O7" s="118">
        <v>3</v>
      </c>
    </row>
    <row r="8" spans="1:15" ht="14.25" customHeight="1">
      <c r="A8" s="166"/>
      <c r="B8" s="167"/>
      <c r="C8" s="167"/>
      <c r="D8" s="143"/>
      <c r="E8" s="143"/>
      <c r="F8" s="143">
        <v>155</v>
      </c>
      <c r="G8" s="144" t="str">
        <f>+VLOOKUP(F8,Participants!$A$1:$F$2600,2,FALSE)</f>
        <v>Charles Morris</v>
      </c>
      <c r="H8" s="144" t="str">
        <f>+VLOOKUP(F8,Participants!$A$1:$F$2600,4,FALSE)</f>
        <v>AMA</v>
      </c>
      <c r="I8" s="144" t="str">
        <f>+VLOOKUP(F8,Participants!$A$1:$F$2600,5,FALSE)</f>
        <v>M</v>
      </c>
      <c r="J8" s="144">
        <f>+VLOOKUP(F8,Participants!$A$1:$F$2600,3,FALSE)</f>
        <v>4</v>
      </c>
      <c r="K8" s="145" t="str">
        <f>+VLOOKUP(F8,Participants!$A$1:$G$2600,7,FALSE)</f>
        <v>DEV BOYS</v>
      </c>
      <c r="L8" s="146">
        <v>6</v>
      </c>
      <c r="M8" s="144">
        <v>3</v>
      </c>
      <c r="N8" s="117">
        <v>43</v>
      </c>
      <c r="O8" s="118">
        <v>1</v>
      </c>
    </row>
    <row r="9" spans="1:15" ht="14.25" customHeight="1">
      <c r="A9" s="166"/>
      <c r="B9" s="167"/>
      <c r="C9" s="167"/>
      <c r="D9" s="143"/>
      <c r="E9" s="143"/>
      <c r="F9" s="143">
        <v>1149</v>
      </c>
      <c r="G9" s="144" t="str">
        <f>+VLOOKUP(F9,Participants!$A$1:$F$2600,2,FALSE)</f>
        <v>John Norberg</v>
      </c>
      <c r="H9" s="144" t="str">
        <f>+VLOOKUP(F9,Participants!$A$1:$F$2600,4,FALSE)</f>
        <v>JAM</v>
      </c>
      <c r="I9" s="144" t="str">
        <f>+VLOOKUP(F9,Participants!$A$1:$F$2600,5,FALSE)</f>
        <v>M</v>
      </c>
      <c r="J9" s="144">
        <f>+VLOOKUP(F9,Participants!$A$1:$F$2600,3,FALSE)</f>
        <v>4</v>
      </c>
      <c r="K9" s="145" t="str">
        <f>+VLOOKUP(F9,Participants!$A$1:$G$2600,7,FALSE)</f>
        <v>DEV BOYS</v>
      </c>
      <c r="L9" s="151">
        <v>7</v>
      </c>
      <c r="M9" s="144">
        <v>2</v>
      </c>
      <c r="N9" s="60">
        <v>41</v>
      </c>
      <c r="O9" s="118">
        <v>7.25</v>
      </c>
    </row>
    <row r="10" spans="1:15" ht="14.25" customHeight="1">
      <c r="A10" s="166"/>
      <c r="B10" s="167"/>
      <c r="C10" s="167"/>
      <c r="D10" s="143"/>
      <c r="E10" s="143"/>
      <c r="F10" s="143">
        <v>157</v>
      </c>
      <c r="G10" s="144" t="str">
        <f>+VLOOKUP(F10,Participants!$A$1:$F$2600,2,FALSE)</f>
        <v>Bubba O'Keefe</v>
      </c>
      <c r="H10" s="144" t="str">
        <f>+VLOOKUP(F10,Participants!$A$1:$F$2600,4,FALSE)</f>
        <v>AMA</v>
      </c>
      <c r="I10" s="144" t="str">
        <f>+VLOOKUP(F10,Participants!$A$1:$F$2600,5,FALSE)</f>
        <v>M</v>
      </c>
      <c r="J10" s="144">
        <f>+VLOOKUP(F10,Participants!$A$1:$F$2600,3,FALSE)</f>
        <v>3</v>
      </c>
      <c r="K10" s="145" t="str">
        <f>+VLOOKUP(F10,Participants!$A$1:$G$2600,7,FALSE)</f>
        <v>DEV BOYS</v>
      </c>
      <c r="L10" s="146">
        <v>8</v>
      </c>
      <c r="M10" s="144">
        <v>1</v>
      </c>
      <c r="N10" s="117">
        <v>41</v>
      </c>
      <c r="O10" s="118">
        <v>2.5</v>
      </c>
    </row>
    <row r="11" spans="1:15" ht="14.25" customHeight="1">
      <c r="A11" s="166"/>
      <c r="B11" s="167"/>
      <c r="C11" s="167"/>
      <c r="D11" s="143"/>
      <c r="E11" s="143"/>
      <c r="F11" s="143">
        <v>767</v>
      </c>
      <c r="G11" s="144" t="str">
        <f>+VLOOKUP(F11,Participants!$A$1:$F$2600,2,FALSE)</f>
        <v>Marek Paull</v>
      </c>
      <c r="H11" s="144" t="str">
        <f>+VLOOKUP(F11,Participants!$A$1:$F$2600,4,FALSE)</f>
        <v>AAC</v>
      </c>
      <c r="I11" s="144" t="str">
        <f>+VLOOKUP(F11,Participants!$A$1:$F$2600,5,FALSE)</f>
        <v>M</v>
      </c>
      <c r="J11" s="144">
        <f>+VLOOKUP(F11,Participants!$A$1:$F$2600,3,FALSE)</f>
        <v>4</v>
      </c>
      <c r="K11" s="145" t="str">
        <f>+VLOOKUP(F11,Participants!$A$1:$G$2600,7,FALSE)</f>
        <v>DEV BOYS</v>
      </c>
      <c r="L11" s="151">
        <v>9</v>
      </c>
      <c r="M11" s="144"/>
      <c r="N11" s="117">
        <v>40</v>
      </c>
      <c r="O11" s="118">
        <v>2.5</v>
      </c>
    </row>
    <row r="12" spans="1:15" ht="14.25" customHeight="1">
      <c r="A12" s="166"/>
      <c r="B12" s="167"/>
      <c r="C12" s="167"/>
      <c r="D12" s="143"/>
      <c r="E12" s="143"/>
      <c r="F12" s="143">
        <v>565</v>
      </c>
      <c r="G12" s="144" t="str">
        <f>+VLOOKUP(F12,Participants!$A$1:$F$2600,2,FALSE)</f>
        <v>Jacob Feigel</v>
      </c>
      <c r="H12" s="144" t="str">
        <f>+VLOOKUP(F12,Participants!$A$1:$F$2600,4,FALSE)</f>
        <v>BFS</v>
      </c>
      <c r="I12" s="144" t="str">
        <f>+VLOOKUP(F12,Participants!$A$1:$F$2600,5,FALSE)</f>
        <v>M</v>
      </c>
      <c r="J12" s="144">
        <f>+VLOOKUP(F12,Participants!$A$1:$F$2600,3,FALSE)</f>
        <v>3</v>
      </c>
      <c r="K12" s="145" t="str">
        <f>+VLOOKUP(F12,Participants!$A$1:$G$2600,7,FALSE)</f>
        <v>DEV BOYS</v>
      </c>
      <c r="L12" s="146">
        <f>L11+1</f>
        <v>10</v>
      </c>
      <c r="M12" s="144"/>
      <c r="N12" s="117">
        <v>39</v>
      </c>
      <c r="O12" s="118">
        <v>9.25</v>
      </c>
    </row>
    <row r="13" spans="1:15" ht="14.25" customHeight="1">
      <c r="A13" s="166"/>
      <c r="B13" s="167"/>
      <c r="C13" s="167"/>
      <c r="D13" s="143"/>
      <c r="E13" s="143"/>
      <c r="F13" s="143">
        <v>573</v>
      </c>
      <c r="G13" s="144" t="str">
        <f>+VLOOKUP(F13,Participants!$A$1:$F$2600,2,FALSE)</f>
        <v>Matthew Kennedy</v>
      </c>
      <c r="H13" s="144" t="str">
        <f>+VLOOKUP(F13,Participants!$A$1:$F$2600,4,FALSE)</f>
        <v>BFS</v>
      </c>
      <c r="I13" s="144" t="str">
        <f>+VLOOKUP(F13,Participants!$A$1:$F$2600,5,FALSE)</f>
        <v>M</v>
      </c>
      <c r="J13" s="144">
        <f>+VLOOKUP(F13,Participants!$A$1:$F$2600,3,FALSE)</f>
        <v>4</v>
      </c>
      <c r="K13" s="145" t="str">
        <f>+VLOOKUP(F13,Participants!$A$1:$G$2600,7,FALSE)</f>
        <v>DEV BOYS</v>
      </c>
      <c r="L13" s="146">
        <f t="shared" ref="L13:L37" si="0">L12+1</f>
        <v>11</v>
      </c>
      <c r="M13" s="144"/>
      <c r="N13" s="60">
        <v>37</v>
      </c>
      <c r="O13" s="118">
        <v>10.5</v>
      </c>
    </row>
    <row r="14" spans="1:15" ht="14.25" customHeight="1">
      <c r="A14" s="166"/>
      <c r="B14" s="167"/>
      <c r="C14" s="167"/>
      <c r="D14" s="143"/>
      <c r="E14" s="143"/>
      <c r="F14" s="143">
        <v>757</v>
      </c>
      <c r="G14" s="144" t="str">
        <f>+VLOOKUP(F14,Participants!$A$1:$F$2600,2,FALSE)</f>
        <v>Regan Carroll</v>
      </c>
      <c r="H14" s="144" t="str">
        <f>+VLOOKUP(F14,Participants!$A$1:$F$2600,4,FALSE)</f>
        <v>AAC</v>
      </c>
      <c r="I14" s="144" t="str">
        <f>+VLOOKUP(F14,Participants!$A$1:$F$2600,5,FALSE)</f>
        <v>M</v>
      </c>
      <c r="J14" s="144">
        <f>+VLOOKUP(F14,Participants!$A$1:$F$2600,3,FALSE)</f>
        <v>4</v>
      </c>
      <c r="K14" s="145" t="str">
        <f>+VLOOKUP(F14,Participants!$A$1:$G$2600,7,FALSE)</f>
        <v>DEV BOYS</v>
      </c>
      <c r="L14" s="146">
        <f t="shared" si="0"/>
        <v>12</v>
      </c>
      <c r="M14" s="144"/>
      <c r="N14" s="117">
        <v>37</v>
      </c>
      <c r="O14" s="118">
        <v>6</v>
      </c>
    </row>
    <row r="15" spans="1:15" ht="14.25" customHeight="1">
      <c r="A15" s="166"/>
      <c r="B15" s="167"/>
      <c r="C15" s="167"/>
      <c r="D15" s="143"/>
      <c r="E15" s="143"/>
      <c r="F15" s="143">
        <v>1430</v>
      </c>
      <c r="G15" s="144" t="str">
        <f>+VLOOKUP(F15,Participants!$A$1:$F$2600,2,FALSE)</f>
        <v>Matthew Yeager</v>
      </c>
      <c r="H15" s="144" t="str">
        <f>+VLOOKUP(F15,Participants!$A$1:$F$2600,4,FALSE)</f>
        <v>BCS</v>
      </c>
      <c r="I15" s="144" t="str">
        <f>+VLOOKUP(F15,Participants!$A$1:$F$2600,5,FALSE)</f>
        <v>M</v>
      </c>
      <c r="J15" s="144">
        <f>+VLOOKUP(F15,Participants!$A$1:$F$2600,3,FALSE)</f>
        <v>3</v>
      </c>
      <c r="K15" s="145" t="str">
        <f>+VLOOKUP(F15,Participants!$A$1:$G$2600,7,FALSE)</f>
        <v>DEV BOYS</v>
      </c>
      <c r="L15" s="146">
        <f t="shared" si="0"/>
        <v>13</v>
      </c>
      <c r="M15" s="144"/>
      <c r="N15" s="117">
        <v>33</v>
      </c>
      <c r="O15" s="118">
        <v>11.25</v>
      </c>
    </row>
    <row r="16" spans="1:15" ht="14.25" customHeight="1">
      <c r="A16" s="166"/>
      <c r="B16" s="167"/>
      <c r="C16" s="167"/>
      <c r="D16" s="143"/>
      <c r="E16" s="143"/>
      <c r="F16" s="143">
        <v>1019</v>
      </c>
      <c r="G16" s="144" t="str">
        <f>+VLOOKUP(F16,Participants!$A$1:$F$2600,2,FALSE)</f>
        <v>Michael Scaltz</v>
      </c>
      <c r="H16" s="144" t="str">
        <f>+VLOOKUP(F16,Participants!$A$1:$F$2600,4,FALSE)</f>
        <v>KIL</v>
      </c>
      <c r="I16" s="144" t="str">
        <f>+VLOOKUP(F16,Participants!$A$1:$F$2600,5,FALSE)</f>
        <v>M</v>
      </c>
      <c r="J16" s="144">
        <f>+VLOOKUP(F16,Participants!$A$1:$F$2600,3,FALSE)</f>
        <v>4</v>
      </c>
      <c r="K16" s="145" t="str">
        <f>+VLOOKUP(F16,Participants!$A$1:$G$2600,7,FALSE)</f>
        <v>DEV BOYS</v>
      </c>
      <c r="L16" s="146">
        <f t="shared" si="0"/>
        <v>14</v>
      </c>
      <c r="M16" s="144"/>
      <c r="N16" s="117">
        <v>33</v>
      </c>
      <c r="O16" s="118">
        <v>0.5</v>
      </c>
    </row>
    <row r="17" spans="1:15" ht="14.25" customHeight="1">
      <c r="A17" s="166"/>
      <c r="B17" s="167"/>
      <c r="C17" s="167"/>
      <c r="D17" s="143"/>
      <c r="E17" s="143"/>
      <c r="F17" s="145">
        <v>769</v>
      </c>
      <c r="G17" s="144" t="str">
        <f>+VLOOKUP(F17,Participants!$A$1:$F$2600,2,FALSE)</f>
        <v>Max Predis</v>
      </c>
      <c r="H17" s="144" t="str">
        <f>+VLOOKUP(F17,Participants!$A$1:$F$2600,4,FALSE)</f>
        <v>AAC</v>
      </c>
      <c r="I17" s="144" t="str">
        <f>+VLOOKUP(F17,Participants!$A$1:$F$2600,5,FALSE)</f>
        <v>M</v>
      </c>
      <c r="J17" s="144">
        <f>+VLOOKUP(F17,Participants!$A$1:$F$2600,3,FALSE)</f>
        <v>4</v>
      </c>
      <c r="K17" s="145" t="str">
        <f>+VLOOKUP(F17,Participants!$A$1:$G$2600,7,FALSE)</f>
        <v>DEV BOYS</v>
      </c>
      <c r="L17" s="146">
        <f t="shared" si="0"/>
        <v>15</v>
      </c>
      <c r="M17" s="144"/>
      <c r="N17" s="117">
        <v>32</v>
      </c>
      <c r="O17" s="118">
        <v>4.75</v>
      </c>
    </row>
    <row r="18" spans="1:15" ht="14.25" customHeight="1">
      <c r="A18" s="166"/>
      <c r="B18" s="167"/>
      <c r="C18" s="167"/>
      <c r="D18" s="143"/>
      <c r="E18" s="143"/>
      <c r="F18" s="145">
        <v>1143</v>
      </c>
      <c r="G18" s="144" t="str">
        <f>+VLOOKUP(F18,Participants!$A$1:$F$2600,2,FALSE)</f>
        <v>Thomas Feczko</v>
      </c>
      <c r="H18" s="144" t="str">
        <f>+VLOOKUP(F18,Participants!$A$1:$F$2600,4,FALSE)</f>
        <v>JAM</v>
      </c>
      <c r="I18" s="144" t="str">
        <f>+VLOOKUP(F18,Participants!$A$1:$F$2600,5,FALSE)</f>
        <v>M</v>
      </c>
      <c r="J18" s="144">
        <f>+VLOOKUP(F18,Participants!$A$1:$F$2600,3,FALSE)</f>
        <v>3</v>
      </c>
      <c r="K18" s="145" t="str">
        <f>+VLOOKUP(F18,Participants!$A$1:$G$2600,7,FALSE)</f>
        <v>DEV BOYS</v>
      </c>
      <c r="L18" s="146">
        <f t="shared" si="0"/>
        <v>16</v>
      </c>
      <c r="M18" s="144"/>
      <c r="N18" s="60">
        <v>31</v>
      </c>
      <c r="O18" s="118">
        <v>3.75</v>
      </c>
    </row>
    <row r="19" spans="1:15" ht="14.25" customHeight="1">
      <c r="A19" s="166"/>
      <c r="B19" s="167"/>
      <c r="C19" s="167"/>
      <c r="D19" s="143"/>
      <c r="E19" s="143"/>
      <c r="F19" s="143">
        <v>1148</v>
      </c>
      <c r="G19" s="144" t="str">
        <f>+VLOOKUP(F19,Participants!$A$1:$F$2600,2,FALSE)</f>
        <v>Ian Hamilton</v>
      </c>
      <c r="H19" s="144" t="str">
        <f>+VLOOKUP(F19,Participants!$A$1:$F$2600,4,FALSE)</f>
        <v>JAM</v>
      </c>
      <c r="I19" s="144" t="str">
        <f>+VLOOKUP(F19,Participants!$A$1:$F$2600,5,FALSE)</f>
        <v>M</v>
      </c>
      <c r="J19" s="144">
        <f>+VLOOKUP(F19,Participants!$A$1:$F$2600,3,FALSE)</f>
        <v>3</v>
      </c>
      <c r="K19" s="145" t="str">
        <f>+VLOOKUP(F19,Participants!$A$1:$G$2600,7,FALSE)</f>
        <v>DEV BOYS</v>
      </c>
      <c r="L19" s="146">
        <f t="shared" si="0"/>
        <v>17</v>
      </c>
      <c r="M19" s="144"/>
      <c r="N19" s="60">
        <v>31</v>
      </c>
      <c r="O19" s="118">
        <v>3.5</v>
      </c>
    </row>
    <row r="20" spans="1:15" ht="14.25" customHeight="1">
      <c r="A20" s="166"/>
      <c r="B20" s="167"/>
      <c r="C20" s="167"/>
      <c r="D20" s="143"/>
      <c r="E20" s="143"/>
      <c r="F20" s="143">
        <v>575</v>
      </c>
      <c r="G20" s="144" t="str">
        <f>+VLOOKUP(F20,Participants!$A$1:$F$2600,2,FALSE)</f>
        <v>Victor Montes</v>
      </c>
      <c r="H20" s="144" t="str">
        <f>+VLOOKUP(F20,Participants!$A$1:$F$2600,4,FALSE)</f>
        <v>BFS</v>
      </c>
      <c r="I20" s="144" t="str">
        <f>+VLOOKUP(F20,Participants!$A$1:$F$2600,5,FALSE)</f>
        <v>M</v>
      </c>
      <c r="J20" s="144">
        <f>+VLOOKUP(F20,Participants!$A$1:$F$2600,3,FALSE)</f>
        <v>4</v>
      </c>
      <c r="K20" s="145" t="str">
        <f>+VLOOKUP(F20,Participants!$A$1:$G$2600,7,FALSE)</f>
        <v>DEV BOYS</v>
      </c>
      <c r="L20" s="146">
        <f t="shared" si="0"/>
        <v>18</v>
      </c>
      <c r="M20" s="144"/>
      <c r="N20" s="60">
        <v>30</v>
      </c>
      <c r="O20" s="118">
        <v>10</v>
      </c>
    </row>
    <row r="21" spans="1:15" ht="14.25" customHeight="1">
      <c r="A21" s="166"/>
      <c r="B21" s="167"/>
      <c r="C21" s="167"/>
      <c r="D21" s="143"/>
      <c r="E21" s="143"/>
      <c r="F21" s="143">
        <v>877</v>
      </c>
      <c r="G21" s="144" t="str">
        <f>+VLOOKUP(F21,Participants!$A$1:$F$2600,2,FALSE)</f>
        <v>Luke Martin</v>
      </c>
      <c r="H21" s="144" t="str">
        <f>+VLOOKUP(F21,Participants!$A$1:$F$2600,4,FALSE)</f>
        <v>SSPP</v>
      </c>
      <c r="I21" s="144" t="str">
        <f>+VLOOKUP(F21,Participants!$A$1:$F$2600,5,FALSE)</f>
        <v>M</v>
      </c>
      <c r="J21" s="144">
        <f>+VLOOKUP(F21,Participants!$A$1:$F$2600,3,FALSE)</f>
        <v>4</v>
      </c>
      <c r="K21" s="145" t="str">
        <f>+VLOOKUP(F21,Participants!$A$1:$G$2600,7,FALSE)</f>
        <v>DEV BOYS</v>
      </c>
      <c r="L21" s="146">
        <f t="shared" si="0"/>
        <v>19</v>
      </c>
      <c r="M21" s="144"/>
      <c r="N21" s="60">
        <v>30</v>
      </c>
      <c r="O21" s="118">
        <v>9</v>
      </c>
    </row>
    <row r="22" spans="1:15" ht="14.25" customHeight="1">
      <c r="A22" s="166"/>
      <c r="B22" s="167"/>
      <c r="C22" s="167"/>
      <c r="D22" s="143"/>
      <c r="E22" s="143"/>
      <c r="F22" s="143">
        <v>567</v>
      </c>
      <c r="G22" s="144" t="str">
        <f>+VLOOKUP(F22,Participants!$A$1:$F$2600,2,FALSE)</f>
        <v>Liam Greene</v>
      </c>
      <c r="H22" s="144" t="str">
        <f>+VLOOKUP(F22,Participants!$A$1:$F$2600,4,FALSE)</f>
        <v>BFS</v>
      </c>
      <c r="I22" s="144" t="str">
        <f>+VLOOKUP(F22,Participants!$A$1:$F$2600,5,FALSE)</f>
        <v>M</v>
      </c>
      <c r="J22" s="144">
        <f>+VLOOKUP(F22,Participants!$A$1:$F$2600,3,FALSE)</f>
        <v>3</v>
      </c>
      <c r="K22" s="145" t="str">
        <f>+VLOOKUP(F22,Participants!$A$1:$G$2600,7,FALSE)</f>
        <v>DEV BOYS</v>
      </c>
      <c r="L22" s="146">
        <f t="shared" si="0"/>
        <v>20</v>
      </c>
      <c r="M22" s="144"/>
      <c r="N22" s="60">
        <v>30</v>
      </c>
      <c r="O22" s="118">
        <v>5</v>
      </c>
    </row>
    <row r="23" spans="1:15" ht="14.25" customHeight="1">
      <c r="A23" s="166"/>
      <c r="B23" s="167"/>
      <c r="C23" s="167"/>
      <c r="D23" s="143"/>
      <c r="E23" s="143"/>
      <c r="F23" s="143">
        <v>571</v>
      </c>
      <c r="G23" s="144" t="str">
        <f>+VLOOKUP(F23,Participants!$A$1:$F$2600,2,FALSE)</f>
        <v>Hudson Feeney</v>
      </c>
      <c r="H23" s="144" t="str">
        <f>+VLOOKUP(F23,Participants!$A$1:$F$2600,4,FALSE)</f>
        <v>BFS</v>
      </c>
      <c r="I23" s="144" t="str">
        <f>+VLOOKUP(F23,Participants!$A$1:$F$2600,5,FALSE)</f>
        <v>M</v>
      </c>
      <c r="J23" s="144">
        <f>+VLOOKUP(F23,Participants!$A$1:$F$2600,3,FALSE)</f>
        <v>4</v>
      </c>
      <c r="K23" s="145" t="str">
        <f>+VLOOKUP(F23,Participants!$A$1:$G$2600,7,FALSE)</f>
        <v>DEV BOYS</v>
      </c>
      <c r="L23" s="146">
        <f t="shared" si="0"/>
        <v>21</v>
      </c>
      <c r="M23" s="144"/>
      <c r="N23" s="117">
        <v>29</v>
      </c>
      <c r="O23" s="118">
        <v>9</v>
      </c>
    </row>
    <row r="24" spans="1:15" ht="14.25" customHeight="1">
      <c r="A24" s="166"/>
      <c r="B24" s="167"/>
      <c r="C24" s="167"/>
      <c r="D24" s="143"/>
      <c r="E24" s="143"/>
      <c r="F24" s="145">
        <v>809</v>
      </c>
      <c r="G24" s="144" t="str">
        <f>+VLOOKUP(F24,Participants!$A$1:$F$2600,2,FALSE)</f>
        <v>Luke Schellhaas</v>
      </c>
      <c r="H24" s="144" t="str">
        <f>+VLOOKUP(F24,Participants!$A$1:$F$2600,4,FALSE)</f>
        <v>AAC</v>
      </c>
      <c r="I24" s="144" t="str">
        <f>+VLOOKUP(F24,Participants!$A$1:$F$2600,5,FALSE)</f>
        <v>M</v>
      </c>
      <c r="J24" s="144">
        <f>+VLOOKUP(F24,Participants!$A$1:$F$2600,3,FALSE)</f>
        <v>4</v>
      </c>
      <c r="K24" s="145" t="str">
        <f>+VLOOKUP(F24,Participants!$A$1:$G$2600,7,FALSE)</f>
        <v>DEV BOYS</v>
      </c>
      <c r="L24" s="146">
        <f t="shared" si="0"/>
        <v>22</v>
      </c>
      <c r="M24" s="144"/>
      <c r="N24" s="60">
        <v>29</v>
      </c>
      <c r="O24" s="118">
        <v>3.5</v>
      </c>
    </row>
    <row r="25" spans="1:15" ht="14.25" customHeight="1">
      <c r="A25" s="166"/>
      <c r="B25" s="167"/>
      <c r="C25" s="167"/>
      <c r="D25" s="143"/>
      <c r="E25" s="143"/>
      <c r="F25" s="143">
        <v>1151</v>
      </c>
      <c r="G25" s="144" t="str">
        <f>+VLOOKUP(F25,Participants!$A$1:$F$2600,2,FALSE)</f>
        <v>Nate Tottenham</v>
      </c>
      <c r="H25" s="144" t="str">
        <f>+VLOOKUP(F25,Participants!$A$1:$F$2600,4,FALSE)</f>
        <v>JAM</v>
      </c>
      <c r="I25" s="144" t="str">
        <f>+VLOOKUP(F25,Participants!$A$1:$F$2600,5,FALSE)</f>
        <v>M</v>
      </c>
      <c r="J25" s="144">
        <f>+VLOOKUP(F25,Participants!$A$1:$F$2600,3,FALSE)</f>
        <v>4</v>
      </c>
      <c r="K25" s="145" t="str">
        <f>+VLOOKUP(F25,Participants!$A$1:$G$2600,7,FALSE)</f>
        <v>DEV BOYS</v>
      </c>
      <c r="L25" s="146">
        <f t="shared" si="0"/>
        <v>23</v>
      </c>
      <c r="M25" s="144"/>
      <c r="N25" s="117">
        <v>28</v>
      </c>
      <c r="O25" s="118">
        <v>5.75</v>
      </c>
    </row>
    <row r="26" spans="1:15" ht="14.25" customHeight="1">
      <c r="A26" s="166"/>
      <c r="B26" s="167"/>
      <c r="C26" s="167"/>
      <c r="D26" s="143"/>
      <c r="E26" s="143"/>
      <c r="F26" s="143">
        <v>894</v>
      </c>
      <c r="G26" s="144" t="str">
        <f>+VLOOKUP(F26,Participants!$A$1:$F$2600,2,FALSE)</f>
        <v>Giovanni Blanco</v>
      </c>
      <c r="H26" s="144" t="str">
        <f>+VLOOKUP(F26,Participants!$A$1:$F$2600,4,FALSE)</f>
        <v>SSPP</v>
      </c>
      <c r="I26" s="144" t="str">
        <f>+VLOOKUP(F26,Participants!$A$1:$F$2600,5,FALSE)</f>
        <v>M</v>
      </c>
      <c r="J26" s="144">
        <f>+VLOOKUP(F26,Participants!$A$1:$F$2600,3,FALSE)</f>
        <v>3</v>
      </c>
      <c r="K26" s="145" t="str">
        <f>+VLOOKUP(F26,Participants!$A$1:$G$2600,7,FALSE)</f>
        <v>DEV BOYS</v>
      </c>
      <c r="L26" s="146">
        <f t="shared" si="0"/>
        <v>24</v>
      </c>
      <c r="M26" s="144"/>
      <c r="N26" s="117">
        <v>28</v>
      </c>
      <c r="O26" s="118">
        <v>1.75</v>
      </c>
    </row>
    <row r="27" spans="1:15" ht="14.25" customHeight="1">
      <c r="A27" s="166"/>
      <c r="B27" s="167"/>
      <c r="C27" s="167"/>
      <c r="D27" s="143"/>
      <c r="E27" s="143"/>
      <c r="F27" s="143">
        <v>574</v>
      </c>
      <c r="G27" s="144" t="str">
        <f>+VLOOKUP(F27,Participants!$A$1:$F$2600,2,FALSE)</f>
        <v>Parker Skrastins</v>
      </c>
      <c r="H27" s="144" t="str">
        <f>+VLOOKUP(F27,Participants!$A$1:$F$2600,4,FALSE)</f>
        <v>BFS</v>
      </c>
      <c r="I27" s="144" t="str">
        <f>+VLOOKUP(F27,Participants!$A$1:$F$2600,5,FALSE)</f>
        <v>M</v>
      </c>
      <c r="J27" s="144">
        <f>+VLOOKUP(F27,Participants!$A$1:$F$2600,3,FALSE)</f>
        <v>4</v>
      </c>
      <c r="K27" s="145" t="str">
        <f>+VLOOKUP(F27,Participants!$A$1:$G$2600,7,FALSE)</f>
        <v>DEV BOYS</v>
      </c>
      <c r="L27" s="146">
        <f t="shared" si="0"/>
        <v>25</v>
      </c>
      <c r="M27" s="144"/>
      <c r="N27" s="60">
        <v>27</v>
      </c>
      <c r="O27" s="118">
        <v>3</v>
      </c>
    </row>
    <row r="28" spans="1:15" ht="14.25" customHeight="1">
      <c r="A28" s="166"/>
      <c r="B28" s="167"/>
      <c r="C28" s="167"/>
      <c r="D28" s="143"/>
      <c r="E28" s="143"/>
      <c r="F28" s="143">
        <v>156</v>
      </c>
      <c r="G28" s="144" t="str">
        <f>+VLOOKUP(F28,Participants!$A$1:$F$2600,2,FALSE)</f>
        <v>Wyatt Nanz</v>
      </c>
      <c r="H28" s="144" t="str">
        <f>+VLOOKUP(F28,Participants!$A$1:$F$2600,4,FALSE)</f>
        <v>AMA</v>
      </c>
      <c r="I28" s="144" t="str">
        <f>+VLOOKUP(F28,Participants!$A$1:$F$2600,5,FALSE)</f>
        <v>M</v>
      </c>
      <c r="J28" s="144">
        <f>+VLOOKUP(F28,Participants!$A$1:$F$2600,3,FALSE)</f>
        <v>3</v>
      </c>
      <c r="K28" s="145" t="str">
        <f>+VLOOKUP(F28,Participants!$A$1:$G$2600,7,FALSE)</f>
        <v>DEV BOYS</v>
      </c>
      <c r="L28" s="146">
        <f t="shared" si="0"/>
        <v>26</v>
      </c>
      <c r="M28" s="144"/>
      <c r="N28" s="60">
        <v>26</v>
      </c>
      <c r="O28" s="118">
        <v>8</v>
      </c>
    </row>
    <row r="29" spans="1:15" ht="14.25" customHeight="1">
      <c r="A29" s="166"/>
      <c r="B29" s="167"/>
      <c r="C29" s="167"/>
      <c r="D29" s="143"/>
      <c r="E29" s="143"/>
      <c r="F29" s="143">
        <v>895</v>
      </c>
      <c r="G29" s="144" t="str">
        <f>+VLOOKUP(F29,Participants!$A$1:$F$2600,2,FALSE)</f>
        <v>Jake Liller</v>
      </c>
      <c r="H29" s="144" t="str">
        <f>+VLOOKUP(F29,Participants!$A$1:$F$2600,4,FALSE)</f>
        <v>SSPP</v>
      </c>
      <c r="I29" s="144" t="str">
        <f>+VLOOKUP(F29,Participants!$A$1:$F$2600,5,FALSE)</f>
        <v>M</v>
      </c>
      <c r="J29" s="144">
        <f>+VLOOKUP(F29,Participants!$A$1:$F$2600,3,FALSE)</f>
        <v>4</v>
      </c>
      <c r="K29" s="145" t="str">
        <f>+VLOOKUP(F29,Participants!$A$1:$G$2600,7,FALSE)</f>
        <v>DEV BOYS</v>
      </c>
      <c r="L29" s="146">
        <f t="shared" si="0"/>
        <v>27</v>
      </c>
      <c r="M29" s="144"/>
      <c r="N29" s="60">
        <v>26</v>
      </c>
      <c r="O29" s="118">
        <v>6.25</v>
      </c>
    </row>
    <row r="30" spans="1:15" ht="14.25" customHeight="1">
      <c r="A30" s="166"/>
      <c r="B30" s="167"/>
      <c r="C30" s="167"/>
      <c r="D30" s="143"/>
      <c r="E30" s="143"/>
      <c r="F30" s="143">
        <v>1431</v>
      </c>
      <c r="G30" s="144" t="str">
        <f>+VLOOKUP(F30,Participants!$A$1:$F$2600,2,FALSE)</f>
        <v>Gavin Graff</v>
      </c>
      <c r="H30" s="144" t="str">
        <f>+VLOOKUP(F30,Participants!$A$1:$F$2600,4,FALSE)</f>
        <v>BCS</v>
      </c>
      <c r="I30" s="144" t="str">
        <f>+VLOOKUP(F30,Participants!$A$1:$F$2600,5,FALSE)</f>
        <v>M</v>
      </c>
      <c r="J30" s="144">
        <f>+VLOOKUP(F30,Participants!$A$1:$F$2600,3,FALSE)</f>
        <v>3</v>
      </c>
      <c r="K30" s="145" t="str">
        <f>+VLOOKUP(F30,Participants!$A$1:$G$2600,7,FALSE)</f>
        <v>DEV BOYS</v>
      </c>
      <c r="L30" s="146">
        <f t="shared" si="0"/>
        <v>28</v>
      </c>
      <c r="M30" s="144"/>
      <c r="N30" s="117">
        <v>24</v>
      </c>
      <c r="O30" s="118">
        <v>6.5</v>
      </c>
    </row>
    <row r="31" spans="1:15" ht="14.25" customHeight="1">
      <c r="A31" s="166"/>
      <c r="B31" s="167"/>
      <c r="C31" s="167"/>
      <c r="D31" s="143"/>
      <c r="E31" s="143"/>
      <c r="F31" s="143">
        <v>151</v>
      </c>
      <c r="G31" s="144" t="str">
        <f>+VLOOKUP(F31,Participants!$A$1:$F$2600,2,FALSE)</f>
        <v>Maximus Gerber</v>
      </c>
      <c r="H31" s="144" t="str">
        <f>+VLOOKUP(F31,Participants!$A$1:$F$2600,4,FALSE)</f>
        <v>AMA</v>
      </c>
      <c r="I31" s="144" t="str">
        <f>+VLOOKUP(F31,Participants!$A$1:$F$2600,5,FALSE)</f>
        <v>M</v>
      </c>
      <c r="J31" s="144">
        <f>+VLOOKUP(F31,Participants!$A$1:$F$2600,3,FALSE)</f>
        <v>3</v>
      </c>
      <c r="K31" s="145" t="str">
        <f>+VLOOKUP(F31,Participants!$A$1:$G$2600,7,FALSE)</f>
        <v>DEV BOYS</v>
      </c>
      <c r="L31" s="146">
        <f t="shared" si="0"/>
        <v>29</v>
      </c>
      <c r="M31" s="144"/>
      <c r="N31" s="60">
        <v>23</v>
      </c>
      <c r="O31" s="118">
        <v>0.5</v>
      </c>
    </row>
    <row r="32" spans="1:15" ht="14.25" customHeight="1">
      <c r="A32" s="166"/>
      <c r="B32" s="167"/>
      <c r="C32" s="167"/>
      <c r="D32" s="143"/>
      <c r="E32" s="143"/>
      <c r="F32" s="143">
        <v>868</v>
      </c>
      <c r="G32" s="144" t="str">
        <f>+VLOOKUP(F32,Participants!$A$1:$F$2600,2,FALSE)</f>
        <v>Connor Cummings</v>
      </c>
      <c r="H32" s="144" t="str">
        <f>+VLOOKUP(F32,Participants!$A$1:$F$2600,4,FALSE)</f>
        <v>SSPP</v>
      </c>
      <c r="I32" s="144" t="str">
        <f>+VLOOKUP(F32,Participants!$A$1:$F$2600,5,FALSE)</f>
        <v>M</v>
      </c>
      <c r="J32" s="144">
        <f>+VLOOKUP(F32,Participants!$A$1:$F$2600,3,FALSE)</f>
        <v>1</v>
      </c>
      <c r="K32" s="145" t="str">
        <f>+VLOOKUP(F32,Participants!$A$1:$G$2600,7,FALSE)</f>
        <v>DEV BOYS</v>
      </c>
      <c r="L32" s="146">
        <f t="shared" si="0"/>
        <v>30</v>
      </c>
      <c r="M32" s="144"/>
      <c r="N32" s="60">
        <v>22</v>
      </c>
      <c r="O32" s="118">
        <v>8</v>
      </c>
    </row>
    <row r="33" spans="1:15" ht="14.25" customHeight="1">
      <c r="A33" s="166"/>
      <c r="B33" s="167"/>
      <c r="C33" s="167"/>
      <c r="D33" s="143"/>
      <c r="E33" s="143"/>
      <c r="F33" s="143">
        <v>1575</v>
      </c>
      <c r="G33" s="144" t="str">
        <f>+VLOOKUP(F33,Participants!$A$1:$F$2600,2,FALSE)</f>
        <v>Lucas Porter</v>
      </c>
      <c r="H33" s="144" t="str">
        <f>+VLOOKUP(F33,Participants!$A$1:$F$2600,4,FALSE)</f>
        <v>GRE</v>
      </c>
      <c r="I33" s="144" t="str">
        <f>+VLOOKUP(F33,Participants!$A$1:$F$2600,5,FALSE)</f>
        <v>M</v>
      </c>
      <c r="J33" s="144">
        <f>+VLOOKUP(F33,Participants!$A$1:$F$2600,3,FALSE)</f>
        <v>3</v>
      </c>
      <c r="K33" s="145" t="str">
        <f>+VLOOKUP(F33,Participants!$A$1:$G$2600,7,FALSE)</f>
        <v>DEV BOYS</v>
      </c>
      <c r="L33" s="146">
        <f t="shared" si="0"/>
        <v>31</v>
      </c>
      <c r="M33" s="144"/>
      <c r="N33" s="60">
        <v>22</v>
      </c>
      <c r="O33" s="118">
        <v>1.25</v>
      </c>
    </row>
    <row r="34" spans="1:15" ht="14.25" customHeight="1">
      <c r="A34" s="166"/>
      <c r="B34" s="167"/>
      <c r="C34" s="167"/>
      <c r="D34" s="143"/>
      <c r="E34" s="143"/>
      <c r="F34" s="143">
        <v>305</v>
      </c>
      <c r="G34" s="144" t="str">
        <f>+VLOOKUP(F34,Participants!$A$1:$F$2600,2,FALSE)</f>
        <v>Jackson Yester</v>
      </c>
      <c r="H34" s="144" t="str">
        <f>+VLOOKUP(F34,Participants!$A$1:$F$2600,4,FALSE)</f>
        <v>AMA</v>
      </c>
      <c r="I34" s="144" t="str">
        <f>+VLOOKUP(F34,Participants!$A$1:$F$2600,5,FALSE)</f>
        <v>M</v>
      </c>
      <c r="J34" s="144">
        <f>+VLOOKUP(F34,Participants!$A$1:$F$2600,3,FALSE)</f>
        <v>2</v>
      </c>
      <c r="K34" s="145" t="str">
        <f>+VLOOKUP(F34,Participants!$A$1:$G$2600,7,FALSE)</f>
        <v>DEV BOYS</v>
      </c>
      <c r="L34" s="146">
        <f t="shared" si="0"/>
        <v>32</v>
      </c>
      <c r="M34" s="144"/>
      <c r="N34" s="117">
        <v>19</v>
      </c>
      <c r="O34" s="118">
        <v>5</v>
      </c>
    </row>
    <row r="35" spans="1:15" ht="14.25" customHeight="1">
      <c r="A35" s="166"/>
      <c r="B35" s="167"/>
      <c r="C35" s="167"/>
      <c r="D35" s="143"/>
      <c r="E35" s="143"/>
      <c r="F35" s="143">
        <v>564</v>
      </c>
      <c r="G35" s="144" t="str">
        <f>+VLOOKUP(F35,Participants!$A$1:$F$2600,2,FALSE)</f>
        <v>Jackson Hawes</v>
      </c>
      <c r="H35" s="144" t="str">
        <f>+VLOOKUP(F35,Participants!$A$1:$F$2600,4,FALSE)</f>
        <v>BFS</v>
      </c>
      <c r="I35" s="144" t="str">
        <f>+VLOOKUP(F35,Participants!$A$1:$F$2600,5,FALSE)</f>
        <v>M</v>
      </c>
      <c r="J35" s="144">
        <f>+VLOOKUP(F35,Participants!$A$1:$F$2600,3,FALSE)</f>
        <v>3</v>
      </c>
      <c r="K35" s="145" t="str">
        <f>+VLOOKUP(F35,Participants!$A$1:$G$2600,7,FALSE)</f>
        <v>DEV BOYS</v>
      </c>
      <c r="L35" s="146">
        <f t="shared" si="0"/>
        <v>33</v>
      </c>
      <c r="M35" s="144"/>
      <c r="N35" s="117">
        <v>18</v>
      </c>
      <c r="O35" s="118">
        <v>7.5</v>
      </c>
    </row>
    <row r="36" spans="1:15" ht="14.25" customHeight="1">
      <c r="A36" s="166"/>
      <c r="B36" s="167"/>
      <c r="C36" s="167"/>
      <c r="D36" s="143"/>
      <c r="E36" s="143"/>
      <c r="F36" s="145">
        <v>1150</v>
      </c>
      <c r="G36" s="144" t="str">
        <f>+VLOOKUP(F36,Participants!$A$1:$F$2600,2,FALSE)</f>
        <v>Eli Rodgers</v>
      </c>
      <c r="H36" s="144" t="str">
        <f>+VLOOKUP(F36,Participants!$A$1:$F$2600,4,FALSE)</f>
        <v>JAM</v>
      </c>
      <c r="I36" s="144" t="str">
        <f>+VLOOKUP(F36,Participants!$A$1:$F$2600,5,FALSE)</f>
        <v>M</v>
      </c>
      <c r="J36" s="144">
        <f>+VLOOKUP(F36,Participants!$A$1:$F$2600,3,FALSE)</f>
        <v>4</v>
      </c>
      <c r="K36" s="145" t="str">
        <f>+VLOOKUP(F36,Participants!$A$1:$G$2600,7,FALSE)</f>
        <v>DEV BOYS</v>
      </c>
      <c r="L36" s="146">
        <f t="shared" si="0"/>
        <v>34</v>
      </c>
      <c r="M36" s="144"/>
      <c r="N36" s="152"/>
      <c r="O36" s="152"/>
    </row>
    <row r="37" spans="1:15" ht="14.25" customHeight="1">
      <c r="A37" s="166"/>
      <c r="B37" s="167"/>
      <c r="C37" s="167"/>
      <c r="D37" s="143"/>
      <c r="E37" s="143"/>
      <c r="F37" s="143">
        <v>304</v>
      </c>
      <c r="G37" s="144" t="str">
        <f>+VLOOKUP(F37,Participants!$A$1:$F$2600,2,FALSE)</f>
        <v>Andrew Yester</v>
      </c>
      <c r="H37" s="144" t="str">
        <f>+VLOOKUP(F37,Participants!$A$1:$F$2600,4,FALSE)</f>
        <v>AMA</v>
      </c>
      <c r="I37" s="144" t="str">
        <f>+VLOOKUP(F37,Participants!$A$1:$F$2600,5,FALSE)</f>
        <v>M</v>
      </c>
      <c r="J37" s="144" t="str">
        <f>+VLOOKUP(F37,Participants!$A$1:$F$2600,3,FALSE)</f>
        <v>K</v>
      </c>
      <c r="K37" s="145" t="str">
        <f>+VLOOKUP(F37,Participants!$A$1:$G$2600,7,FALSE)</f>
        <v>DEV BOYS</v>
      </c>
      <c r="L37" s="146">
        <f t="shared" si="0"/>
        <v>35</v>
      </c>
      <c r="M37" s="144"/>
      <c r="N37" s="117"/>
      <c r="O37" s="118"/>
    </row>
    <row r="38" spans="1:15" ht="15" customHeight="1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5" ht="14.25" customHeight="1">
      <c r="A39" s="166"/>
      <c r="B39" s="167"/>
      <c r="C39" s="167"/>
      <c r="D39" s="143"/>
      <c r="E39" s="143"/>
      <c r="F39" s="143">
        <v>546</v>
      </c>
      <c r="G39" s="144" t="str">
        <f>+VLOOKUP(F39,Participants!$A$1:$F$2600,2,FALSE)</f>
        <v>Kaitlyn Lindenfelser</v>
      </c>
      <c r="H39" s="144" t="str">
        <f>+VLOOKUP(F39,Participants!$A$1:$F$2600,4,FALSE)</f>
        <v>BFS</v>
      </c>
      <c r="I39" s="144" t="str">
        <f>+VLOOKUP(F39,Participants!$A$1:$F$2600,5,FALSE)</f>
        <v>F</v>
      </c>
      <c r="J39" s="144">
        <f>+VLOOKUP(F39,Participants!$A$1:$F$2600,3,FALSE)</f>
        <v>4</v>
      </c>
      <c r="K39" s="145" t="str">
        <f>+VLOOKUP(F39,Participants!$A$1:$G$2600,7,FALSE)</f>
        <v>DEV GIRLS</v>
      </c>
      <c r="L39" s="151">
        <v>1</v>
      </c>
      <c r="M39" s="144">
        <v>10</v>
      </c>
      <c r="N39" s="60">
        <v>47</v>
      </c>
      <c r="O39" s="118">
        <v>6</v>
      </c>
    </row>
    <row r="40" spans="1:15" ht="14.25" customHeight="1">
      <c r="A40" s="166"/>
      <c r="B40" s="167"/>
      <c r="C40" s="167"/>
      <c r="D40" s="143"/>
      <c r="E40" s="143"/>
      <c r="F40" s="143">
        <v>878</v>
      </c>
      <c r="G40" s="144" t="str">
        <f>+VLOOKUP(F40,Participants!$A$1:$F$2600,2,FALSE)</f>
        <v>Zienna Berarducci</v>
      </c>
      <c r="H40" s="144" t="str">
        <f>+VLOOKUP(F40,Participants!$A$1:$F$2600,4,FALSE)</f>
        <v>SSPP</v>
      </c>
      <c r="I40" s="144" t="str">
        <f>+VLOOKUP(F40,Participants!$A$1:$F$2600,5,FALSE)</f>
        <v>F</v>
      </c>
      <c r="J40" s="144">
        <f>+VLOOKUP(F40,Participants!$A$1:$F$2600,3,FALSE)</f>
        <v>4</v>
      </c>
      <c r="K40" s="145" t="str">
        <f>+VLOOKUP(F40,Participants!$A$1:$G$2600,7,FALSE)</f>
        <v>DEV GIRLS</v>
      </c>
      <c r="L40" s="146">
        <f>L39+1</f>
        <v>2</v>
      </c>
      <c r="M40" s="144">
        <v>8</v>
      </c>
      <c r="N40" s="117">
        <v>47</v>
      </c>
      <c r="O40" s="118">
        <v>0</v>
      </c>
    </row>
    <row r="41" spans="1:15" ht="14.25" customHeight="1">
      <c r="A41" s="166"/>
      <c r="B41" s="167"/>
      <c r="C41" s="167"/>
      <c r="D41" s="143"/>
      <c r="E41" s="143"/>
      <c r="F41" s="143">
        <v>549</v>
      </c>
      <c r="G41" s="144" t="str">
        <f>+VLOOKUP(F41,Participants!$A$1:$F$2600,2,FALSE)</f>
        <v>Lucy Kaufman</v>
      </c>
      <c r="H41" s="144" t="str">
        <f>+VLOOKUP(F41,Participants!$A$1:$F$2600,4,FALSE)</f>
        <v>BFS</v>
      </c>
      <c r="I41" s="144" t="str">
        <f>+VLOOKUP(F41,Participants!$A$1:$F$2600,5,FALSE)</f>
        <v>F</v>
      </c>
      <c r="J41" s="144">
        <f>+VLOOKUP(F41,Participants!$A$1:$F$2600,3,FALSE)</f>
        <v>4</v>
      </c>
      <c r="K41" s="145" t="str">
        <f>+VLOOKUP(F41,Participants!$A$1:$G$2600,7,FALSE)</f>
        <v>DEV GIRLS</v>
      </c>
      <c r="L41" s="146">
        <f t="shared" ref="L41:L67" si="1">L40+1</f>
        <v>3</v>
      </c>
      <c r="M41" s="144">
        <v>6</v>
      </c>
      <c r="N41" s="60">
        <v>40</v>
      </c>
      <c r="O41" s="118">
        <v>4.5</v>
      </c>
    </row>
    <row r="42" spans="1:15" ht="14.25" customHeight="1">
      <c r="A42" s="166"/>
      <c r="B42" s="167"/>
      <c r="C42" s="167"/>
      <c r="D42" s="143"/>
      <c r="E42" s="143"/>
      <c r="F42" s="143">
        <v>174</v>
      </c>
      <c r="G42" s="144" t="str">
        <f>+VLOOKUP(F42,Participants!$A$1:$F$2600,2,FALSE)</f>
        <v>Gemma Silvis</v>
      </c>
      <c r="H42" s="144" t="str">
        <f>+VLOOKUP(F42,Participants!$A$1:$F$2600,4,FALSE)</f>
        <v>AMA</v>
      </c>
      <c r="I42" s="144" t="str">
        <f>+VLOOKUP(F42,Participants!$A$1:$F$2600,5,FALSE)</f>
        <v>F</v>
      </c>
      <c r="J42" s="144">
        <f>+VLOOKUP(F42,Participants!$A$1:$F$2600,3,FALSE)</f>
        <v>3</v>
      </c>
      <c r="K42" s="145" t="str">
        <f>+VLOOKUP(F42,Participants!$A$1:$G$2600,7,FALSE)</f>
        <v>DEV GIRLS</v>
      </c>
      <c r="L42" s="146">
        <f t="shared" si="1"/>
        <v>4</v>
      </c>
      <c r="M42" s="144">
        <v>5</v>
      </c>
      <c r="N42" s="117">
        <v>39</v>
      </c>
      <c r="O42" s="118">
        <v>0</v>
      </c>
    </row>
    <row r="43" spans="1:15" ht="14.25" customHeight="1">
      <c r="A43" s="166"/>
      <c r="B43" s="167"/>
      <c r="C43" s="167"/>
      <c r="D43" s="143"/>
      <c r="E43" s="143"/>
      <c r="F43" s="143">
        <v>175</v>
      </c>
      <c r="G43" s="144" t="str">
        <f>+VLOOKUP(F43,Participants!$A$1:$F$2600,2,FALSE)</f>
        <v>Nora Silvis</v>
      </c>
      <c r="H43" s="144" t="str">
        <f>+VLOOKUP(F43,Participants!$A$1:$F$2600,4,FALSE)</f>
        <v>AMA</v>
      </c>
      <c r="I43" s="144" t="str">
        <f>+VLOOKUP(F43,Participants!$A$1:$F$2600,5,FALSE)</f>
        <v>F</v>
      </c>
      <c r="J43" s="144">
        <f>+VLOOKUP(F43,Participants!$A$1:$F$2600,3,FALSE)</f>
        <v>4</v>
      </c>
      <c r="K43" s="145" t="str">
        <f>+VLOOKUP(F43,Participants!$A$1:$G$2600,7,FALSE)</f>
        <v>DEV GIRLS</v>
      </c>
      <c r="L43" s="146">
        <f t="shared" si="1"/>
        <v>5</v>
      </c>
      <c r="M43" s="144">
        <v>4</v>
      </c>
      <c r="N43" s="60">
        <v>37</v>
      </c>
      <c r="O43" s="118">
        <v>1</v>
      </c>
    </row>
    <row r="44" spans="1:15" ht="14.25" customHeight="1">
      <c r="A44" s="166"/>
      <c r="B44" s="167"/>
      <c r="C44" s="167"/>
      <c r="D44" s="143"/>
      <c r="E44" s="143"/>
      <c r="F44" s="143">
        <v>1142</v>
      </c>
      <c r="G44" s="144" t="str">
        <f>+VLOOKUP(F44,Participants!$A$1:$F$2600,2,FALSE)</f>
        <v>Faith Fardo</v>
      </c>
      <c r="H44" s="144" t="str">
        <f>+VLOOKUP(F44,Participants!$A$1:$F$2600,4,FALSE)</f>
        <v>JAM</v>
      </c>
      <c r="I44" s="144" t="str">
        <f>+VLOOKUP(F44,Participants!$A$1:$F$2600,5,FALSE)</f>
        <v>F</v>
      </c>
      <c r="J44" s="144">
        <f>+VLOOKUP(F44,Participants!$A$1:$F$2600,3,FALSE)</f>
        <v>4</v>
      </c>
      <c r="K44" s="145" t="str">
        <f>+VLOOKUP(F44,Participants!$A$1:$G$2600,7,FALSE)</f>
        <v>DEV GIRLS</v>
      </c>
      <c r="L44" s="146">
        <f t="shared" si="1"/>
        <v>6</v>
      </c>
      <c r="M44" s="144">
        <v>3</v>
      </c>
      <c r="N44" s="117">
        <v>35</v>
      </c>
      <c r="O44" s="118">
        <v>6</v>
      </c>
    </row>
    <row r="45" spans="1:15" ht="14.25" customHeight="1">
      <c r="A45" s="166"/>
      <c r="B45" s="167"/>
      <c r="C45" s="167"/>
      <c r="D45" s="143"/>
      <c r="E45" s="143"/>
      <c r="F45" s="143">
        <v>540</v>
      </c>
      <c r="G45" s="144" t="str">
        <f>+VLOOKUP(F45,Participants!$A$1:$F$2600,2,FALSE)</f>
        <v>Avery Arendosh</v>
      </c>
      <c r="H45" s="144" t="str">
        <f>+VLOOKUP(F45,Participants!$A$1:$F$2600,4,FALSE)</f>
        <v>BFS</v>
      </c>
      <c r="I45" s="144" t="str">
        <f>+VLOOKUP(F45,Participants!$A$1:$F$2600,5,FALSE)</f>
        <v>F</v>
      </c>
      <c r="J45" s="144">
        <f>+VLOOKUP(F45,Participants!$A$1:$F$2600,3,FALSE)</f>
        <v>4</v>
      </c>
      <c r="K45" s="145" t="str">
        <f>+VLOOKUP(F45,Participants!$A$1:$G$2600,7,FALSE)</f>
        <v>DEV GIRLS</v>
      </c>
      <c r="L45" s="146">
        <f t="shared" si="1"/>
        <v>7</v>
      </c>
      <c r="M45" s="144">
        <v>2</v>
      </c>
      <c r="N45" s="117">
        <v>33</v>
      </c>
      <c r="O45" s="118">
        <v>4</v>
      </c>
    </row>
    <row r="46" spans="1:15" ht="14.25" customHeight="1">
      <c r="A46" s="166"/>
      <c r="B46" s="167"/>
      <c r="C46" s="167"/>
      <c r="D46" s="143"/>
      <c r="E46" s="143"/>
      <c r="F46" s="143">
        <v>178</v>
      </c>
      <c r="G46" s="144" t="str">
        <f>+VLOOKUP(F46,Participants!$A$1:$F$2600,2,FALSE)</f>
        <v>Catherine Foster</v>
      </c>
      <c r="H46" s="144" t="str">
        <f>+VLOOKUP(F46,Participants!$A$1:$F$2600,4,FALSE)</f>
        <v>AMA</v>
      </c>
      <c r="I46" s="144" t="str">
        <f>+VLOOKUP(F46,Participants!$A$1:$F$2600,5,FALSE)</f>
        <v>F</v>
      </c>
      <c r="J46" s="144">
        <f>+VLOOKUP(F46,Participants!$A$1:$F$2600,3,FALSE)</f>
        <v>3</v>
      </c>
      <c r="K46" s="145" t="str">
        <f>+VLOOKUP(F46,Participants!$A$1:$G$2600,7,FALSE)</f>
        <v>DEV GIRLS</v>
      </c>
      <c r="L46" s="146">
        <f t="shared" si="1"/>
        <v>8</v>
      </c>
      <c r="M46" s="144">
        <v>1</v>
      </c>
      <c r="N46" s="117">
        <v>32</v>
      </c>
      <c r="O46" s="118">
        <v>6.5</v>
      </c>
    </row>
    <row r="47" spans="1:15" ht="14.25" customHeight="1">
      <c r="A47" s="166"/>
      <c r="B47" s="167"/>
      <c r="C47" s="167"/>
      <c r="D47" s="143"/>
      <c r="E47" s="143"/>
      <c r="F47" s="143">
        <v>1006</v>
      </c>
      <c r="G47" s="144" t="str">
        <f>+VLOOKUP(F47,Participants!$A$1:$F$2600,2,FALSE)</f>
        <v>Olivia colangelo</v>
      </c>
      <c r="H47" s="144" t="str">
        <f>+VLOOKUP(F47,Participants!$A$1:$F$2600,4,FALSE)</f>
        <v>KIL</v>
      </c>
      <c r="I47" s="144" t="str">
        <f>+VLOOKUP(F47,Participants!$A$1:$F$2600,5,FALSE)</f>
        <v>F</v>
      </c>
      <c r="J47" s="144">
        <f>+VLOOKUP(F47,Participants!$A$1:$F$2600,3,FALSE)</f>
        <v>3</v>
      </c>
      <c r="K47" s="145" t="str">
        <f>+VLOOKUP(F47,Participants!$A$1:$G$2600,7,FALSE)</f>
        <v>DEV GIRLS</v>
      </c>
      <c r="L47" s="146">
        <f t="shared" si="1"/>
        <v>9</v>
      </c>
      <c r="M47" s="144"/>
      <c r="N47" s="60">
        <v>32</v>
      </c>
      <c r="O47" s="118">
        <v>0.25</v>
      </c>
    </row>
    <row r="48" spans="1:15" ht="14.25" customHeight="1">
      <c r="A48" s="166"/>
      <c r="B48" s="167"/>
      <c r="C48" s="167"/>
      <c r="D48" s="143"/>
      <c r="E48" s="143"/>
      <c r="F48" s="143">
        <v>539</v>
      </c>
      <c r="G48" s="144" t="str">
        <f>+VLOOKUP(F48,Participants!$A$1:$F$2600,2,FALSE)</f>
        <v>Alaina Vargo</v>
      </c>
      <c r="H48" s="144" t="str">
        <f>+VLOOKUP(F48,Participants!$A$1:$F$2600,4,FALSE)</f>
        <v>BFS</v>
      </c>
      <c r="I48" s="144" t="str">
        <f>+VLOOKUP(F48,Participants!$A$1:$F$2600,5,FALSE)</f>
        <v>F</v>
      </c>
      <c r="J48" s="144">
        <f>+VLOOKUP(F48,Participants!$A$1:$F$2600,3,FALSE)</f>
        <v>4</v>
      </c>
      <c r="K48" s="145" t="str">
        <f>+VLOOKUP(F48,Participants!$A$1:$G$2600,7,FALSE)</f>
        <v>DEV GIRLS</v>
      </c>
      <c r="L48" s="146">
        <f t="shared" si="1"/>
        <v>10</v>
      </c>
      <c r="M48" s="144"/>
      <c r="N48" s="60">
        <v>30</v>
      </c>
      <c r="O48" s="118">
        <v>4</v>
      </c>
    </row>
    <row r="49" spans="1:15" ht="14.25" customHeight="1">
      <c r="A49" s="166"/>
      <c r="B49" s="167"/>
      <c r="C49" s="167"/>
      <c r="D49" s="143"/>
      <c r="E49" s="143"/>
      <c r="F49" s="143">
        <v>873</v>
      </c>
      <c r="G49" s="144" t="str">
        <f>+VLOOKUP(F49,Participants!$A$1:$F$2600,2,FALSE)</f>
        <v>Joelle Berringer</v>
      </c>
      <c r="H49" s="144" t="str">
        <f>+VLOOKUP(F49,Participants!$A$1:$F$2600,4,FALSE)</f>
        <v>SSPP</v>
      </c>
      <c r="I49" s="144" t="str">
        <f>+VLOOKUP(F49,Participants!$A$1:$F$2600,5,FALSE)</f>
        <v>F</v>
      </c>
      <c r="J49" s="144">
        <f>+VLOOKUP(F49,Participants!$A$1:$F$2600,3,FALSE)</f>
        <v>3</v>
      </c>
      <c r="K49" s="145" t="str">
        <f>+VLOOKUP(F49,Participants!$A$1:$G$2600,7,FALSE)</f>
        <v>DEV GIRLS</v>
      </c>
      <c r="L49" s="146">
        <f t="shared" si="1"/>
        <v>11</v>
      </c>
      <c r="M49" s="144"/>
      <c r="N49" s="60">
        <v>30</v>
      </c>
      <c r="O49" s="118">
        <v>4</v>
      </c>
    </row>
    <row r="50" spans="1:15" ht="14.25" customHeight="1">
      <c r="A50" s="166"/>
      <c r="B50" s="167"/>
      <c r="C50" s="167"/>
      <c r="D50" s="143"/>
      <c r="E50" s="143"/>
      <c r="F50" s="143">
        <v>169</v>
      </c>
      <c r="G50" s="144" t="str">
        <f>+VLOOKUP(F50,Participants!$A$1:$F$2600,2,FALSE)</f>
        <v>Elly O'Keefe</v>
      </c>
      <c r="H50" s="144" t="str">
        <f>+VLOOKUP(F50,Participants!$A$1:$F$2600,4,FALSE)</f>
        <v>AMA</v>
      </c>
      <c r="I50" s="144" t="str">
        <f>+VLOOKUP(F50,Participants!$A$1:$F$2600,5,FALSE)</f>
        <v>F</v>
      </c>
      <c r="J50" s="144">
        <f>+VLOOKUP(F50,Participants!$A$1:$F$2600,3,FALSE)</f>
        <v>4</v>
      </c>
      <c r="K50" s="145" t="str">
        <f>+VLOOKUP(F50,Participants!$A$1:$G$2600,7,FALSE)</f>
        <v>DEV GIRLS</v>
      </c>
      <c r="L50" s="146">
        <f t="shared" si="1"/>
        <v>12</v>
      </c>
      <c r="M50" s="144"/>
      <c r="N50" s="60">
        <v>28</v>
      </c>
      <c r="O50" s="118">
        <v>11</v>
      </c>
    </row>
    <row r="51" spans="1:15" ht="14.25" customHeight="1">
      <c r="A51" s="166"/>
      <c r="B51" s="167"/>
      <c r="C51" s="167"/>
      <c r="D51" s="143"/>
      <c r="E51" s="143"/>
      <c r="F51" s="143">
        <v>876</v>
      </c>
      <c r="G51" s="144" t="str">
        <f>+VLOOKUP(F51,Participants!$A$1:$F$2600,2,FALSE)</f>
        <v>Remy Petrick</v>
      </c>
      <c r="H51" s="144" t="str">
        <f>+VLOOKUP(F51,Participants!$A$1:$F$2600,4,FALSE)</f>
        <v>SSPP</v>
      </c>
      <c r="I51" s="144" t="str">
        <f>+VLOOKUP(F51,Participants!$A$1:$F$2600,5,FALSE)</f>
        <v>F</v>
      </c>
      <c r="J51" s="144">
        <f>+VLOOKUP(F51,Participants!$A$1:$F$2600,3,FALSE)</f>
        <v>3</v>
      </c>
      <c r="K51" s="145" t="str">
        <f>+VLOOKUP(F51,Participants!$A$1:$G$2600,7,FALSE)</f>
        <v>DEV GIRLS</v>
      </c>
      <c r="L51" s="146">
        <f t="shared" si="1"/>
        <v>13</v>
      </c>
      <c r="M51" s="144"/>
      <c r="N51" s="117">
        <v>28</v>
      </c>
      <c r="O51" s="118">
        <v>7</v>
      </c>
    </row>
    <row r="52" spans="1:15" ht="14.25" customHeight="1">
      <c r="A52" s="166"/>
      <c r="B52" s="167"/>
      <c r="C52" s="167"/>
      <c r="D52" s="143"/>
      <c r="E52" s="143"/>
      <c r="F52" s="143">
        <v>173</v>
      </c>
      <c r="G52" s="144" t="str">
        <f>+VLOOKUP(F52,Participants!$A$1:$F$2600,2,FALSE)</f>
        <v>Scarlett Sibbet</v>
      </c>
      <c r="H52" s="144" t="str">
        <f>+VLOOKUP(F52,Participants!$A$1:$F$2600,4,FALSE)</f>
        <v>AMA</v>
      </c>
      <c r="I52" s="144" t="str">
        <f>+VLOOKUP(F52,Participants!$A$1:$F$2600,5,FALSE)</f>
        <v>F</v>
      </c>
      <c r="J52" s="144">
        <f>+VLOOKUP(F52,Participants!$A$1:$F$2600,3,FALSE)</f>
        <v>4</v>
      </c>
      <c r="K52" s="145" t="str">
        <f>+VLOOKUP(F52,Participants!$A$1:$G$2600,7,FALSE)</f>
        <v>DEV GIRLS</v>
      </c>
      <c r="L52" s="146">
        <f t="shared" si="1"/>
        <v>14</v>
      </c>
      <c r="M52" s="144"/>
      <c r="N52" s="117">
        <v>26</v>
      </c>
      <c r="O52" s="118">
        <v>11.5</v>
      </c>
    </row>
    <row r="53" spans="1:15" ht="14.25" customHeight="1">
      <c r="A53" s="166"/>
      <c r="B53" s="167"/>
      <c r="C53" s="167"/>
      <c r="D53" s="143"/>
      <c r="E53" s="143"/>
      <c r="F53" s="143">
        <v>170</v>
      </c>
      <c r="G53" s="144" t="str">
        <f>+VLOOKUP(F53,Participants!$A$1:$F$2600,2,FALSE)</f>
        <v>Kelly O'Keefe</v>
      </c>
      <c r="H53" s="144" t="str">
        <f>+VLOOKUP(F53,Participants!$A$1:$F$2600,4,FALSE)</f>
        <v>AMA</v>
      </c>
      <c r="I53" s="144" t="str">
        <f>+VLOOKUP(F53,Participants!$A$1:$F$2600,5,FALSE)</f>
        <v>F</v>
      </c>
      <c r="J53" s="144">
        <f>+VLOOKUP(F53,Participants!$A$1:$F$2600,3,FALSE)</f>
        <v>4</v>
      </c>
      <c r="K53" s="145" t="str">
        <f>+VLOOKUP(F53,Participants!$A$1:$G$2600,7,FALSE)</f>
        <v>DEV GIRLS</v>
      </c>
      <c r="L53" s="146">
        <f t="shared" si="1"/>
        <v>15</v>
      </c>
      <c r="M53" s="144"/>
      <c r="N53" s="117">
        <v>25</v>
      </c>
      <c r="O53" s="118">
        <v>6.5</v>
      </c>
    </row>
    <row r="54" spans="1:15" ht="14.25" customHeight="1">
      <c r="A54" s="166"/>
      <c r="B54" s="167"/>
      <c r="C54" s="167"/>
      <c r="D54" s="143"/>
      <c r="E54" s="143"/>
      <c r="F54" s="143">
        <v>1012</v>
      </c>
      <c r="G54" s="144" t="str">
        <f>+VLOOKUP(F54,Participants!$A$1:$F$2600,2,FALSE)</f>
        <v>Nora Narwold</v>
      </c>
      <c r="H54" s="144" t="str">
        <f>+VLOOKUP(F54,Participants!$A$1:$F$2600,4,FALSE)</f>
        <v>KIL</v>
      </c>
      <c r="I54" s="144" t="str">
        <f>+VLOOKUP(F54,Participants!$A$1:$F$2600,5,FALSE)</f>
        <v>F</v>
      </c>
      <c r="J54" s="144">
        <f>+VLOOKUP(F54,Participants!$A$1:$F$2600,3,FALSE)</f>
        <v>4</v>
      </c>
      <c r="K54" s="145" t="str">
        <f>+VLOOKUP(F54,Participants!$A$1:$G$2600,7,FALSE)</f>
        <v>DEV GIRLS</v>
      </c>
      <c r="L54" s="146">
        <f t="shared" si="1"/>
        <v>16</v>
      </c>
      <c r="M54" s="144"/>
      <c r="N54" s="117">
        <v>25</v>
      </c>
      <c r="O54" s="118">
        <v>0.5</v>
      </c>
    </row>
    <row r="55" spans="1:15" ht="14.25" customHeight="1">
      <c r="A55" s="166"/>
      <c r="B55" s="167"/>
      <c r="C55" s="167"/>
      <c r="D55" s="143"/>
      <c r="E55" s="143"/>
      <c r="F55" s="143">
        <v>1001</v>
      </c>
      <c r="G55" s="144" t="str">
        <f>+VLOOKUP(F55,Participants!$A$1:$F$2600,2,FALSE)</f>
        <v>Brigid Baker</v>
      </c>
      <c r="H55" s="144" t="str">
        <f>+VLOOKUP(F55,Participants!$A$1:$F$2600,4,FALSE)</f>
        <v>KIL</v>
      </c>
      <c r="I55" s="144" t="str">
        <f>+VLOOKUP(F55,Participants!$A$1:$F$2600,5,FALSE)</f>
        <v>F</v>
      </c>
      <c r="J55" s="144">
        <f>+VLOOKUP(F55,Participants!$A$1:$F$2600,3,FALSE)</f>
        <v>3</v>
      </c>
      <c r="K55" s="145" t="str">
        <f>+VLOOKUP(F55,Participants!$A$1:$G$2600,7,FALSE)</f>
        <v>DEV GIRLS</v>
      </c>
      <c r="L55" s="146">
        <f t="shared" si="1"/>
        <v>17</v>
      </c>
      <c r="M55" s="144"/>
      <c r="N55" s="117">
        <v>23</v>
      </c>
      <c r="O55" s="118">
        <v>8.5</v>
      </c>
    </row>
    <row r="56" spans="1:15" ht="14.25" customHeight="1">
      <c r="A56" s="166"/>
      <c r="B56" s="167"/>
      <c r="C56" s="167"/>
      <c r="D56" s="143"/>
      <c r="E56" s="143"/>
      <c r="F56" s="143">
        <v>548</v>
      </c>
      <c r="G56" s="144" t="str">
        <f>+VLOOKUP(F56,Participants!$A$1:$F$2600,2,FALSE)</f>
        <v>Lilliana Venturella</v>
      </c>
      <c r="H56" s="144" t="str">
        <f>+VLOOKUP(F56,Participants!$A$1:$F$2600,4,FALSE)</f>
        <v>BFS</v>
      </c>
      <c r="I56" s="144" t="str">
        <f>+VLOOKUP(F56,Participants!$A$1:$F$2600,5,FALSE)</f>
        <v>F</v>
      </c>
      <c r="J56" s="144">
        <f>+VLOOKUP(F56,Participants!$A$1:$F$2600,3,FALSE)</f>
        <v>4</v>
      </c>
      <c r="K56" s="145" t="str">
        <f>+VLOOKUP(F56,Participants!$A$1:$G$2600,7,FALSE)</f>
        <v>DEV GIRLS</v>
      </c>
      <c r="L56" s="146">
        <f t="shared" si="1"/>
        <v>18</v>
      </c>
      <c r="M56" s="144"/>
      <c r="N56" s="60">
        <v>23</v>
      </c>
      <c r="O56" s="118">
        <v>2.25</v>
      </c>
    </row>
    <row r="57" spans="1:15" ht="14.25" customHeight="1">
      <c r="A57" s="166"/>
      <c r="B57" s="167"/>
      <c r="C57" s="167"/>
      <c r="D57" s="143"/>
      <c r="E57" s="143"/>
      <c r="F57" s="143">
        <v>163</v>
      </c>
      <c r="G57" s="144" t="str">
        <f>+VLOOKUP(F57,Participants!$A$1:$F$2600,2,FALSE)</f>
        <v>Olivia Evans</v>
      </c>
      <c r="H57" s="144" t="str">
        <f>+VLOOKUP(F57,Participants!$A$1:$F$2600,4,FALSE)</f>
        <v>AMA</v>
      </c>
      <c r="I57" s="144" t="str">
        <f>+VLOOKUP(F57,Participants!$A$1:$F$2600,5,FALSE)</f>
        <v>F</v>
      </c>
      <c r="J57" s="144">
        <f>+VLOOKUP(F57,Participants!$A$1:$F$2600,3,FALSE)</f>
        <v>3</v>
      </c>
      <c r="K57" s="145" t="str">
        <f>+VLOOKUP(F57,Participants!$A$1:$G$2600,7,FALSE)</f>
        <v>DEV GIRLS</v>
      </c>
      <c r="L57" s="146">
        <f t="shared" si="1"/>
        <v>19</v>
      </c>
      <c r="M57" s="144"/>
      <c r="N57" s="117">
        <v>22</v>
      </c>
      <c r="O57" s="118">
        <v>10.5</v>
      </c>
    </row>
    <row r="58" spans="1:15" ht="14.25" customHeight="1">
      <c r="A58" s="166"/>
      <c r="B58" s="167"/>
      <c r="C58" s="167"/>
      <c r="D58" s="143"/>
      <c r="E58" s="143"/>
      <c r="F58" s="143">
        <v>754</v>
      </c>
      <c r="G58" s="144" t="str">
        <f>+VLOOKUP(F58,Participants!$A$1:$F$2600,2,FALSE)</f>
        <v>Gabby Boright</v>
      </c>
      <c r="H58" s="144" t="str">
        <f>+VLOOKUP(F58,Participants!$A$1:$F$2600,4,FALSE)</f>
        <v>AAC</v>
      </c>
      <c r="I58" s="144" t="str">
        <f>+VLOOKUP(F58,Participants!$A$1:$F$2600,5,FALSE)</f>
        <v>F</v>
      </c>
      <c r="J58" s="144">
        <f>+VLOOKUP(F58,Participants!$A$1:$F$2600,3,FALSE)</f>
        <v>4</v>
      </c>
      <c r="K58" s="145" t="str">
        <f>+VLOOKUP(F58,Participants!$A$1:$G$2600,7,FALSE)</f>
        <v>DEV GIRLS</v>
      </c>
      <c r="L58" s="146">
        <f t="shared" si="1"/>
        <v>20</v>
      </c>
      <c r="M58" s="144"/>
      <c r="N58" s="117">
        <v>22</v>
      </c>
      <c r="O58" s="118">
        <v>7.5</v>
      </c>
    </row>
    <row r="59" spans="1:15" ht="14.25" customHeight="1">
      <c r="A59" s="166"/>
      <c r="B59" s="167"/>
      <c r="C59" s="167"/>
      <c r="D59" s="143"/>
      <c r="E59" s="143"/>
      <c r="F59" s="143">
        <v>542</v>
      </c>
      <c r="G59" s="144" t="str">
        <f>+VLOOKUP(F59,Participants!$A$1:$F$2600,2,FALSE)</f>
        <v>Daniella Julian</v>
      </c>
      <c r="H59" s="144" t="str">
        <f>+VLOOKUP(F59,Participants!$A$1:$F$2600,4,FALSE)</f>
        <v>BFS</v>
      </c>
      <c r="I59" s="144" t="str">
        <f>+VLOOKUP(F59,Participants!$A$1:$F$2600,5,FALSE)</f>
        <v>F</v>
      </c>
      <c r="J59" s="144">
        <f>+VLOOKUP(F59,Participants!$A$1:$F$2600,3,FALSE)</f>
        <v>4</v>
      </c>
      <c r="K59" s="145" t="str">
        <f>+VLOOKUP(F59,Participants!$A$1:$G$2600,7,FALSE)</f>
        <v>DEV GIRLS</v>
      </c>
      <c r="L59" s="146">
        <f t="shared" si="1"/>
        <v>21</v>
      </c>
      <c r="M59" s="144"/>
      <c r="N59" s="117">
        <v>21</v>
      </c>
      <c r="O59" s="118">
        <v>8.75</v>
      </c>
    </row>
    <row r="60" spans="1:15" ht="14.25" customHeight="1">
      <c r="A60" s="166"/>
      <c r="B60" s="167"/>
      <c r="C60" s="167"/>
      <c r="D60" s="143"/>
      <c r="E60" s="143"/>
      <c r="F60" s="143">
        <v>1008</v>
      </c>
      <c r="G60" s="144" t="str">
        <f>+VLOOKUP(F60,Participants!$A$1:$F$2600,2,FALSE)</f>
        <v>Sophia Colangelo</v>
      </c>
      <c r="H60" s="144" t="str">
        <f>+VLOOKUP(F60,Participants!$A$1:$F$2600,4,FALSE)</f>
        <v>KIL</v>
      </c>
      <c r="I60" s="144" t="str">
        <f>+VLOOKUP(F60,Participants!$A$1:$F$2600,5,FALSE)</f>
        <v>F</v>
      </c>
      <c r="J60" s="144">
        <f>+VLOOKUP(F60,Participants!$A$1:$F$2600,3,FALSE)</f>
        <v>3</v>
      </c>
      <c r="K60" s="145" t="str">
        <f>+VLOOKUP(F60,Participants!$A$1:$G$2600,7,FALSE)</f>
        <v>DEV GIRLS</v>
      </c>
      <c r="L60" s="146">
        <f t="shared" si="1"/>
        <v>22</v>
      </c>
      <c r="M60" s="144"/>
      <c r="N60" s="60">
        <v>20</v>
      </c>
      <c r="O60" s="118">
        <v>9.5</v>
      </c>
    </row>
    <row r="61" spans="1:15" ht="14.25" customHeight="1">
      <c r="A61" s="166"/>
      <c r="B61" s="167"/>
      <c r="C61" s="167"/>
      <c r="D61" s="143"/>
      <c r="E61" s="143"/>
      <c r="F61" s="143">
        <v>177</v>
      </c>
      <c r="G61" s="144" t="str">
        <f>+VLOOKUP(F61,Participants!$A$1:$F$2600,2,FALSE)</f>
        <v>Margeaux Yohe</v>
      </c>
      <c r="H61" s="144" t="str">
        <f>+VLOOKUP(F61,Participants!$A$1:$F$2600,4,FALSE)</f>
        <v>AMA</v>
      </c>
      <c r="I61" s="144" t="str">
        <f>+VLOOKUP(F61,Participants!$A$1:$F$2600,5,FALSE)</f>
        <v>F</v>
      </c>
      <c r="J61" s="144">
        <f>+VLOOKUP(F61,Participants!$A$1:$F$2600,3,FALSE)</f>
        <v>3</v>
      </c>
      <c r="K61" s="145" t="str">
        <f>+VLOOKUP(F61,Participants!$A$1:$G$2600,7,FALSE)</f>
        <v>DEV GIRLS</v>
      </c>
      <c r="L61" s="146">
        <f t="shared" si="1"/>
        <v>23</v>
      </c>
      <c r="M61" s="144"/>
      <c r="N61" s="60">
        <v>20</v>
      </c>
      <c r="O61" s="118">
        <v>9</v>
      </c>
    </row>
    <row r="62" spans="1:15" ht="14.25" customHeight="1">
      <c r="A62" s="166"/>
      <c r="B62" s="167"/>
      <c r="C62" s="167"/>
      <c r="D62" s="143"/>
      <c r="E62" s="143"/>
      <c r="F62" s="143">
        <v>165</v>
      </c>
      <c r="G62" s="144" t="str">
        <f>+VLOOKUP(F62,Participants!$A$1:$F$2600,2,FALSE)</f>
        <v>Jessica Henson</v>
      </c>
      <c r="H62" s="144" t="str">
        <f>+VLOOKUP(F62,Participants!$A$1:$F$2600,4,FALSE)</f>
        <v>AMA</v>
      </c>
      <c r="I62" s="144" t="str">
        <f>+VLOOKUP(F62,Participants!$A$1:$F$2600,5,FALSE)</f>
        <v>F</v>
      </c>
      <c r="J62" s="144">
        <f>+VLOOKUP(F62,Participants!$A$1:$F$2600,3,FALSE)</f>
        <v>4</v>
      </c>
      <c r="K62" s="145" t="str">
        <f>+VLOOKUP(F62,Participants!$A$1:$G$2600,7,FALSE)</f>
        <v>DEV GIRLS</v>
      </c>
      <c r="L62" s="146">
        <f t="shared" si="1"/>
        <v>24</v>
      </c>
      <c r="M62" s="144"/>
      <c r="N62" s="60">
        <v>20</v>
      </c>
      <c r="O62" s="118">
        <v>8</v>
      </c>
    </row>
    <row r="63" spans="1:15" ht="14.25" customHeight="1">
      <c r="A63" s="166"/>
      <c r="B63" s="167"/>
      <c r="C63" s="167"/>
      <c r="D63" s="143"/>
      <c r="E63" s="143"/>
      <c r="F63" s="143">
        <v>1003</v>
      </c>
      <c r="G63" s="144" t="str">
        <f>+VLOOKUP(F63,Participants!$A$1:$F$2600,2,FALSE)</f>
        <v>Bailey Kirsten</v>
      </c>
      <c r="H63" s="144" t="str">
        <f>+VLOOKUP(F63,Participants!$A$1:$F$2600,4,FALSE)</f>
        <v>KIL</v>
      </c>
      <c r="I63" s="144" t="str">
        <f>+VLOOKUP(F63,Participants!$A$1:$F$2600,5,FALSE)</f>
        <v>F</v>
      </c>
      <c r="J63" s="144">
        <f>+VLOOKUP(F63,Participants!$A$1:$F$2600,3,FALSE)</f>
        <v>3</v>
      </c>
      <c r="K63" s="145" t="str">
        <f>+VLOOKUP(F63,Participants!$A$1:$G$2600,7,FALSE)</f>
        <v>DEV GIRLS</v>
      </c>
      <c r="L63" s="146">
        <f t="shared" si="1"/>
        <v>25</v>
      </c>
      <c r="M63" s="144"/>
      <c r="N63" s="60">
        <v>18</v>
      </c>
      <c r="O63" s="118">
        <v>11</v>
      </c>
    </row>
    <row r="64" spans="1:15" ht="14.25" customHeight="1">
      <c r="A64" s="166"/>
      <c r="B64" s="167"/>
      <c r="C64" s="167"/>
      <c r="D64" s="143"/>
      <c r="E64" s="143"/>
      <c r="F64" s="143">
        <v>159</v>
      </c>
      <c r="G64" s="144" t="str">
        <f>+VLOOKUP(F64,Participants!$A$1:$F$2600,2,FALSE)</f>
        <v>Gianna Baldonieri</v>
      </c>
      <c r="H64" s="144" t="str">
        <f>+VLOOKUP(F64,Participants!$A$1:$F$2600,4,FALSE)</f>
        <v>AMA</v>
      </c>
      <c r="I64" s="144" t="str">
        <f>+VLOOKUP(F64,Participants!$A$1:$F$2600,5,FALSE)</f>
        <v>F</v>
      </c>
      <c r="J64" s="144">
        <f>+VLOOKUP(F64,Participants!$A$1:$F$2600,3,FALSE)</f>
        <v>3</v>
      </c>
      <c r="K64" s="145" t="str">
        <f>+VLOOKUP(F64,Participants!$A$1:$G$2600,7,FALSE)</f>
        <v>DEV GIRLS</v>
      </c>
      <c r="L64" s="146">
        <f t="shared" si="1"/>
        <v>26</v>
      </c>
      <c r="M64" s="144"/>
      <c r="N64" s="60">
        <v>18</v>
      </c>
      <c r="O64" s="118">
        <v>9</v>
      </c>
    </row>
    <row r="65" spans="1:24" ht="14.25" customHeight="1">
      <c r="A65" s="166"/>
      <c r="B65" s="167"/>
      <c r="C65" s="167"/>
      <c r="D65" s="143"/>
      <c r="E65" s="143"/>
      <c r="F65" s="143">
        <v>1002</v>
      </c>
      <c r="G65" s="144" t="str">
        <f>+VLOOKUP(F65,Participants!$A$1:$F$2600,2,FALSE)</f>
        <v>Cora Cole</v>
      </c>
      <c r="H65" s="144" t="str">
        <f>+VLOOKUP(F65,Participants!$A$1:$F$2600,4,FALSE)</f>
        <v>KIL</v>
      </c>
      <c r="I65" s="144" t="str">
        <f>+VLOOKUP(F65,Participants!$A$1:$F$2600,5,FALSE)</f>
        <v>F</v>
      </c>
      <c r="J65" s="144">
        <f>+VLOOKUP(F65,Participants!$A$1:$F$2600,3,FALSE)</f>
        <v>3</v>
      </c>
      <c r="K65" s="145" t="str">
        <f>+VLOOKUP(F65,Participants!$A$1:$G$2600,7,FALSE)</f>
        <v>DEV GIRLS</v>
      </c>
      <c r="L65" s="146">
        <f t="shared" si="1"/>
        <v>27</v>
      </c>
      <c r="M65" s="144"/>
      <c r="N65" s="117">
        <v>17</v>
      </c>
      <c r="O65" s="118">
        <v>3.5</v>
      </c>
    </row>
    <row r="66" spans="1:24" ht="14.25" customHeight="1">
      <c r="A66" s="166"/>
      <c r="B66" s="167"/>
      <c r="C66" s="167"/>
      <c r="D66" s="143"/>
      <c r="E66" s="143"/>
      <c r="F66" s="143">
        <v>1007</v>
      </c>
      <c r="G66" s="144" t="str">
        <f>+VLOOKUP(F66,Participants!$A$1:$F$2600,2,FALSE)</f>
        <v>Lily Jackson</v>
      </c>
      <c r="H66" s="144" t="str">
        <f>+VLOOKUP(F66,Participants!$A$1:$F$2600,4,FALSE)</f>
        <v>KIL</v>
      </c>
      <c r="I66" s="144" t="str">
        <f>+VLOOKUP(F66,Participants!$A$1:$F$2600,5,FALSE)</f>
        <v>F</v>
      </c>
      <c r="J66" s="144">
        <f>+VLOOKUP(F66,Participants!$A$1:$F$2600,3,FALSE)</f>
        <v>3</v>
      </c>
      <c r="K66" s="145" t="str">
        <f>+VLOOKUP(F66,Participants!$A$1:$G$2600,7,FALSE)</f>
        <v>DEV GIRLS</v>
      </c>
      <c r="L66" s="146">
        <f t="shared" si="1"/>
        <v>28</v>
      </c>
      <c r="M66" s="144"/>
      <c r="N66" s="60">
        <v>16</v>
      </c>
      <c r="O66" s="118">
        <v>9</v>
      </c>
    </row>
    <row r="67" spans="1:24" ht="14.25" customHeight="1">
      <c r="A67" s="166"/>
      <c r="B67" s="167"/>
      <c r="C67" s="167"/>
      <c r="D67" s="143"/>
      <c r="E67" s="143"/>
      <c r="F67" s="143">
        <v>1011</v>
      </c>
      <c r="G67" s="144" t="str">
        <f>+VLOOKUP(F67,Participants!$A$1:$F$2600,2,FALSE)</f>
        <v>Olivia Menz</v>
      </c>
      <c r="H67" s="144" t="str">
        <f>+VLOOKUP(F67,Participants!$A$1:$F$2600,4,FALSE)</f>
        <v>KIL</v>
      </c>
      <c r="I67" s="144" t="str">
        <f>+VLOOKUP(F67,Participants!$A$1:$F$2600,5,FALSE)</f>
        <v>F</v>
      </c>
      <c r="J67" s="144">
        <f>+VLOOKUP(F67,Participants!$A$1:$F$2600,3,FALSE)</f>
        <v>4</v>
      </c>
      <c r="K67" s="145" t="str">
        <f>+VLOOKUP(F67,Participants!$A$1:$G$2600,7,FALSE)</f>
        <v>DEV GIRLS</v>
      </c>
      <c r="L67" s="146">
        <f t="shared" si="1"/>
        <v>29</v>
      </c>
      <c r="M67" s="144"/>
      <c r="N67" s="117">
        <v>10</v>
      </c>
      <c r="O67" s="118">
        <v>9</v>
      </c>
    </row>
    <row r="69" spans="1:24" ht="14.25" customHeight="1">
      <c r="A69" s="68"/>
      <c r="B69" s="122"/>
      <c r="C69" s="122"/>
      <c r="D69" s="68"/>
      <c r="E69" s="68"/>
      <c r="F69" s="68"/>
      <c r="N69" s="98"/>
      <c r="O69" s="98"/>
    </row>
    <row r="70" spans="1:24" ht="14.25" customHeight="1">
      <c r="N70" s="98"/>
      <c r="O70" s="98"/>
    </row>
    <row r="71" spans="1:24" ht="14.25" customHeight="1">
      <c r="B71" s="69" t="s">
        <v>8</v>
      </c>
      <c r="C71" s="69" t="s">
        <v>15</v>
      </c>
      <c r="D71" s="69" t="s">
        <v>18</v>
      </c>
      <c r="E71" s="70" t="s">
        <v>21</v>
      </c>
      <c r="F71" s="69" t="s">
        <v>24</v>
      </c>
      <c r="G71" s="69" t="s">
        <v>29</v>
      </c>
      <c r="H71" s="69" t="s">
        <v>32</v>
      </c>
      <c r="I71" s="69" t="s">
        <v>35</v>
      </c>
      <c r="J71" s="69" t="s">
        <v>38</v>
      </c>
      <c r="K71" s="69" t="s">
        <v>41</v>
      </c>
      <c r="L71" s="69" t="s">
        <v>44</v>
      </c>
      <c r="M71" s="69" t="s">
        <v>47</v>
      </c>
      <c r="N71" s="69" t="s">
        <v>50</v>
      </c>
      <c r="O71" s="69" t="s">
        <v>53</v>
      </c>
      <c r="P71" s="69" t="s">
        <v>59</v>
      </c>
      <c r="Q71" s="69" t="s">
        <v>62</v>
      </c>
      <c r="R71" s="69" t="s">
        <v>68</v>
      </c>
      <c r="S71" s="69" t="s">
        <v>10</v>
      </c>
      <c r="T71" s="69" t="s">
        <v>73</v>
      </c>
      <c r="U71" s="69" t="s">
        <v>76</v>
      </c>
      <c r="V71" s="69" t="s">
        <v>79</v>
      </c>
      <c r="W71" s="69" t="s">
        <v>82</v>
      </c>
      <c r="X71" s="69" t="s">
        <v>1527</v>
      </c>
    </row>
    <row r="72" spans="1:24" ht="14.25" customHeight="1">
      <c r="A72" s="71" t="s">
        <v>13</v>
      </c>
      <c r="B72" s="71">
        <f t="shared" ref="B72:K73" si="2">+SUMIFS($M$2:$M$67,$K$2:$K$67,$A72,$H$2:$H$67,B$71)</f>
        <v>3</v>
      </c>
      <c r="C72" s="71">
        <f t="shared" si="2"/>
        <v>0</v>
      </c>
      <c r="D72" s="71">
        <f t="shared" si="2"/>
        <v>0</v>
      </c>
      <c r="E72" s="71">
        <f t="shared" si="2"/>
        <v>0</v>
      </c>
      <c r="F72" s="71">
        <f t="shared" si="2"/>
        <v>0</v>
      </c>
      <c r="G72" s="71">
        <f t="shared" si="2"/>
        <v>18</v>
      </c>
      <c r="H72" s="71">
        <f t="shared" si="2"/>
        <v>0</v>
      </c>
      <c r="I72" s="71">
        <f t="shared" si="2"/>
        <v>0</v>
      </c>
      <c r="J72" s="71">
        <f t="shared" si="2"/>
        <v>0</v>
      </c>
      <c r="K72" s="71">
        <f t="shared" si="2"/>
        <v>0</v>
      </c>
      <c r="L72" s="71">
        <f t="shared" ref="L72:W73" si="3">+SUMIFS($M$2:$M$67,$K$2:$K$67,$A72,$H$2:$H$67,L$71)</f>
        <v>0</v>
      </c>
      <c r="M72" s="71">
        <f t="shared" si="3"/>
        <v>0</v>
      </c>
      <c r="N72" s="71">
        <f t="shared" si="3"/>
        <v>0</v>
      </c>
      <c r="O72" s="71">
        <f t="shared" si="3"/>
        <v>0</v>
      </c>
      <c r="P72" s="71">
        <f t="shared" si="3"/>
        <v>10</v>
      </c>
      <c r="Q72" s="71">
        <f t="shared" si="3"/>
        <v>0</v>
      </c>
      <c r="R72" s="71">
        <f t="shared" si="3"/>
        <v>0</v>
      </c>
      <c r="S72" s="71">
        <f t="shared" si="3"/>
        <v>0</v>
      </c>
      <c r="T72" s="71">
        <f t="shared" si="3"/>
        <v>0</v>
      </c>
      <c r="U72" s="71">
        <f t="shared" si="3"/>
        <v>0</v>
      </c>
      <c r="V72" s="71">
        <f t="shared" si="3"/>
        <v>0</v>
      </c>
      <c r="W72" s="71">
        <f t="shared" si="3"/>
        <v>8</v>
      </c>
      <c r="X72" s="71">
        <f t="shared" ref="X72:X73" si="4">SUM(B72:W72)</f>
        <v>39</v>
      </c>
    </row>
    <row r="73" spans="1:24" ht="14.25" customHeight="1">
      <c r="A73" s="71" t="s">
        <v>27</v>
      </c>
      <c r="B73" s="71">
        <f t="shared" si="2"/>
        <v>8</v>
      </c>
      <c r="C73" s="71">
        <f t="shared" si="2"/>
        <v>0</v>
      </c>
      <c r="D73" s="71">
        <f t="shared" si="2"/>
        <v>0</v>
      </c>
      <c r="E73" s="71">
        <f t="shared" si="2"/>
        <v>0</v>
      </c>
      <c r="F73" s="71">
        <f t="shared" si="2"/>
        <v>0</v>
      </c>
      <c r="G73" s="71">
        <f t="shared" si="2"/>
        <v>0</v>
      </c>
      <c r="H73" s="71">
        <f t="shared" si="2"/>
        <v>0</v>
      </c>
      <c r="I73" s="71">
        <f t="shared" si="2"/>
        <v>0</v>
      </c>
      <c r="J73" s="71">
        <f t="shared" si="2"/>
        <v>0</v>
      </c>
      <c r="K73" s="71">
        <f t="shared" si="2"/>
        <v>0</v>
      </c>
      <c r="L73" s="71">
        <f t="shared" si="3"/>
        <v>0</v>
      </c>
      <c r="M73" s="71">
        <f t="shared" si="3"/>
        <v>0</v>
      </c>
      <c r="N73" s="71">
        <f t="shared" si="3"/>
        <v>0</v>
      </c>
      <c r="O73" s="71">
        <f t="shared" si="3"/>
        <v>0</v>
      </c>
      <c r="P73" s="71">
        <f t="shared" si="3"/>
        <v>31</v>
      </c>
      <c r="Q73" s="71">
        <f t="shared" si="3"/>
        <v>0</v>
      </c>
      <c r="R73" s="71">
        <f t="shared" si="3"/>
        <v>0</v>
      </c>
      <c r="S73" s="71">
        <f t="shared" si="3"/>
        <v>0</v>
      </c>
      <c r="T73" s="71">
        <f t="shared" si="3"/>
        <v>0</v>
      </c>
      <c r="U73" s="71">
        <f t="shared" si="3"/>
        <v>0</v>
      </c>
      <c r="V73" s="71">
        <f t="shared" si="3"/>
        <v>0</v>
      </c>
      <c r="W73" s="71">
        <f t="shared" si="3"/>
        <v>0</v>
      </c>
      <c r="X73" s="71">
        <f t="shared" si="4"/>
        <v>39</v>
      </c>
    </row>
    <row r="74" spans="1:24" ht="14.25" customHeight="1">
      <c r="N74" s="98"/>
      <c r="O74" s="98"/>
    </row>
    <row r="75" spans="1:24" ht="14.25" customHeight="1">
      <c r="N75" s="98"/>
      <c r="O75" s="98"/>
    </row>
    <row r="76" spans="1:24" ht="14.25" customHeight="1">
      <c r="N76" s="98"/>
      <c r="O76" s="98"/>
    </row>
    <row r="77" spans="1:24" ht="14.25" customHeight="1">
      <c r="N77" s="98"/>
      <c r="O77" s="98"/>
    </row>
    <row r="78" spans="1:24" ht="14.25" customHeight="1">
      <c r="N78" s="98"/>
      <c r="O78" s="98"/>
    </row>
    <row r="79" spans="1:24" ht="14.25" customHeight="1">
      <c r="N79" s="98"/>
      <c r="O79" s="98"/>
    </row>
    <row r="80" spans="1:24" ht="14.25" customHeight="1">
      <c r="N80" s="98"/>
      <c r="O80" s="98"/>
    </row>
    <row r="81" spans="14:15" ht="14.25" customHeight="1">
      <c r="N81" s="98"/>
      <c r="O81" s="98"/>
    </row>
    <row r="82" spans="14:15" ht="14.25" customHeight="1">
      <c r="N82" s="98"/>
      <c r="O82" s="98"/>
    </row>
    <row r="83" spans="14:15" ht="14.25" customHeight="1">
      <c r="N83" s="98"/>
      <c r="O83" s="98"/>
    </row>
    <row r="84" spans="14:15" ht="14.25" customHeight="1">
      <c r="N84" s="98"/>
      <c r="O84" s="98"/>
    </row>
    <row r="85" spans="14:15" ht="14.25" customHeight="1">
      <c r="N85" s="98"/>
      <c r="O85" s="98"/>
    </row>
    <row r="86" spans="14:15" ht="14.25" customHeight="1">
      <c r="N86" s="98"/>
      <c r="O86" s="98"/>
    </row>
    <row r="87" spans="14:15" ht="14.25" customHeight="1">
      <c r="N87" s="98"/>
      <c r="O87" s="98"/>
    </row>
    <row r="88" spans="14:15" ht="14.25" customHeight="1">
      <c r="N88" s="98"/>
      <c r="O88" s="98"/>
    </row>
    <row r="89" spans="14:15" ht="14.25" customHeight="1">
      <c r="N89" s="98"/>
      <c r="O89" s="98"/>
    </row>
    <row r="90" spans="14:15" ht="14.25" customHeight="1">
      <c r="N90" s="98"/>
      <c r="O90" s="98"/>
    </row>
    <row r="91" spans="14:15" ht="14.25" customHeight="1">
      <c r="N91" s="98"/>
      <c r="O91" s="98"/>
    </row>
    <row r="92" spans="14:15" ht="14.25" customHeight="1">
      <c r="N92" s="98"/>
      <c r="O92" s="98"/>
    </row>
    <row r="93" spans="14:15" ht="14.25" customHeight="1">
      <c r="N93" s="98"/>
      <c r="O93" s="98"/>
    </row>
    <row r="94" spans="14:15" ht="14.25" customHeight="1">
      <c r="N94" s="98"/>
      <c r="O94" s="98"/>
    </row>
    <row r="95" spans="14:15" ht="14.25" customHeight="1">
      <c r="N95" s="98"/>
      <c r="O95" s="98"/>
    </row>
    <row r="96" spans="14:15" ht="14.25" customHeight="1">
      <c r="N96" s="98"/>
      <c r="O96" s="98"/>
    </row>
    <row r="97" spans="14:15" ht="14.25" customHeight="1">
      <c r="N97" s="98"/>
      <c r="O97" s="98"/>
    </row>
    <row r="98" spans="14:15" ht="14.25" customHeight="1">
      <c r="N98" s="98"/>
      <c r="O98" s="98"/>
    </row>
    <row r="99" spans="14:15" ht="14.25" customHeight="1">
      <c r="N99" s="98"/>
      <c r="O99" s="98"/>
    </row>
    <row r="100" spans="14:15" ht="14.25" customHeight="1">
      <c r="N100" s="98"/>
      <c r="O100" s="98"/>
    </row>
    <row r="101" spans="14:15" ht="14.25" customHeight="1">
      <c r="N101" s="98"/>
      <c r="O101" s="98"/>
    </row>
    <row r="102" spans="14:15" ht="14.25" customHeight="1">
      <c r="N102" s="98"/>
      <c r="O102" s="98"/>
    </row>
    <row r="103" spans="14:15" ht="14.25" customHeight="1">
      <c r="N103" s="98"/>
      <c r="O103" s="98"/>
    </row>
    <row r="104" spans="14:15" ht="14.25" customHeight="1">
      <c r="N104" s="98"/>
      <c r="O104" s="98"/>
    </row>
    <row r="105" spans="14:15" ht="14.25" customHeight="1">
      <c r="N105" s="98"/>
      <c r="O105" s="98"/>
    </row>
    <row r="106" spans="14:15" ht="14.25" customHeight="1">
      <c r="N106" s="98"/>
      <c r="O106" s="98"/>
    </row>
    <row r="107" spans="14:15" ht="14.25" customHeight="1">
      <c r="N107" s="98"/>
      <c r="O107" s="98"/>
    </row>
    <row r="108" spans="14:15" ht="14.25" customHeight="1">
      <c r="N108" s="98"/>
      <c r="O108" s="98"/>
    </row>
    <row r="109" spans="14:15" ht="14.25" customHeight="1">
      <c r="N109" s="98"/>
      <c r="O109" s="98"/>
    </row>
    <row r="110" spans="14:15" ht="14.25" customHeight="1">
      <c r="N110" s="98"/>
      <c r="O110" s="98"/>
    </row>
    <row r="111" spans="14:15" ht="14.25" customHeight="1">
      <c r="N111" s="98"/>
      <c r="O111" s="98"/>
    </row>
    <row r="112" spans="14:15" ht="14.25" customHeight="1">
      <c r="N112" s="98"/>
      <c r="O112" s="98"/>
    </row>
    <row r="113" spans="14:15" ht="14.25" customHeight="1">
      <c r="N113" s="98"/>
      <c r="O113" s="98"/>
    </row>
    <row r="114" spans="14:15" ht="14.25" customHeight="1">
      <c r="N114" s="98"/>
      <c r="O114" s="98"/>
    </row>
    <row r="115" spans="14:15" ht="14.25" customHeight="1">
      <c r="N115" s="98"/>
      <c r="O115" s="98"/>
    </row>
    <row r="116" spans="14:15" ht="14.25" customHeight="1">
      <c r="N116" s="98"/>
      <c r="O116" s="98"/>
    </row>
    <row r="117" spans="14:15" ht="14.25" customHeight="1">
      <c r="N117" s="98"/>
      <c r="O117" s="98"/>
    </row>
    <row r="118" spans="14:15" ht="14.25" customHeight="1">
      <c r="N118" s="98"/>
      <c r="O118" s="98"/>
    </row>
    <row r="119" spans="14:15" ht="14.25" customHeight="1">
      <c r="N119" s="98"/>
      <c r="O119" s="98"/>
    </row>
    <row r="120" spans="14:15" ht="14.25" customHeight="1">
      <c r="N120" s="98"/>
      <c r="O120" s="98"/>
    </row>
    <row r="121" spans="14:15" ht="14.25" customHeight="1">
      <c r="N121" s="98"/>
      <c r="O121" s="98"/>
    </row>
    <row r="122" spans="14:15" ht="14.25" customHeight="1">
      <c r="N122" s="98"/>
      <c r="O122" s="98"/>
    </row>
    <row r="123" spans="14:15" ht="14.25" customHeight="1">
      <c r="N123" s="98"/>
      <c r="O123" s="98"/>
    </row>
    <row r="124" spans="14:15" ht="14.25" customHeight="1">
      <c r="N124" s="98"/>
      <c r="O124" s="98"/>
    </row>
    <row r="125" spans="14:15" ht="14.25" customHeight="1">
      <c r="N125" s="98"/>
      <c r="O125" s="98"/>
    </row>
    <row r="126" spans="14:15" ht="14.25" customHeight="1">
      <c r="N126" s="98"/>
      <c r="O126" s="98"/>
    </row>
    <row r="127" spans="14:15" ht="14.25" customHeight="1">
      <c r="N127" s="98"/>
      <c r="O127" s="98"/>
    </row>
    <row r="128" spans="14:15" ht="14.25" customHeight="1">
      <c r="N128" s="98"/>
      <c r="O128" s="98"/>
    </row>
    <row r="129" spans="14:15" ht="14.25" customHeight="1">
      <c r="N129" s="98"/>
      <c r="O129" s="98"/>
    </row>
    <row r="130" spans="14:15" ht="14.25" customHeight="1">
      <c r="N130" s="98"/>
      <c r="O130" s="98"/>
    </row>
    <row r="131" spans="14:15" ht="14.25" customHeight="1">
      <c r="N131" s="98"/>
      <c r="O131" s="98"/>
    </row>
    <row r="132" spans="14:15" ht="14.25" customHeight="1">
      <c r="N132" s="98"/>
      <c r="O132" s="98"/>
    </row>
    <row r="133" spans="14:15" ht="14.25" customHeight="1">
      <c r="N133" s="98"/>
      <c r="O133" s="98"/>
    </row>
    <row r="134" spans="14:15" ht="14.25" customHeight="1">
      <c r="N134" s="98"/>
      <c r="O134" s="98"/>
    </row>
    <row r="135" spans="14:15" ht="14.25" customHeight="1">
      <c r="N135" s="98"/>
      <c r="O135" s="98"/>
    </row>
    <row r="136" spans="14:15" ht="14.25" customHeight="1">
      <c r="N136" s="98"/>
      <c r="O136" s="98"/>
    </row>
    <row r="137" spans="14:15" ht="14.25" customHeight="1">
      <c r="N137" s="98"/>
      <c r="O137" s="98"/>
    </row>
    <row r="138" spans="14:15" ht="14.25" customHeight="1">
      <c r="N138" s="98"/>
      <c r="O138" s="98"/>
    </row>
    <row r="139" spans="14:15" ht="14.25" customHeight="1">
      <c r="N139" s="98"/>
      <c r="O139" s="98"/>
    </row>
    <row r="140" spans="14:15" ht="14.25" customHeight="1">
      <c r="N140" s="98"/>
      <c r="O140" s="98"/>
    </row>
    <row r="141" spans="14:15" ht="14.25" customHeight="1">
      <c r="N141" s="98"/>
      <c r="O141" s="98"/>
    </row>
    <row r="142" spans="14:15" ht="14.25" customHeight="1">
      <c r="N142" s="98"/>
      <c r="O142" s="98"/>
    </row>
    <row r="143" spans="14:15" ht="14.25" customHeight="1">
      <c r="N143" s="98"/>
      <c r="O143" s="98"/>
    </row>
    <row r="144" spans="14:15" ht="14.25" customHeight="1">
      <c r="N144" s="98"/>
      <c r="O144" s="98"/>
    </row>
    <row r="145" spans="1:23" ht="14.25" customHeight="1">
      <c r="N145" s="98"/>
      <c r="O145" s="98"/>
    </row>
    <row r="146" spans="1:23" ht="14.25" customHeight="1">
      <c r="N146" s="98"/>
      <c r="O146" s="98"/>
    </row>
    <row r="147" spans="1:23" ht="14.25" customHeight="1">
      <c r="N147" s="98"/>
      <c r="O147" s="98"/>
    </row>
    <row r="148" spans="1:23" ht="14.25" customHeight="1">
      <c r="N148" s="98"/>
      <c r="O148" s="98"/>
    </row>
    <row r="149" spans="1:23" ht="14.25" customHeight="1">
      <c r="N149" s="98"/>
      <c r="O149" s="98"/>
    </row>
    <row r="150" spans="1:23" ht="14.25" customHeight="1">
      <c r="N150" s="98"/>
      <c r="O150" s="98"/>
    </row>
    <row r="151" spans="1:23" ht="14.25" customHeight="1">
      <c r="N151" s="98"/>
      <c r="O151" s="98"/>
    </row>
    <row r="152" spans="1:23" ht="14.25" customHeight="1">
      <c r="N152" s="98"/>
      <c r="O152" s="98"/>
    </row>
    <row r="153" spans="1:23" ht="14.25" customHeight="1">
      <c r="N153" s="98"/>
      <c r="O153" s="98"/>
    </row>
    <row r="154" spans="1:23" ht="14.25" customHeight="1">
      <c r="N154" s="98"/>
      <c r="O154" s="98"/>
    </row>
    <row r="155" spans="1:23" ht="14.25" customHeight="1">
      <c r="B155" s="69" t="s">
        <v>47</v>
      </c>
      <c r="C155" s="69" t="s">
        <v>1529</v>
      </c>
      <c r="D155" s="69" t="s">
        <v>38</v>
      </c>
      <c r="E155" s="70" t="s">
        <v>41</v>
      </c>
      <c r="F155" s="69" t="s">
        <v>1530</v>
      </c>
      <c r="G155" s="69" t="s">
        <v>1531</v>
      </c>
      <c r="H155" s="69" t="s">
        <v>1532</v>
      </c>
      <c r="I155" s="69" t="s">
        <v>1533</v>
      </c>
      <c r="J155" s="69" t="s">
        <v>1534</v>
      </c>
      <c r="K155" s="69" t="s">
        <v>1535</v>
      </c>
      <c r="L155" s="69" t="s">
        <v>1536</v>
      </c>
      <c r="M155" s="69" t="s">
        <v>1537</v>
      </c>
      <c r="N155" s="123" t="s">
        <v>1538</v>
      </c>
      <c r="O155" s="123" t="s">
        <v>73</v>
      </c>
      <c r="P155" s="69" t="s">
        <v>8</v>
      </c>
      <c r="Q155" s="69" t="s">
        <v>35</v>
      </c>
      <c r="R155" s="69" t="s">
        <v>10</v>
      </c>
      <c r="S155" s="69" t="s">
        <v>1539</v>
      </c>
      <c r="T155" s="69" t="s">
        <v>1540</v>
      </c>
      <c r="U155" s="69" t="s">
        <v>1541</v>
      </c>
      <c r="V155" s="69" t="s">
        <v>1542</v>
      </c>
      <c r="W155" s="69" t="s">
        <v>1543</v>
      </c>
    </row>
    <row r="156" spans="1:23" ht="14.25" customHeight="1">
      <c r="A156" s="71" t="s">
        <v>1544</v>
      </c>
      <c r="B156" s="71" t="e">
        <f t="shared" ref="B156:W156" si="5">+SUMIF(#REF!,B$155,#REF!)</f>
        <v>#REF!</v>
      </c>
      <c r="C156" s="71" t="e">
        <f t="shared" si="5"/>
        <v>#REF!</v>
      </c>
      <c r="D156" s="71" t="e">
        <f t="shared" si="5"/>
        <v>#REF!</v>
      </c>
      <c r="E156" s="71" t="e">
        <f t="shared" si="5"/>
        <v>#REF!</v>
      </c>
      <c r="F156" s="71" t="e">
        <f t="shared" si="5"/>
        <v>#REF!</v>
      </c>
      <c r="G156" s="71" t="e">
        <f t="shared" si="5"/>
        <v>#REF!</v>
      </c>
      <c r="H156" s="71" t="e">
        <f t="shared" si="5"/>
        <v>#REF!</v>
      </c>
      <c r="I156" s="71" t="e">
        <f t="shared" si="5"/>
        <v>#REF!</v>
      </c>
      <c r="J156" s="71" t="e">
        <f t="shared" si="5"/>
        <v>#REF!</v>
      </c>
      <c r="K156" s="71" t="e">
        <f t="shared" si="5"/>
        <v>#REF!</v>
      </c>
      <c r="L156" s="71" t="e">
        <f t="shared" si="5"/>
        <v>#REF!</v>
      </c>
      <c r="M156" s="71" t="e">
        <f t="shared" si="5"/>
        <v>#REF!</v>
      </c>
      <c r="N156" s="98" t="e">
        <f t="shared" si="5"/>
        <v>#REF!</v>
      </c>
      <c r="O156" s="98" t="e">
        <f t="shared" si="5"/>
        <v>#REF!</v>
      </c>
      <c r="P156" s="71" t="e">
        <f t="shared" si="5"/>
        <v>#REF!</v>
      </c>
      <c r="Q156" s="71" t="e">
        <f t="shared" si="5"/>
        <v>#REF!</v>
      </c>
      <c r="R156" s="71" t="e">
        <f t="shared" si="5"/>
        <v>#REF!</v>
      </c>
      <c r="S156" s="71" t="e">
        <f t="shared" si="5"/>
        <v>#REF!</v>
      </c>
      <c r="T156" s="71" t="e">
        <f t="shared" si="5"/>
        <v>#REF!</v>
      </c>
      <c r="U156" s="71" t="e">
        <f t="shared" si="5"/>
        <v>#REF!</v>
      </c>
      <c r="V156" s="71" t="e">
        <f t="shared" si="5"/>
        <v>#REF!</v>
      </c>
      <c r="W156" s="71" t="e">
        <f t="shared" si="5"/>
        <v>#REF!</v>
      </c>
    </row>
    <row r="157" spans="1:23" ht="14.25" customHeight="1">
      <c r="A157" s="71" t="s">
        <v>1545</v>
      </c>
      <c r="B157" s="71">
        <f t="shared" ref="B157:W157" si="6">+SUMIF($H$3:$H$12,B$155,$M$3:$M$12)</f>
        <v>0</v>
      </c>
      <c r="C157" s="71">
        <f t="shared" si="6"/>
        <v>0</v>
      </c>
      <c r="D157" s="71">
        <f t="shared" si="6"/>
        <v>0</v>
      </c>
      <c r="E157" s="71">
        <f t="shared" si="6"/>
        <v>0</v>
      </c>
      <c r="F157" s="71">
        <f t="shared" si="6"/>
        <v>0</v>
      </c>
      <c r="G157" s="71">
        <f t="shared" si="6"/>
        <v>0</v>
      </c>
      <c r="H157" s="71">
        <f t="shared" si="6"/>
        <v>0</v>
      </c>
      <c r="I157" s="71">
        <f t="shared" si="6"/>
        <v>0</v>
      </c>
      <c r="J157" s="71">
        <f t="shared" si="6"/>
        <v>0</v>
      </c>
      <c r="K157" s="71">
        <f t="shared" si="6"/>
        <v>0</v>
      </c>
      <c r="L157" s="71">
        <f t="shared" si="6"/>
        <v>0</v>
      </c>
      <c r="M157" s="71">
        <f t="shared" si="6"/>
        <v>0</v>
      </c>
      <c r="N157" s="98">
        <f t="shared" si="6"/>
        <v>0</v>
      </c>
      <c r="O157" s="98">
        <f t="shared" si="6"/>
        <v>0</v>
      </c>
      <c r="P157" s="71">
        <f t="shared" si="6"/>
        <v>8</v>
      </c>
      <c r="Q157" s="71">
        <f t="shared" si="6"/>
        <v>0</v>
      </c>
      <c r="R157" s="71">
        <f t="shared" si="6"/>
        <v>0</v>
      </c>
      <c r="S157" s="71">
        <f t="shared" si="6"/>
        <v>0</v>
      </c>
      <c r="T157" s="71">
        <f t="shared" si="6"/>
        <v>0</v>
      </c>
      <c r="U157" s="71">
        <f t="shared" si="6"/>
        <v>0</v>
      </c>
      <c r="V157" s="71">
        <f t="shared" si="6"/>
        <v>0</v>
      </c>
      <c r="W157" s="71">
        <f t="shared" si="6"/>
        <v>0</v>
      </c>
    </row>
    <row r="158" spans="1:23" ht="14.25" customHeight="1">
      <c r="A158" s="71" t="s">
        <v>1546</v>
      </c>
      <c r="B158" s="71" t="e">
        <f t="shared" ref="B158:W158" si="7">+SUMIF(#REF!,B$155,#REF!)</f>
        <v>#REF!</v>
      </c>
      <c r="C158" s="71" t="e">
        <f t="shared" si="7"/>
        <v>#REF!</v>
      </c>
      <c r="D158" s="71" t="e">
        <f t="shared" si="7"/>
        <v>#REF!</v>
      </c>
      <c r="E158" s="71" t="e">
        <f t="shared" si="7"/>
        <v>#REF!</v>
      </c>
      <c r="F158" s="71" t="e">
        <f t="shared" si="7"/>
        <v>#REF!</v>
      </c>
      <c r="G158" s="71" t="e">
        <f t="shared" si="7"/>
        <v>#REF!</v>
      </c>
      <c r="H158" s="71" t="e">
        <f t="shared" si="7"/>
        <v>#REF!</v>
      </c>
      <c r="I158" s="71" t="e">
        <f t="shared" si="7"/>
        <v>#REF!</v>
      </c>
      <c r="J158" s="71" t="e">
        <f t="shared" si="7"/>
        <v>#REF!</v>
      </c>
      <c r="K158" s="71" t="e">
        <f t="shared" si="7"/>
        <v>#REF!</v>
      </c>
      <c r="L158" s="71" t="e">
        <f t="shared" si="7"/>
        <v>#REF!</v>
      </c>
      <c r="M158" s="71" t="e">
        <f t="shared" si="7"/>
        <v>#REF!</v>
      </c>
      <c r="N158" s="98" t="e">
        <f t="shared" si="7"/>
        <v>#REF!</v>
      </c>
      <c r="O158" s="98" t="e">
        <f t="shared" si="7"/>
        <v>#REF!</v>
      </c>
      <c r="P158" s="71" t="e">
        <f t="shared" si="7"/>
        <v>#REF!</v>
      </c>
      <c r="Q158" s="71" t="e">
        <f t="shared" si="7"/>
        <v>#REF!</v>
      </c>
      <c r="R158" s="71" t="e">
        <f t="shared" si="7"/>
        <v>#REF!</v>
      </c>
      <c r="S158" s="71" t="e">
        <f t="shared" si="7"/>
        <v>#REF!</v>
      </c>
      <c r="T158" s="71" t="e">
        <f t="shared" si="7"/>
        <v>#REF!</v>
      </c>
      <c r="U158" s="71" t="e">
        <f t="shared" si="7"/>
        <v>#REF!</v>
      </c>
      <c r="V158" s="71" t="e">
        <f t="shared" si="7"/>
        <v>#REF!</v>
      </c>
      <c r="W158" s="71" t="e">
        <f t="shared" si="7"/>
        <v>#REF!</v>
      </c>
    </row>
    <row r="159" spans="1:23" ht="14.25" customHeight="1">
      <c r="A159" s="71" t="s">
        <v>1547</v>
      </c>
      <c r="B159" s="71">
        <f t="shared" ref="B159:W159" si="8">+SUMIF($H$13:$H$60,B$155,$M$13:$M$60)</f>
        <v>0</v>
      </c>
      <c r="C159" s="71">
        <f t="shared" si="8"/>
        <v>0</v>
      </c>
      <c r="D159" s="71">
        <f t="shared" si="8"/>
        <v>0</v>
      </c>
      <c r="E159" s="71">
        <f t="shared" si="8"/>
        <v>0</v>
      </c>
      <c r="F159" s="71">
        <f t="shared" si="8"/>
        <v>0</v>
      </c>
      <c r="G159" s="71">
        <f t="shared" si="8"/>
        <v>0</v>
      </c>
      <c r="H159" s="71">
        <f t="shared" si="8"/>
        <v>0</v>
      </c>
      <c r="I159" s="71">
        <f t="shared" si="8"/>
        <v>0</v>
      </c>
      <c r="J159" s="71">
        <f t="shared" si="8"/>
        <v>0</v>
      </c>
      <c r="K159" s="71">
        <f t="shared" si="8"/>
        <v>0</v>
      </c>
      <c r="L159" s="71">
        <f t="shared" si="8"/>
        <v>0</v>
      </c>
      <c r="M159" s="71">
        <f t="shared" si="8"/>
        <v>0</v>
      </c>
      <c r="N159" s="98">
        <f t="shared" si="8"/>
        <v>0</v>
      </c>
      <c r="O159" s="98">
        <f t="shared" si="8"/>
        <v>0</v>
      </c>
      <c r="P159" s="71">
        <f t="shared" si="8"/>
        <v>3</v>
      </c>
      <c r="Q159" s="71">
        <f t="shared" si="8"/>
        <v>0</v>
      </c>
      <c r="R159" s="71">
        <f t="shared" si="8"/>
        <v>0</v>
      </c>
      <c r="S159" s="71">
        <f t="shared" si="8"/>
        <v>0</v>
      </c>
      <c r="T159" s="71">
        <f t="shared" si="8"/>
        <v>0</v>
      </c>
      <c r="U159" s="71">
        <f t="shared" si="8"/>
        <v>0</v>
      </c>
      <c r="V159" s="71">
        <f t="shared" si="8"/>
        <v>0</v>
      </c>
      <c r="W159" s="71">
        <f t="shared" si="8"/>
        <v>0</v>
      </c>
    </row>
    <row r="160" spans="1:23" ht="14.25" customHeight="1">
      <c r="A160" s="71" t="s">
        <v>1527</v>
      </c>
      <c r="B160" s="71" t="e">
        <f t="shared" ref="B160:W160" si="9">SUM(B156:B159)</f>
        <v>#REF!</v>
      </c>
      <c r="C160" s="71" t="e">
        <f t="shared" si="9"/>
        <v>#REF!</v>
      </c>
      <c r="D160" s="71" t="e">
        <f t="shared" si="9"/>
        <v>#REF!</v>
      </c>
      <c r="E160" s="71" t="e">
        <f t="shared" si="9"/>
        <v>#REF!</v>
      </c>
      <c r="F160" s="71" t="e">
        <f t="shared" si="9"/>
        <v>#REF!</v>
      </c>
      <c r="G160" s="71" t="e">
        <f t="shared" si="9"/>
        <v>#REF!</v>
      </c>
      <c r="H160" s="71" t="e">
        <f t="shared" si="9"/>
        <v>#REF!</v>
      </c>
      <c r="I160" s="71" t="e">
        <f t="shared" si="9"/>
        <v>#REF!</v>
      </c>
      <c r="J160" s="71" t="e">
        <f t="shared" si="9"/>
        <v>#REF!</v>
      </c>
      <c r="K160" s="71" t="e">
        <f t="shared" si="9"/>
        <v>#REF!</v>
      </c>
      <c r="L160" s="71" t="e">
        <f t="shared" si="9"/>
        <v>#REF!</v>
      </c>
      <c r="M160" s="71" t="e">
        <f t="shared" si="9"/>
        <v>#REF!</v>
      </c>
      <c r="N160" s="98" t="e">
        <f t="shared" si="9"/>
        <v>#REF!</v>
      </c>
      <c r="O160" s="98" t="e">
        <f t="shared" si="9"/>
        <v>#REF!</v>
      </c>
      <c r="P160" s="71" t="e">
        <f t="shared" si="9"/>
        <v>#REF!</v>
      </c>
      <c r="Q160" s="71" t="e">
        <f t="shared" si="9"/>
        <v>#REF!</v>
      </c>
      <c r="R160" s="71" t="e">
        <f t="shared" si="9"/>
        <v>#REF!</v>
      </c>
      <c r="S160" s="71" t="e">
        <f t="shared" si="9"/>
        <v>#REF!</v>
      </c>
      <c r="T160" s="71" t="e">
        <f t="shared" si="9"/>
        <v>#REF!</v>
      </c>
      <c r="U160" s="71" t="e">
        <f t="shared" si="9"/>
        <v>#REF!</v>
      </c>
      <c r="V160" s="71" t="e">
        <f t="shared" si="9"/>
        <v>#REF!</v>
      </c>
      <c r="W160" s="71" t="e">
        <f t="shared" si="9"/>
        <v>#REF!</v>
      </c>
    </row>
    <row r="161" spans="14:15" ht="14.25" customHeight="1">
      <c r="N161" s="98"/>
      <c r="O161" s="98"/>
    </row>
    <row r="162" spans="14:15" ht="14.25" customHeight="1">
      <c r="N162" s="98"/>
      <c r="O162" s="98"/>
    </row>
    <row r="163" spans="14:15" ht="14.25" customHeight="1">
      <c r="N163" s="98"/>
      <c r="O163" s="98"/>
    </row>
    <row r="164" spans="14:15" ht="14.25" customHeight="1">
      <c r="N164" s="98"/>
      <c r="O164" s="98"/>
    </row>
    <row r="165" spans="14:15" ht="14.25" customHeight="1">
      <c r="N165" s="98"/>
      <c r="O165" s="98"/>
    </row>
    <row r="166" spans="14:15" ht="14.25" customHeight="1">
      <c r="N166" s="98"/>
      <c r="O166" s="98"/>
    </row>
    <row r="167" spans="14:15" ht="14.25" customHeight="1">
      <c r="N167" s="98"/>
      <c r="O167" s="98"/>
    </row>
    <row r="168" spans="14:15" ht="14.25" customHeight="1">
      <c r="N168" s="98"/>
      <c r="O168" s="98"/>
    </row>
    <row r="169" spans="14:15" ht="14.25" customHeight="1">
      <c r="N169" s="98"/>
      <c r="O169" s="98"/>
    </row>
    <row r="170" spans="14:15" ht="14.25" customHeight="1">
      <c r="N170" s="98"/>
      <c r="O170" s="98"/>
    </row>
    <row r="171" spans="14:15" ht="14.25" customHeight="1">
      <c r="N171" s="98"/>
      <c r="O171" s="98"/>
    </row>
    <row r="172" spans="14:15" ht="14.25" customHeight="1">
      <c r="N172" s="98"/>
      <c r="O172" s="98"/>
    </row>
    <row r="173" spans="14:15" ht="14.25" customHeight="1">
      <c r="N173" s="98"/>
      <c r="O173" s="98"/>
    </row>
    <row r="174" spans="14:15" ht="14.25" customHeight="1">
      <c r="N174" s="98"/>
      <c r="O174" s="98"/>
    </row>
    <row r="175" spans="14:15" ht="14.25" customHeight="1">
      <c r="N175" s="98"/>
      <c r="O175" s="98"/>
    </row>
    <row r="176" spans="14:15" ht="14.25" customHeight="1">
      <c r="N176" s="98"/>
      <c r="O176" s="98"/>
    </row>
    <row r="177" spans="14:15" ht="14.25" customHeight="1">
      <c r="N177" s="98"/>
      <c r="O177" s="98"/>
    </row>
    <row r="178" spans="14:15" ht="14.25" customHeight="1">
      <c r="N178" s="98"/>
      <c r="O178" s="98"/>
    </row>
    <row r="179" spans="14:15" ht="14.25" customHeight="1">
      <c r="N179" s="98"/>
      <c r="O179" s="98"/>
    </row>
    <row r="180" spans="14:15" ht="14.25" customHeight="1">
      <c r="N180" s="98"/>
      <c r="O180" s="98"/>
    </row>
    <row r="181" spans="14:15" ht="14.25" customHeight="1">
      <c r="N181" s="98"/>
      <c r="O181" s="98"/>
    </row>
    <row r="182" spans="14:15" ht="14.25" customHeight="1">
      <c r="N182" s="98"/>
      <c r="O182" s="98"/>
    </row>
    <row r="183" spans="14:15" ht="14.25" customHeight="1">
      <c r="N183" s="98"/>
      <c r="O183" s="98"/>
    </row>
    <row r="184" spans="14:15" ht="14.25" customHeight="1">
      <c r="N184" s="98"/>
      <c r="O184" s="98"/>
    </row>
    <row r="185" spans="14:15" ht="14.25" customHeight="1">
      <c r="N185" s="98"/>
      <c r="O185" s="98"/>
    </row>
    <row r="186" spans="14:15" ht="14.25" customHeight="1">
      <c r="N186" s="98"/>
      <c r="O186" s="98"/>
    </row>
    <row r="187" spans="14:15" ht="14.25" customHeight="1">
      <c r="N187" s="98"/>
      <c r="O187" s="98"/>
    </row>
    <row r="188" spans="14:15" ht="14.25" customHeight="1">
      <c r="N188" s="98"/>
      <c r="O188" s="98"/>
    </row>
    <row r="189" spans="14:15" ht="14.25" customHeight="1">
      <c r="N189" s="98"/>
      <c r="O189" s="98"/>
    </row>
    <row r="190" spans="14:15" ht="14.25" customHeight="1">
      <c r="N190" s="98"/>
      <c r="O190" s="98"/>
    </row>
    <row r="191" spans="14:15" ht="14.25" customHeight="1">
      <c r="N191" s="98"/>
      <c r="O191" s="98"/>
    </row>
    <row r="192" spans="14:15" ht="14.25" customHeight="1">
      <c r="N192" s="98"/>
      <c r="O192" s="98"/>
    </row>
    <row r="193" spans="14:15" ht="14.25" customHeight="1">
      <c r="N193" s="98"/>
      <c r="O193" s="98"/>
    </row>
    <row r="194" spans="14:15" ht="14.25" customHeight="1">
      <c r="N194" s="98"/>
      <c r="O194" s="98"/>
    </row>
    <row r="195" spans="14:15" ht="14.25" customHeight="1">
      <c r="N195" s="98"/>
      <c r="O195" s="98"/>
    </row>
    <row r="196" spans="14:15" ht="14.25" customHeight="1">
      <c r="N196" s="98"/>
      <c r="O196" s="98"/>
    </row>
    <row r="197" spans="14:15" ht="14.25" customHeight="1">
      <c r="N197" s="98"/>
      <c r="O197" s="98"/>
    </row>
    <row r="198" spans="14:15" ht="14.25" customHeight="1">
      <c r="N198" s="98"/>
      <c r="O198" s="98"/>
    </row>
    <row r="199" spans="14:15" ht="14.25" customHeight="1">
      <c r="N199" s="98"/>
      <c r="O199" s="98"/>
    </row>
    <row r="200" spans="14:15" ht="14.25" customHeight="1">
      <c r="N200" s="98"/>
      <c r="O200" s="98"/>
    </row>
    <row r="201" spans="14:15" ht="14.25" customHeight="1">
      <c r="N201" s="98"/>
      <c r="O201" s="98"/>
    </row>
    <row r="202" spans="14:15" ht="14.25" customHeight="1">
      <c r="N202" s="98"/>
      <c r="O202" s="98"/>
    </row>
    <row r="203" spans="14:15" ht="14.25" customHeight="1">
      <c r="N203" s="98"/>
      <c r="O203" s="98"/>
    </row>
    <row r="204" spans="14:15" ht="14.25" customHeight="1">
      <c r="N204" s="98"/>
      <c r="O204" s="98"/>
    </row>
    <row r="205" spans="14:15" ht="14.25" customHeight="1">
      <c r="N205" s="98"/>
      <c r="O205" s="98"/>
    </row>
    <row r="206" spans="14:15" ht="14.25" customHeight="1">
      <c r="N206" s="98"/>
      <c r="O206" s="98"/>
    </row>
    <row r="207" spans="14:15" ht="14.25" customHeight="1">
      <c r="N207" s="98"/>
      <c r="O207" s="98"/>
    </row>
    <row r="208" spans="14:15" ht="14.25" customHeight="1">
      <c r="N208" s="98"/>
      <c r="O208" s="98"/>
    </row>
    <row r="209" spans="14:15" ht="14.25" customHeight="1">
      <c r="N209" s="98"/>
      <c r="O209" s="98"/>
    </row>
    <row r="210" spans="14:15" ht="14.25" customHeight="1">
      <c r="N210" s="98"/>
      <c r="O210" s="98"/>
    </row>
    <row r="211" spans="14:15" ht="14.25" customHeight="1">
      <c r="N211" s="98"/>
      <c r="O211" s="98"/>
    </row>
    <row r="212" spans="14:15" ht="14.25" customHeight="1">
      <c r="N212" s="98"/>
      <c r="O212" s="98"/>
    </row>
    <row r="213" spans="14:15" ht="14.25" customHeight="1">
      <c r="N213" s="98"/>
      <c r="O213" s="98"/>
    </row>
    <row r="214" spans="14:15" ht="14.25" customHeight="1">
      <c r="N214" s="98"/>
      <c r="O214" s="98"/>
    </row>
    <row r="215" spans="14:15" ht="14.25" customHeight="1">
      <c r="N215" s="98"/>
      <c r="O215" s="98"/>
    </row>
    <row r="216" spans="14:15" ht="14.25" customHeight="1">
      <c r="N216" s="98"/>
      <c r="O216" s="98"/>
    </row>
    <row r="217" spans="14:15" ht="14.25" customHeight="1">
      <c r="N217" s="98"/>
      <c r="O217" s="98"/>
    </row>
    <row r="218" spans="14:15" ht="14.25" customHeight="1">
      <c r="N218" s="98"/>
      <c r="O218" s="98"/>
    </row>
    <row r="219" spans="14:15" ht="14.25" customHeight="1">
      <c r="N219" s="98"/>
      <c r="O219" s="98"/>
    </row>
    <row r="220" spans="14:15" ht="14.25" customHeight="1">
      <c r="N220" s="98"/>
      <c r="O220" s="98"/>
    </row>
    <row r="221" spans="14:15" ht="14.25" customHeight="1">
      <c r="N221" s="98"/>
      <c r="O221" s="98"/>
    </row>
    <row r="222" spans="14:15" ht="14.25" customHeight="1">
      <c r="N222" s="98"/>
      <c r="O222" s="98"/>
    </row>
    <row r="223" spans="14:15" ht="14.25" customHeight="1">
      <c r="N223" s="98"/>
      <c r="O223" s="98"/>
    </row>
    <row r="224" spans="14:15" ht="14.25" customHeight="1">
      <c r="N224" s="98"/>
      <c r="O224" s="98"/>
    </row>
    <row r="225" spans="14:15" ht="14.25" customHeight="1">
      <c r="N225" s="98"/>
      <c r="O225" s="98"/>
    </row>
    <row r="226" spans="14:15" ht="14.25" customHeight="1">
      <c r="N226" s="98"/>
      <c r="O226" s="98"/>
    </row>
    <row r="227" spans="14:15" ht="14.25" customHeight="1">
      <c r="N227" s="98"/>
      <c r="O227" s="98"/>
    </row>
    <row r="228" spans="14:15" ht="14.25" customHeight="1">
      <c r="N228" s="98"/>
      <c r="O228" s="98"/>
    </row>
    <row r="229" spans="14:15" ht="14.25" customHeight="1">
      <c r="N229" s="98"/>
      <c r="O229" s="98"/>
    </row>
    <row r="230" spans="14:15" ht="14.25" customHeight="1">
      <c r="N230" s="98"/>
      <c r="O230" s="98"/>
    </row>
    <row r="231" spans="14:15" ht="14.25" customHeight="1">
      <c r="N231" s="98"/>
      <c r="O231" s="98"/>
    </row>
    <row r="232" spans="14:15" ht="14.25" customHeight="1">
      <c r="N232" s="98"/>
      <c r="O232" s="98"/>
    </row>
    <row r="233" spans="14:15" ht="14.25" customHeight="1">
      <c r="N233" s="98"/>
      <c r="O233" s="98"/>
    </row>
    <row r="234" spans="14:15" ht="14.25" customHeight="1">
      <c r="N234" s="98"/>
      <c r="O234" s="98"/>
    </row>
    <row r="235" spans="14:15" ht="14.25" customHeight="1">
      <c r="N235" s="98"/>
      <c r="O235" s="98"/>
    </row>
    <row r="236" spans="14:15" ht="14.25" customHeight="1">
      <c r="N236" s="98"/>
      <c r="O236" s="98"/>
    </row>
    <row r="237" spans="14:15" ht="14.25" customHeight="1">
      <c r="N237" s="98"/>
      <c r="O237" s="98"/>
    </row>
    <row r="238" spans="14:15" ht="14.25" customHeight="1">
      <c r="N238" s="98"/>
      <c r="O238" s="98"/>
    </row>
    <row r="239" spans="14:15" ht="14.25" customHeight="1">
      <c r="N239" s="98"/>
      <c r="O239" s="98"/>
    </row>
    <row r="240" spans="14:15" ht="14.25" customHeight="1">
      <c r="N240" s="98"/>
      <c r="O240" s="98"/>
    </row>
    <row r="241" spans="14:15" ht="14.25" customHeight="1">
      <c r="N241" s="98"/>
      <c r="O241" s="98"/>
    </row>
    <row r="242" spans="14:15" ht="14.25" customHeight="1">
      <c r="N242" s="98"/>
      <c r="O242" s="98"/>
    </row>
    <row r="243" spans="14:15" ht="14.25" customHeight="1">
      <c r="N243" s="98"/>
      <c r="O243" s="98"/>
    </row>
    <row r="244" spans="14:15" ht="14.25" customHeight="1">
      <c r="N244" s="98"/>
      <c r="O244" s="98"/>
    </row>
    <row r="245" spans="14:15" ht="14.25" customHeight="1">
      <c r="N245" s="98"/>
      <c r="O245" s="98"/>
    </row>
    <row r="246" spans="14:15" ht="14.25" customHeight="1">
      <c r="N246" s="98"/>
      <c r="O246" s="98"/>
    </row>
    <row r="247" spans="14:15" ht="14.25" customHeight="1">
      <c r="N247" s="98"/>
      <c r="O247" s="98"/>
    </row>
    <row r="248" spans="14:15" ht="14.25" customHeight="1">
      <c r="N248" s="98"/>
      <c r="O248" s="98"/>
    </row>
    <row r="249" spans="14:15" ht="14.25" customHeight="1">
      <c r="N249" s="98"/>
      <c r="O249" s="98"/>
    </row>
    <row r="250" spans="14:15" ht="14.25" customHeight="1">
      <c r="N250" s="98"/>
      <c r="O250" s="98"/>
    </row>
    <row r="251" spans="14:15" ht="14.25" customHeight="1">
      <c r="N251" s="98"/>
      <c r="O251" s="98"/>
    </row>
    <row r="252" spans="14:15" ht="14.25" customHeight="1">
      <c r="N252" s="98"/>
      <c r="O252" s="98"/>
    </row>
    <row r="253" spans="14:15" ht="14.25" customHeight="1">
      <c r="N253" s="98"/>
      <c r="O253" s="98"/>
    </row>
    <row r="254" spans="14:15" ht="14.25" customHeight="1">
      <c r="N254" s="98"/>
      <c r="O254" s="98"/>
    </row>
    <row r="255" spans="14:15" ht="14.25" customHeight="1">
      <c r="N255" s="98"/>
      <c r="O255" s="98"/>
    </row>
    <row r="256" spans="14:15" ht="14.25" customHeight="1">
      <c r="N256" s="98"/>
      <c r="O256" s="98"/>
    </row>
    <row r="257" spans="14:15" ht="14.25" customHeight="1">
      <c r="N257" s="98"/>
      <c r="O257" s="98"/>
    </row>
    <row r="258" spans="14:15" ht="14.25" customHeight="1">
      <c r="N258" s="98"/>
      <c r="O258" s="98"/>
    </row>
    <row r="259" spans="14:15" ht="14.25" customHeight="1">
      <c r="N259" s="98"/>
      <c r="O259" s="98"/>
    </row>
    <row r="260" spans="14:15" ht="14.25" customHeight="1">
      <c r="N260" s="98"/>
      <c r="O260" s="98"/>
    </row>
    <row r="261" spans="14:15" ht="14.25" customHeight="1">
      <c r="N261" s="98"/>
      <c r="O261" s="98"/>
    </row>
    <row r="262" spans="14:15" ht="14.25" customHeight="1">
      <c r="N262" s="98"/>
      <c r="O262" s="98"/>
    </row>
    <row r="263" spans="14:15" ht="14.25" customHeight="1">
      <c r="N263" s="98"/>
      <c r="O263" s="98"/>
    </row>
    <row r="264" spans="14:15" ht="14.25" customHeight="1">
      <c r="N264" s="98"/>
      <c r="O264" s="98"/>
    </row>
    <row r="265" spans="14:15" ht="14.25" customHeight="1">
      <c r="N265" s="98"/>
      <c r="O265" s="98"/>
    </row>
    <row r="266" spans="14:15" ht="14.25" customHeight="1">
      <c r="N266" s="98"/>
      <c r="O266" s="98"/>
    </row>
    <row r="267" spans="14:15" ht="14.25" customHeight="1">
      <c r="N267" s="98"/>
      <c r="O267" s="98"/>
    </row>
    <row r="268" spans="14:15" ht="14.25" customHeight="1">
      <c r="N268" s="98"/>
      <c r="O268" s="98"/>
    </row>
    <row r="269" spans="14:15" ht="14.25" customHeight="1">
      <c r="N269" s="98"/>
      <c r="O269" s="98"/>
    </row>
    <row r="270" spans="14:15" ht="14.25" customHeight="1">
      <c r="N270" s="98"/>
      <c r="O270" s="98"/>
    </row>
    <row r="271" spans="14:15" ht="14.25" customHeight="1">
      <c r="N271" s="98"/>
      <c r="O271" s="98"/>
    </row>
    <row r="272" spans="14:15" ht="14.25" customHeight="1">
      <c r="N272" s="98"/>
      <c r="O272" s="98"/>
    </row>
    <row r="273" spans="14:15" ht="14.25" customHeight="1">
      <c r="N273" s="98"/>
      <c r="O273" s="98"/>
    </row>
    <row r="274" spans="14:15" ht="14.25" customHeight="1">
      <c r="N274" s="98"/>
      <c r="O274" s="98"/>
    </row>
    <row r="275" spans="14:15" ht="14.25" customHeight="1">
      <c r="N275" s="98"/>
      <c r="O275" s="98"/>
    </row>
    <row r="276" spans="14:15" ht="14.25" customHeight="1">
      <c r="N276" s="98"/>
      <c r="O276" s="98"/>
    </row>
    <row r="277" spans="14:15" ht="14.25" customHeight="1">
      <c r="N277" s="98"/>
      <c r="O277" s="98"/>
    </row>
    <row r="278" spans="14:15" ht="14.25" customHeight="1">
      <c r="N278" s="98"/>
      <c r="O278" s="98"/>
    </row>
    <row r="279" spans="14:15" ht="14.25" customHeight="1">
      <c r="N279" s="98"/>
      <c r="O279" s="98"/>
    </row>
    <row r="280" spans="14:15" ht="14.25" customHeight="1">
      <c r="N280" s="98"/>
      <c r="O280" s="98"/>
    </row>
    <row r="281" spans="14:15" ht="14.25" customHeight="1">
      <c r="N281" s="98"/>
      <c r="O281" s="98"/>
    </row>
    <row r="282" spans="14:15" ht="14.25" customHeight="1">
      <c r="N282" s="98"/>
      <c r="O282" s="98"/>
    </row>
    <row r="283" spans="14:15" ht="14.25" customHeight="1">
      <c r="N283" s="98"/>
      <c r="O283" s="98"/>
    </row>
    <row r="284" spans="14:15" ht="14.25" customHeight="1">
      <c r="N284" s="98"/>
      <c r="O284" s="98"/>
    </row>
    <row r="285" spans="14:15" ht="14.25" customHeight="1">
      <c r="N285" s="98"/>
      <c r="O285" s="98"/>
    </row>
    <row r="286" spans="14:15" ht="14.25" customHeight="1">
      <c r="N286" s="98"/>
      <c r="O286" s="98"/>
    </row>
    <row r="287" spans="14:15" ht="14.25" customHeight="1">
      <c r="N287" s="98"/>
      <c r="O287" s="98"/>
    </row>
    <row r="288" spans="14:15" ht="14.25" customHeight="1">
      <c r="N288" s="98"/>
      <c r="O288" s="98"/>
    </row>
    <row r="289" spans="14:15" ht="14.25" customHeight="1">
      <c r="N289" s="98"/>
      <c r="O289" s="98"/>
    </row>
    <row r="290" spans="14:15" ht="14.25" customHeight="1">
      <c r="N290" s="98"/>
      <c r="O290" s="98"/>
    </row>
    <row r="291" spans="14:15" ht="14.25" customHeight="1">
      <c r="N291" s="98"/>
      <c r="O291" s="98"/>
    </row>
    <row r="292" spans="14:15" ht="14.25" customHeight="1">
      <c r="N292" s="98"/>
      <c r="O292" s="98"/>
    </row>
    <row r="293" spans="14:15" ht="14.25" customHeight="1">
      <c r="N293" s="98"/>
      <c r="O293" s="98"/>
    </row>
    <row r="294" spans="14:15" ht="14.25" customHeight="1">
      <c r="N294" s="98"/>
      <c r="O294" s="98"/>
    </row>
    <row r="295" spans="14:15" ht="14.25" customHeight="1">
      <c r="N295" s="98"/>
      <c r="O295" s="98"/>
    </row>
    <row r="296" spans="14:15" ht="14.25" customHeight="1">
      <c r="N296" s="98"/>
      <c r="O296" s="98"/>
    </row>
    <row r="297" spans="14:15" ht="14.25" customHeight="1">
      <c r="N297" s="98"/>
      <c r="O297" s="98"/>
    </row>
    <row r="298" spans="14:15" ht="14.25" customHeight="1">
      <c r="N298" s="98"/>
      <c r="O298" s="98"/>
    </row>
    <row r="299" spans="14:15" ht="14.25" customHeight="1">
      <c r="N299" s="98"/>
      <c r="O299" s="98"/>
    </row>
    <row r="300" spans="14:15" ht="14.25" customHeight="1">
      <c r="N300" s="98"/>
      <c r="O300" s="98"/>
    </row>
    <row r="301" spans="14:15" ht="14.25" customHeight="1">
      <c r="N301" s="98"/>
      <c r="O301" s="98"/>
    </row>
    <row r="302" spans="14:15" ht="14.25" customHeight="1">
      <c r="N302" s="98"/>
      <c r="O302" s="98"/>
    </row>
    <row r="303" spans="14:15" ht="14.25" customHeight="1">
      <c r="N303" s="98"/>
      <c r="O303" s="98"/>
    </row>
    <row r="304" spans="14:15" ht="14.25" customHeight="1">
      <c r="N304" s="98"/>
      <c r="O304" s="98"/>
    </row>
    <row r="305" spans="14:15" ht="14.25" customHeight="1">
      <c r="N305" s="98"/>
      <c r="O305" s="98"/>
    </row>
    <row r="306" spans="14:15" ht="14.25" customHeight="1">
      <c r="N306" s="98"/>
      <c r="O306" s="98"/>
    </row>
    <row r="307" spans="14:15" ht="14.25" customHeight="1">
      <c r="N307" s="98"/>
      <c r="O307" s="98"/>
    </row>
    <row r="308" spans="14:15" ht="14.25" customHeight="1">
      <c r="N308" s="98"/>
      <c r="O308" s="98"/>
    </row>
    <row r="309" spans="14:15" ht="14.25" customHeight="1">
      <c r="N309" s="98"/>
      <c r="O309" s="98"/>
    </row>
    <row r="310" spans="14:15" ht="14.25" customHeight="1">
      <c r="N310" s="98"/>
      <c r="O310" s="98"/>
    </row>
    <row r="311" spans="14:15" ht="14.25" customHeight="1">
      <c r="N311" s="98"/>
      <c r="O311" s="98"/>
    </row>
    <row r="312" spans="14:15" ht="14.25" customHeight="1">
      <c r="N312" s="98"/>
      <c r="O312" s="98"/>
    </row>
    <row r="313" spans="14:15" ht="14.25" customHeight="1">
      <c r="N313" s="98"/>
      <c r="O313" s="98"/>
    </row>
    <row r="314" spans="14:15" ht="14.25" customHeight="1">
      <c r="N314" s="98"/>
      <c r="O314" s="98"/>
    </row>
    <row r="315" spans="14:15" ht="14.25" customHeight="1">
      <c r="N315" s="98"/>
      <c r="O315" s="98"/>
    </row>
    <row r="316" spans="14:15" ht="14.25" customHeight="1">
      <c r="N316" s="98"/>
      <c r="O316" s="98"/>
    </row>
    <row r="317" spans="14:15" ht="14.25" customHeight="1">
      <c r="N317" s="98"/>
      <c r="O317" s="98"/>
    </row>
    <row r="318" spans="14:15" ht="14.25" customHeight="1">
      <c r="N318" s="98"/>
      <c r="O318" s="98"/>
    </row>
    <row r="319" spans="14:15" ht="14.25" customHeight="1">
      <c r="N319" s="98"/>
      <c r="O319" s="98"/>
    </row>
    <row r="320" spans="14:15" ht="14.25" customHeight="1">
      <c r="N320" s="98"/>
      <c r="O320" s="98"/>
    </row>
    <row r="321" spans="14:15" ht="14.25" customHeight="1">
      <c r="N321" s="98"/>
      <c r="O321" s="98"/>
    </row>
    <row r="322" spans="14:15" ht="14.25" customHeight="1">
      <c r="N322" s="98"/>
      <c r="O322" s="98"/>
    </row>
    <row r="323" spans="14:15" ht="14.25" customHeight="1">
      <c r="N323" s="98"/>
      <c r="O323" s="98"/>
    </row>
    <row r="324" spans="14:15" ht="14.25" customHeight="1">
      <c r="N324" s="98"/>
      <c r="O324" s="98"/>
    </row>
    <row r="325" spans="14:15" ht="14.25" customHeight="1">
      <c r="N325" s="98"/>
      <c r="O325" s="98"/>
    </row>
    <row r="326" spans="14:15" ht="14.25" customHeight="1">
      <c r="N326" s="98"/>
      <c r="O326" s="98"/>
    </row>
    <row r="327" spans="14:15" ht="14.25" customHeight="1">
      <c r="N327" s="98"/>
      <c r="O327" s="98"/>
    </row>
    <row r="328" spans="14:15" ht="14.25" customHeight="1">
      <c r="N328" s="98"/>
      <c r="O328" s="98"/>
    </row>
    <row r="329" spans="14:15" ht="14.25" customHeight="1">
      <c r="N329" s="98"/>
      <c r="O329" s="98"/>
    </row>
    <row r="330" spans="14:15" ht="14.25" customHeight="1">
      <c r="N330" s="98"/>
      <c r="O330" s="98"/>
    </row>
    <row r="331" spans="14:15" ht="14.25" customHeight="1">
      <c r="N331" s="98"/>
      <c r="O331" s="98"/>
    </row>
    <row r="332" spans="14:15" ht="14.25" customHeight="1">
      <c r="N332" s="98"/>
      <c r="O332" s="98"/>
    </row>
    <row r="333" spans="14:15" ht="14.25" customHeight="1">
      <c r="N333" s="98"/>
      <c r="O333" s="98"/>
    </row>
    <row r="334" spans="14:15" ht="14.25" customHeight="1">
      <c r="N334" s="98"/>
      <c r="O334" s="98"/>
    </row>
    <row r="335" spans="14:15" ht="14.25" customHeight="1">
      <c r="N335" s="98"/>
      <c r="O335" s="98"/>
    </row>
    <row r="336" spans="14:15" ht="14.25" customHeight="1">
      <c r="N336" s="98"/>
      <c r="O336" s="98"/>
    </row>
    <row r="337" spans="14:15" ht="14.25" customHeight="1">
      <c r="N337" s="98"/>
      <c r="O337" s="98"/>
    </row>
    <row r="338" spans="14:15" ht="14.25" customHeight="1">
      <c r="N338" s="98"/>
      <c r="O338" s="98"/>
    </row>
    <row r="339" spans="14:15" ht="14.25" customHeight="1">
      <c r="N339" s="98"/>
      <c r="O339" s="98"/>
    </row>
    <row r="340" spans="14:15" ht="14.25" customHeight="1">
      <c r="N340" s="98"/>
      <c r="O340" s="98"/>
    </row>
    <row r="341" spans="14:15" ht="14.25" customHeight="1">
      <c r="N341" s="98"/>
      <c r="O341" s="98"/>
    </row>
    <row r="342" spans="14:15" ht="14.25" customHeight="1">
      <c r="N342" s="98"/>
      <c r="O342" s="98"/>
    </row>
    <row r="343" spans="14:15" ht="14.25" customHeight="1">
      <c r="N343" s="98"/>
      <c r="O343" s="98"/>
    </row>
    <row r="344" spans="14:15" ht="14.25" customHeight="1">
      <c r="N344" s="98"/>
      <c r="O344" s="98"/>
    </row>
    <row r="345" spans="14:15" ht="14.25" customHeight="1">
      <c r="N345" s="98"/>
      <c r="O345" s="98"/>
    </row>
    <row r="346" spans="14:15" ht="14.25" customHeight="1">
      <c r="N346" s="98"/>
      <c r="O346" s="98"/>
    </row>
    <row r="347" spans="14:15" ht="14.25" customHeight="1">
      <c r="N347" s="98"/>
      <c r="O347" s="98"/>
    </row>
    <row r="348" spans="14:15" ht="14.25" customHeight="1">
      <c r="N348" s="98"/>
      <c r="O348" s="98"/>
    </row>
    <row r="349" spans="14:15" ht="14.25" customHeight="1">
      <c r="N349" s="98"/>
      <c r="O349" s="98"/>
    </row>
    <row r="350" spans="14:15" ht="14.25" customHeight="1">
      <c r="N350" s="98"/>
      <c r="O350" s="98"/>
    </row>
    <row r="351" spans="14:15" ht="14.25" customHeight="1">
      <c r="N351" s="98"/>
      <c r="O351" s="98"/>
    </row>
    <row r="352" spans="14:15" ht="14.25" customHeight="1">
      <c r="N352" s="98"/>
      <c r="O352" s="98"/>
    </row>
    <row r="353" spans="14:15" ht="14.25" customHeight="1">
      <c r="N353" s="98"/>
      <c r="O353" s="98"/>
    </row>
    <row r="354" spans="14:15" ht="14.25" customHeight="1">
      <c r="N354" s="98"/>
      <c r="O354" s="98"/>
    </row>
    <row r="355" spans="14:15" ht="14.25" customHeight="1">
      <c r="N355" s="98"/>
      <c r="O355" s="98"/>
    </row>
    <row r="356" spans="14:15" ht="14.25" customHeight="1">
      <c r="N356" s="98"/>
      <c r="O356" s="98"/>
    </row>
    <row r="357" spans="14:15" ht="14.25" customHeight="1">
      <c r="N357" s="98"/>
      <c r="O357" s="98"/>
    </row>
    <row r="358" spans="14:15" ht="14.25" customHeight="1">
      <c r="N358" s="98"/>
      <c r="O358" s="98"/>
    </row>
    <row r="359" spans="14:15" ht="14.25" customHeight="1">
      <c r="N359" s="98"/>
      <c r="O359" s="98"/>
    </row>
    <row r="360" spans="14:15" ht="14.25" customHeight="1">
      <c r="N360" s="98"/>
      <c r="O360" s="98"/>
    </row>
    <row r="361" spans="14:15" ht="15.75" customHeight="1"/>
    <row r="362" spans="14:15" ht="15.75" customHeight="1"/>
    <row r="363" spans="14:15" ht="15.75" customHeight="1"/>
    <row r="364" spans="14:15" ht="15.75" customHeight="1"/>
    <row r="365" spans="14:15" ht="15.75" customHeight="1"/>
    <row r="366" spans="14:15" ht="15.75" customHeight="1"/>
    <row r="367" spans="14:15" ht="15.75" customHeight="1"/>
    <row r="368" spans="14:1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</sheetData>
  <autoFilter ref="H1:H837" xr:uid="{00000000-0001-0000-0800-000000000000}"/>
  <sortState xmlns:xlrd2="http://schemas.microsoft.com/office/spreadsheetml/2017/richdata2" ref="F3:O68">
    <sortCondition ref="K3:K68"/>
    <sortCondition descending="1" ref="N3:N68"/>
    <sortCondition descending="1" ref="O3:O68"/>
  </sortState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50 METERS</vt:lpstr>
      <vt:lpstr>100- All</vt:lpstr>
      <vt:lpstr>1600mm - ALL</vt:lpstr>
      <vt:lpstr>400 - All</vt:lpstr>
      <vt:lpstr>4x100 - ALL</vt:lpstr>
      <vt:lpstr>800 - ALL</vt:lpstr>
      <vt:lpstr>200 -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2022-04-10T03:53:01Z</dcterms:created>
  <dcterms:modified xsi:type="dcterms:W3CDTF">2022-04-14T12:07:36Z</dcterms:modified>
</cp:coreProperties>
</file>