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4DFA723C-2B98-4E7A-A8FE-1D21F0E7E5C3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5" roundtripDataSignature="AMtx7mgkJMmm9C9Z4DKQgusW9AEliw1sLw=="/>
    </ext>
  </extLst>
</workbook>
</file>

<file path=xl/calcChain.xml><?xml version="1.0" encoding="utf-8"?>
<calcChain xmlns="http://schemas.openxmlformats.org/spreadsheetml/2006/main">
  <c r="K193" i="10" l="1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W323" i="9"/>
  <c r="S323" i="9"/>
  <c r="Q323" i="9"/>
  <c r="P323" i="9"/>
  <c r="N323" i="9"/>
  <c r="M323" i="9"/>
  <c r="L323" i="9"/>
  <c r="G323" i="9"/>
  <c r="C323" i="9"/>
  <c r="W321" i="9"/>
  <c r="V321" i="9"/>
  <c r="U321" i="9"/>
  <c r="T321" i="9"/>
  <c r="S321" i="9"/>
  <c r="R321" i="9"/>
  <c r="Q321" i="9"/>
  <c r="P321" i="9"/>
  <c r="O321" i="9"/>
  <c r="N321" i="9"/>
  <c r="M321" i="9"/>
  <c r="L321" i="9"/>
  <c r="K321" i="9"/>
  <c r="J321" i="9"/>
  <c r="I321" i="9"/>
  <c r="H321" i="9"/>
  <c r="G321" i="9"/>
  <c r="F321" i="9"/>
  <c r="E321" i="9"/>
  <c r="D321" i="9"/>
  <c r="C321" i="9"/>
  <c r="B321" i="9"/>
  <c r="B320" i="9"/>
  <c r="W319" i="9"/>
  <c r="V319" i="9"/>
  <c r="V323" i="9" s="1"/>
  <c r="U319" i="9"/>
  <c r="U323" i="9" s="1"/>
  <c r="T319" i="9"/>
  <c r="T323" i="9" s="1"/>
  <c r="S319" i="9"/>
  <c r="R319" i="9"/>
  <c r="R323" i="9" s="1"/>
  <c r="Q319" i="9"/>
  <c r="P319" i="9"/>
  <c r="O319" i="9"/>
  <c r="O323" i="9" s="1"/>
  <c r="N319" i="9"/>
  <c r="M319" i="9"/>
  <c r="L319" i="9"/>
  <c r="K319" i="9"/>
  <c r="K323" i="9" s="1"/>
  <c r="J319" i="9"/>
  <c r="J323" i="9" s="1"/>
  <c r="I319" i="9"/>
  <c r="I323" i="9" s="1"/>
  <c r="H319" i="9"/>
  <c r="H323" i="9" s="1"/>
  <c r="G319" i="9"/>
  <c r="F319" i="9"/>
  <c r="F323" i="9" s="1"/>
  <c r="E319" i="9"/>
  <c r="E323" i="9" s="1"/>
  <c r="D319" i="9"/>
  <c r="D323" i="9" s="1"/>
  <c r="C319" i="9"/>
  <c r="B319" i="9"/>
  <c r="B323" i="9" s="1"/>
  <c r="K231" i="9"/>
  <c r="J231" i="9"/>
  <c r="I231" i="9"/>
  <c r="H231" i="9"/>
  <c r="G231" i="9"/>
  <c r="K230" i="9"/>
  <c r="J230" i="9"/>
  <c r="I230" i="9"/>
  <c r="H230" i="9"/>
  <c r="G230" i="9"/>
  <c r="K229" i="9"/>
  <c r="J229" i="9"/>
  <c r="I229" i="9"/>
  <c r="H229" i="9"/>
  <c r="G229" i="9"/>
  <c r="K228" i="9"/>
  <c r="J228" i="9"/>
  <c r="I228" i="9"/>
  <c r="H228" i="9"/>
  <c r="G228" i="9"/>
  <c r="K227" i="9"/>
  <c r="J227" i="9"/>
  <c r="I227" i="9"/>
  <c r="H227" i="9"/>
  <c r="G227" i="9"/>
  <c r="K226" i="9"/>
  <c r="J226" i="9"/>
  <c r="I226" i="9"/>
  <c r="H226" i="9"/>
  <c r="G226" i="9"/>
  <c r="K225" i="9"/>
  <c r="J225" i="9"/>
  <c r="I225" i="9"/>
  <c r="H225" i="9"/>
  <c r="G225" i="9"/>
  <c r="K224" i="9"/>
  <c r="J224" i="9"/>
  <c r="I224" i="9"/>
  <c r="H224" i="9"/>
  <c r="G224" i="9"/>
  <c r="K223" i="9"/>
  <c r="J223" i="9"/>
  <c r="I223" i="9"/>
  <c r="H223" i="9"/>
  <c r="G223" i="9"/>
  <c r="K222" i="9"/>
  <c r="J222" i="9"/>
  <c r="I222" i="9"/>
  <c r="H222" i="9"/>
  <c r="G222" i="9"/>
  <c r="K221" i="9"/>
  <c r="J221" i="9"/>
  <c r="I221" i="9"/>
  <c r="H221" i="9"/>
  <c r="G221" i="9"/>
  <c r="K220" i="9"/>
  <c r="J220" i="9"/>
  <c r="I220" i="9"/>
  <c r="H220" i="9"/>
  <c r="G220" i="9"/>
  <c r="K219" i="9"/>
  <c r="J219" i="9"/>
  <c r="I219" i="9"/>
  <c r="H219" i="9"/>
  <c r="G219" i="9"/>
  <c r="K218" i="9"/>
  <c r="J218" i="9"/>
  <c r="I218" i="9"/>
  <c r="H218" i="9"/>
  <c r="G218" i="9"/>
  <c r="K217" i="9"/>
  <c r="J217" i="9"/>
  <c r="I217" i="9"/>
  <c r="H217" i="9"/>
  <c r="G217" i="9"/>
  <c r="K216" i="9"/>
  <c r="J216" i="9"/>
  <c r="I216" i="9"/>
  <c r="H216" i="9"/>
  <c r="G216" i="9"/>
  <c r="K215" i="9"/>
  <c r="J215" i="9"/>
  <c r="I215" i="9"/>
  <c r="H215" i="9"/>
  <c r="G215" i="9"/>
  <c r="K214" i="9"/>
  <c r="J214" i="9"/>
  <c r="I214" i="9"/>
  <c r="H214" i="9"/>
  <c r="G214" i="9"/>
  <c r="K213" i="9"/>
  <c r="J213" i="9"/>
  <c r="I213" i="9"/>
  <c r="H213" i="9"/>
  <c r="G213" i="9"/>
  <c r="K212" i="9"/>
  <c r="J212" i="9"/>
  <c r="I212" i="9"/>
  <c r="H212" i="9"/>
  <c r="G212" i="9"/>
  <c r="K211" i="9"/>
  <c r="J211" i="9"/>
  <c r="I211" i="9"/>
  <c r="H211" i="9"/>
  <c r="G211" i="9"/>
  <c r="K210" i="9"/>
  <c r="J210" i="9"/>
  <c r="I210" i="9"/>
  <c r="H210" i="9"/>
  <c r="G210" i="9"/>
  <c r="K209" i="9"/>
  <c r="J209" i="9"/>
  <c r="I209" i="9"/>
  <c r="H209" i="9"/>
  <c r="G209" i="9"/>
  <c r="K208" i="9"/>
  <c r="J208" i="9"/>
  <c r="I208" i="9"/>
  <c r="H208" i="9"/>
  <c r="G208" i="9"/>
  <c r="K207" i="9"/>
  <c r="J207" i="9"/>
  <c r="I207" i="9"/>
  <c r="H207" i="9"/>
  <c r="G207" i="9"/>
  <c r="K206" i="9"/>
  <c r="J206" i="9"/>
  <c r="I206" i="9"/>
  <c r="H206" i="9"/>
  <c r="G206" i="9"/>
  <c r="K205" i="9"/>
  <c r="J205" i="9"/>
  <c r="I205" i="9"/>
  <c r="H205" i="9"/>
  <c r="G205" i="9"/>
  <c r="K204" i="9"/>
  <c r="J204" i="9"/>
  <c r="I204" i="9"/>
  <c r="H204" i="9"/>
  <c r="G204" i="9"/>
  <c r="K203" i="9"/>
  <c r="J203" i="9"/>
  <c r="I203" i="9"/>
  <c r="H203" i="9"/>
  <c r="G203" i="9"/>
  <c r="K202" i="9"/>
  <c r="J202" i="9"/>
  <c r="I202" i="9"/>
  <c r="H202" i="9"/>
  <c r="G202" i="9"/>
  <c r="K201" i="9"/>
  <c r="J201" i="9"/>
  <c r="I201" i="9"/>
  <c r="H201" i="9"/>
  <c r="G201" i="9"/>
  <c r="K200" i="9"/>
  <c r="J200" i="9"/>
  <c r="I200" i="9"/>
  <c r="H200" i="9"/>
  <c r="G200" i="9"/>
  <c r="K199" i="9"/>
  <c r="J199" i="9"/>
  <c r="I199" i="9"/>
  <c r="H199" i="9"/>
  <c r="G199" i="9"/>
  <c r="K198" i="9"/>
  <c r="J198" i="9"/>
  <c r="I198" i="9"/>
  <c r="H198" i="9"/>
  <c r="G198" i="9"/>
  <c r="K197" i="9"/>
  <c r="J197" i="9"/>
  <c r="I197" i="9"/>
  <c r="H197" i="9"/>
  <c r="G197" i="9"/>
  <c r="K196" i="9"/>
  <c r="J196" i="9"/>
  <c r="I196" i="9"/>
  <c r="H196" i="9"/>
  <c r="G196" i="9"/>
  <c r="K195" i="9"/>
  <c r="J195" i="9"/>
  <c r="I195" i="9"/>
  <c r="H195" i="9"/>
  <c r="G195" i="9"/>
  <c r="K194" i="9"/>
  <c r="J194" i="9"/>
  <c r="I194" i="9"/>
  <c r="H194" i="9"/>
  <c r="G194" i="9"/>
  <c r="K193" i="9"/>
  <c r="J193" i="9"/>
  <c r="I193" i="9"/>
  <c r="H193" i="9"/>
  <c r="G193" i="9"/>
  <c r="K192" i="9"/>
  <c r="J192" i="9"/>
  <c r="I192" i="9"/>
  <c r="H192" i="9"/>
  <c r="G192" i="9"/>
  <c r="K191" i="9"/>
  <c r="J191" i="9"/>
  <c r="I191" i="9"/>
  <c r="H191" i="9"/>
  <c r="G191" i="9"/>
  <c r="K190" i="9"/>
  <c r="J190" i="9"/>
  <c r="I190" i="9"/>
  <c r="H190" i="9"/>
  <c r="G190" i="9"/>
  <c r="K189" i="9"/>
  <c r="J189" i="9"/>
  <c r="I189" i="9"/>
  <c r="H189" i="9"/>
  <c r="G189" i="9"/>
  <c r="K188" i="9"/>
  <c r="J188" i="9"/>
  <c r="I188" i="9"/>
  <c r="H188" i="9"/>
  <c r="G188" i="9"/>
  <c r="K187" i="9"/>
  <c r="J187" i="9"/>
  <c r="I187" i="9"/>
  <c r="H187" i="9"/>
  <c r="G187" i="9"/>
  <c r="K186" i="9"/>
  <c r="J186" i="9"/>
  <c r="I186" i="9"/>
  <c r="H186" i="9"/>
  <c r="G186" i="9"/>
  <c r="K185" i="9"/>
  <c r="J185" i="9"/>
  <c r="I185" i="9"/>
  <c r="H185" i="9"/>
  <c r="G185" i="9"/>
  <c r="K184" i="9"/>
  <c r="J184" i="9"/>
  <c r="I184" i="9"/>
  <c r="H184" i="9"/>
  <c r="G184" i="9"/>
  <c r="K183" i="9"/>
  <c r="J183" i="9"/>
  <c r="I183" i="9"/>
  <c r="H183" i="9"/>
  <c r="G183" i="9"/>
  <c r="K182" i="9"/>
  <c r="J182" i="9"/>
  <c r="I182" i="9"/>
  <c r="H182" i="9"/>
  <c r="G182" i="9"/>
  <c r="K181" i="9"/>
  <c r="J181" i="9"/>
  <c r="I181" i="9"/>
  <c r="H181" i="9"/>
  <c r="G181" i="9"/>
  <c r="K180" i="9"/>
  <c r="J180" i="9"/>
  <c r="I180" i="9"/>
  <c r="H180" i="9"/>
  <c r="G180" i="9"/>
  <c r="K179" i="9"/>
  <c r="J179" i="9"/>
  <c r="I179" i="9"/>
  <c r="H179" i="9"/>
  <c r="G179" i="9"/>
  <c r="K178" i="9"/>
  <c r="J178" i="9"/>
  <c r="I178" i="9"/>
  <c r="H178" i="9"/>
  <c r="G178" i="9"/>
  <c r="K177" i="9"/>
  <c r="J177" i="9"/>
  <c r="I177" i="9"/>
  <c r="H177" i="9"/>
  <c r="G177" i="9"/>
  <c r="K176" i="9"/>
  <c r="J176" i="9"/>
  <c r="I176" i="9"/>
  <c r="H176" i="9"/>
  <c r="G176" i="9"/>
  <c r="K175" i="9"/>
  <c r="J175" i="9"/>
  <c r="I175" i="9"/>
  <c r="H175" i="9"/>
  <c r="G175" i="9"/>
  <c r="K174" i="9"/>
  <c r="J174" i="9"/>
  <c r="I174" i="9"/>
  <c r="H174" i="9"/>
  <c r="G174" i="9"/>
  <c r="K173" i="9"/>
  <c r="J173" i="9"/>
  <c r="I173" i="9"/>
  <c r="H173" i="9"/>
  <c r="G173" i="9"/>
  <c r="K172" i="9"/>
  <c r="J172" i="9"/>
  <c r="I172" i="9"/>
  <c r="H172" i="9"/>
  <c r="G172" i="9"/>
  <c r="K171" i="9"/>
  <c r="J171" i="9"/>
  <c r="I171" i="9"/>
  <c r="H171" i="9"/>
  <c r="G171" i="9"/>
  <c r="K170" i="9"/>
  <c r="J170" i="9"/>
  <c r="I170" i="9"/>
  <c r="H170" i="9"/>
  <c r="G170" i="9"/>
  <c r="K169" i="9"/>
  <c r="J169" i="9"/>
  <c r="I169" i="9"/>
  <c r="H169" i="9"/>
  <c r="G169" i="9"/>
  <c r="K168" i="9"/>
  <c r="J168" i="9"/>
  <c r="I168" i="9"/>
  <c r="H168" i="9"/>
  <c r="G168" i="9"/>
  <c r="K167" i="9"/>
  <c r="J167" i="9"/>
  <c r="I167" i="9"/>
  <c r="H167" i="9"/>
  <c r="G167" i="9"/>
  <c r="K166" i="9"/>
  <c r="J166" i="9"/>
  <c r="I166" i="9"/>
  <c r="H166" i="9"/>
  <c r="G166" i="9"/>
  <c r="K165" i="9"/>
  <c r="J165" i="9"/>
  <c r="I165" i="9"/>
  <c r="H165" i="9"/>
  <c r="G165" i="9"/>
  <c r="K164" i="9"/>
  <c r="J164" i="9"/>
  <c r="I164" i="9"/>
  <c r="H164" i="9"/>
  <c r="G164" i="9"/>
  <c r="K163" i="9"/>
  <c r="J163" i="9"/>
  <c r="I163" i="9"/>
  <c r="H163" i="9"/>
  <c r="G163" i="9"/>
  <c r="K162" i="9"/>
  <c r="J162" i="9"/>
  <c r="I162" i="9"/>
  <c r="H162" i="9"/>
  <c r="G162" i="9"/>
  <c r="K161" i="9"/>
  <c r="J161" i="9"/>
  <c r="I161" i="9"/>
  <c r="H161" i="9"/>
  <c r="G161" i="9"/>
  <c r="K160" i="9"/>
  <c r="J160" i="9"/>
  <c r="I160" i="9"/>
  <c r="H160" i="9"/>
  <c r="G160" i="9"/>
  <c r="K159" i="9"/>
  <c r="J159" i="9"/>
  <c r="I159" i="9"/>
  <c r="H159" i="9"/>
  <c r="G159" i="9"/>
  <c r="K158" i="9"/>
  <c r="J158" i="9"/>
  <c r="I158" i="9"/>
  <c r="H158" i="9"/>
  <c r="G158" i="9"/>
  <c r="K157" i="9"/>
  <c r="J157" i="9"/>
  <c r="I157" i="9"/>
  <c r="H157" i="9"/>
  <c r="G157" i="9"/>
  <c r="K156" i="9"/>
  <c r="J156" i="9"/>
  <c r="I156" i="9"/>
  <c r="H156" i="9"/>
  <c r="G156" i="9"/>
  <c r="K155" i="9"/>
  <c r="J155" i="9"/>
  <c r="I155" i="9"/>
  <c r="H155" i="9"/>
  <c r="G155" i="9"/>
  <c r="K154" i="9"/>
  <c r="J154" i="9"/>
  <c r="I154" i="9"/>
  <c r="H154" i="9"/>
  <c r="G154" i="9"/>
  <c r="K153" i="9"/>
  <c r="J153" i="9"/>
  <c r="I153" i="9"/>
  <c r="H153" i="9"/>
  <c r="G153" i="9"/>
  <c r="K152" i="9"/>
  <c r="J152" i="9"/>
  <c r="I152" i="9"/>
  <c r="H152" i="9"/>
  <c r="G152" i="9"/>
  <c r="K151" i="9"/>
  <c r="J151" i="9"/>
  <c r="I151" i="9"/>
  <c r="H151" i="9"/>
  <c r="G151" i="9"/>
  <c r="K150" i="9"/>
  <c r="J150" i="9"/>
  <c r="I150" i="9"/>
  <c r="H150" i="9"/>
  <c r="G150" i="9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K110" i="9"/>
  <c r="J110" i="9"/>
  <c r="I110" i="9"/>
  <c r="H110" i="9"/>
  <c r="G110" i="9"/>
  <c r="K109" i="9"/>
  <c r="J109" i="9"/>
  <c r="I109" i="9"/>
  <c r="H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V322" i="9" s="1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W322" i="9" s="1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X235" i="9" s="1"/>
  <c r="X8" i="11" s="1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I235" i="9" s="1"/>
  <c r="I8" i="11" s="1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P236" i="9" s="1"/>
  <c r="P18" i="11" s="1"/>
  <c r="G9" i="9"/>
  <c r="K8" i="9"/>
  <c r="J8" i="9"/>
  <c r="I8" i="9"/>
  <c r="H8" i="9"/>
  <c r="G8" i="9"/>
  <c r="K7" i="9"/>
  <c r="J7" i="9"/>
  <c r="I7" i="9"/>
  <c r="H7" i="9"/>
  <c r="G7" i="9"/>
  <c r="K6" i="9"/>
  <c r="J6" i="9"/>
  <c r="I6" i="9"/>
  <c r="H6" i="9"/>
  <c r="S320" i="9" s="1"/>
  <c r="G6" i="9"/>
  <c r="K5" i="9"/>
  <c r="J5" i="9"/>
  <c r="I5" i="9"/>
  <c r="H5" i="9"/>
  <c r="G5" i="9"/>
  <c r="K4" i="9"/>
  <c r="J4" i="9"/>
  <c r="I4" i="9"/>
  <c r="H4" i="9"/>
  <c r="G4" i="9"/>
  <c r="K3" i="9"/>
  <c r="J3" i="9"/>
  <c r="I3" i="9"/>
  <c r="H3" i="9"/>
  <c r="T320" i="9" s="1"/>
  <c r="G3" i="9"/>
  <c r="J278" i="8"/>
  <c r="I278" i="8"/>
  <c r="H278" i="8"/>
  <c r="G278" i="8"/>
  <c r="F278" i="8"/>
  <c r="J277" i="8"/>
  <c r="I277" i="8"/>
  <c r="H277" i="8"/>
  <c r="G277" i="8"/>
  <c r="F277" i="8"/>
  <c r="J276" i="8"/>
  <c r="I276" i="8"/>
  <c r="H276" i="8"/>
  <c r="G276" i="8"/>
  <c r="F276" i="8"/>
  <c r="J275" i="8"/>
  <c r="I275" i="8"/>
  <c r="H275" i="8"/>
  <c r="G275" i="8"/>
  <c r="F275" i="8"/>
  <c r="J274" i="8"/>
  <c r="I274" i="8"/>
  <c r="H274" i="8"/>
  <c r="G274" i="8"/>
  <c r="F274" i="8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J283" i="8" s="1"/>
  <c r="J13" i="11" s="1"/>
  <c r="I8" i="8"/>
  <c r="H8" i="8"/>
  <c r="G8" i="8"/>
  <c r="F8" i="8"/>
  <c r="J7" i="8"/>
  <c r="I7" i="8"/>
  <c r="H7" i="8"/>
  <c r="G7" i="8"/>
  <c r="F7" i="8"/>
  <c r="J6" i="8"/>
  <c r="K283" i="8" s="1"/>
  <c r="K13" i="11" s="1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V251" i="7"/>
  <c r="U251" i="7"/>
  <c r="S251" i="7"/>
  <c r="R251" i="7"/>
  <c r="L251" i="7"/>
  <c r="H251" i="7"/>
  <c r="F251" i="7"/>
  <c r="E251" i="7"/>
  <c r="C251" i="7"/>
  <c r="B251" i="7"/>
  <c r="L250" i="7"/>
  <c r="K250" i="7"/>
  <c r="W249" i="7"/>
  <c r="V249" i="7"/>
  <c r="U249" i="7"/>
  <c r="T249" i="7"/>
  <c r="S249" i="7"/>
  <c r="R249" i="7"/>
  <c r="Q249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D249" i="7"/>
  <c r="C249" i="7"/>
  <c r="B249" i="7"/>
  <c r="W248" i="7"/>
  <c r="W247" i="7"/>
  <c r="W251" i="7" s="1"/>
  <c r="V247" i="7"/>
  <c r="U247" i="7"/>
  <c r="T247" i="7"/>
  <c r="T251" i="7" s="1"/>
  <c r="S247" i="7"/>
  <c r="R247" i="7"/>
  <c r="Q247" i="7"/>
  <c r="Q251" i="7" s="1"/>
  <c r="P247" i="7"/>
  <c r="P251" i="7" s="1"/>
  <c r="O247" i="7"/>
  <c r="O251" i="7" s="1"/>
  <c r="N247" i="7"/>
  <c r="N251" i="7" s="1"/>
  <c r="M247" i="7"/>
  <c r="M251" i="7" s="1"/>
  <c r="L247" i="7"/>
  <c r="K247" i="7"/>
  <c r="K251" i="7" s="1"/>
  <c r="J247" i="7"/>
  <c r="J251" i="7" s="1"/>
  <c r="I247" i="7"/>
  <c r="I251" i="7" s="1"/>
  <c r="H247" i="7"/>
  <c r="G247" i="7"/>
  <c r="G251" i="7" s="1"/>
  <c r="F247" i="7"/>
  <c r="E247" i="7"/>
  <c r="D247" i="7"/>
  <c r="D251" i="7" s="1"/>
  <c r="C247" i="7"/>
  <c r="B247" i="7"/>
  <c r="M156" i="7"/>
  <c r="M5" i="11" s="1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M250" i="7" s="1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G248" i="7" s="1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U157" i="7" s="1"/>
  <c r="U15" i="11" s="1"/>
  <c r="I5" i="7"/>
  <c r="H5" i="7"/>
  <c r="G5" i="7"/>
  <c r="F5" i="7"/>
  <c r="J4" i="7"/>
  <c r="I4" i="7"/>
  <c r="H4" i="7"/>
  <c r="G4" i="7"/>
  <c r="F4" i="7"/>
  <c r="J3" i="7"/>
  <c r="I3" i="7"/>
  <c r="H3" i="7"/>
  <c r="G3" i="7"/>
  <c r="I248" i="7" s="1"/>
  <c r="F3" i="7"/>
  <c r="J2" i="7"/>
  <c r="I2" i="7"/>
  <c r="H2" i="7"/>
  <c r="G2" i="7"/>
  <c r="F2" i="7"/>
  <c r="W162" i="6"/>
  <c r="U162" i="6"/>
  <c r="S162" i="6"/>
  <c r="Q162" i="6"/>
  <c r="J162" i="6"/>
  <c r="N162" i="6" s="1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N159" i="6"/>
  <c r="J159" i="6"/>
  <c r="I159" i="6"/>
  <c r="H159" i="6"/>
  <c r="G159" i="6"/>
  <c r="F159" i="6"/>
  <c r="W158" i="6"/>
  <c r="U158" i="6"/>
  <c r="S158" i="6"/>
  <c r="Q158" i="6"/>
  <c r="N158" i="6"/>
  <c r="J158" i="6"/>
  <c r="I158" i="6"/>
  <c r="H158" i="6"/>
  <c r="G158" i="6"/>
  <c r="F158" i="6"/>
  <c r="W157" i="6"/>
  <c r="U157" i="6"/>
  <c r="S157" i="6"/>
  <c r="Q157" i="6"/>
  <c r="J157" i="6"/>
  <c r="N157" i="6" s="1"/>
  <c r="I157" i="6"/>
  <c r="H157" i="6"/>
  <c r="G157" i="6"/>
  <c r="F157" i="6"/>
  <c r="W156" i="6"/>
  <c r="U156" i="6"/>
  <c r="S156" i="6"/>
  <c r="Q156" i="6"/>
  <c r="N156" i="6"/>
  <c r="J156" i="6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N151" i="6"/>
  <c r="J151" i="6"/>
  <c r="I151" i="6"/>
  <c r="H151" i="6"/>
  <c r="G151" i="6"/>
  <c r="F151" i="6"/>
  <c r="W150" i="6"/>
  <c r="U150" i="6"/>
  <c r="S150" i="6"/>
  <c r="Q150" i="6"/>
  <c r="N150" i="6"/>
  <c r="J150" i="6"/>
  <c r="I150" i="6"/>
  <c r="H150" i="6"/>
  <c r="G150" i="6"/>
  <c r="F150" i="6"/>
  <c r="W149" i="6"/>
  <c r="U149" i="6"/>
  <c r="S149" i="6"/>
  <c r="Q149" i="6"/>
  <c r="J149" i="6"/>
  <c r="N149" i="6" s="1"/>
  <c r="I149" i="6"/>
  <c r="H149" i="6"/>
  <c r="G149" i="6"/>
  <c r="F149" i="6"/>
  <c r="W148" i="6"/>
  <c r="U148" i="6"/>
  <c r="S148" i="6"/>
  <c r="Q148" i="6"/>
  <c r="N148" i="6"/>
  <c r="J148" i="6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J146" i="6"/>
  <c r="N146" i="6" s="1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J144" i="6"/>
  <c r="N144" i="6" s="1"/>
  <c r="I144" i="6"/>
  <c r="H144" i="6"/>
  <c r="G144" i="6"/>
  <c r="F144" i="6"/>
  <c r="W143" i="6"/>
  <c r="U143" i="6"/>
  <c r="S143" i="6"/>
  <c r="Q143" i="6"/>
  <c r="N143" i="6"/>
  <c r="J143" i="6"/>
  <c r="I143" i="6"/>
  <c r="H143" i="6"/>
  <c r="G143" i="6"/>
  <c r="F143" i="6"/>
  <c r="W142" i="6"/>
  <c r="U142" i="6"/>
  <c r="S142" i="6"/>
  <c r="Q142" i="6"/>
  <c r="N142" i="6"/>
  <c r="J142" i="6"/>
  <c r="I142" i="6"/>
  <c r="H142" i="6"/>
  <c r="G142" i="6"/>
  <c r="F142" i="6"/>
  <c r="W141" i="6"/>
  <c r="U141" i="6"/>
  <c r="S141" i="6"/>
  <c r="Q141" i="6"/>
  <c r="J141" i="6"/>
  <c r="N141" i="6" s="1"/>
  <c r="I141" i="6"/>
  <c r="H141" i="6"/>
  <c r="G141" i="6"/>
  <c r="F141" i="6"/>
  <c r="W140" i="6"/>
  <c r="U140" i="6"/>
  <c r="S140" i="6"/>
  <c r="Q140" i="6"/>
  <c r="N140" i="6"/>
  <c r="J140" i="6"/>
  <c r="I140" i="6"/>
  <c r="H140" i="6"/>
  <c r="G140" i="6"/>
  <c r="F140" i="6"/>
  <c r="W139" i="6"/>
  <c r="U139" i="6"/>
  <c r="S139" i="6"/>
  <c r="Q139" i="6"/>
  <c r="J139" i="6"/>
  <c r="N139" i="6" s="1"/>
  <c r="I139" i="6"/>
  <c r="H139" i="6"/>
  <c r="G139" i="6"/>
  <c r="F139" i="6"/>
  <c r="W138" i="6"/>
  <c r="U138" i="6"/>
  <c r="S138" i="6"/>
  <c r="Q138" i="6"/>
  <c r="J138" i="6"/>
  <c r="N138" i="6" s="1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N135" i="6"/>
  <c r="J135" i="6"/>
  <c r="I135" i="6"/>
  <c r="H135" i="6"/>
  <c r="G135" i="6"/>
  <c r="F135" i="6"/>
  <c r="W134" i="6"/>
  <c r="U134" i="6"/>
  <c r="S134" i="6"/>
  <c r="Q134" i="6"/>
  <c r="N134" i="6"/>
  <c r="J134" i="6"/>
  <c r="I134" i="6"/>
  <c r="H134" i="6"/>
  <c r="G134" i="6"/>
  <c r="F134" i="6"/>
  <c r="W133" i="6"/>
  <c r="U133" i="6"/>
  <c r="S133" i="6"/>
  <c r="Q133" i="6"/>
  <c r="J133" i="6"/>
  <c r="N133" i="6" s="1"/>
  <c r="I133" i="6"/>
  <c r="H133" i="6"/>
  <c r="G133" i="6"/>
  <c r="F133" i="6"/>
  <c r="W132" i="6"/>
  <c r="U132" i="6"/>
  <c r="S132" i="6"/>
  <c r="Q132" i="6"/>
  <c r="N132" i="6"/>
  <c r="J132" i="6"/>
  <c r="I132" i="6"/>
  <c r="H132" i="6"/>
  <c r="G132" i="6"/>
  <c r="F132" i="6"/>
  <c r="W131" i="6"/>
  <c r="U131" i="6"/>
  <c r="S131" i="6"/>
  <c r="Q131" i="6"/>
  <c r="J131" i="6"/>
  <c r="N131" i="6" s="1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N127" i="6"/>
  <c r="J127" i="6"/>
  <c r="I127" i="6"/>
  <c r="H127" i="6"/>
  <c r="G127" i="6"/>
  <c r="F127" i="6"/>
  <c r="W126" i="6"/>
  <c r="U126" i="6"/>
  <c r="S126" i="6"/>
  <c r="Q126" i="6"/>
  <c r="N126" i="6"/>
  <c r="J126" i="6"/>
  <c r="I126" i="6"/>
  <c r="H126" i="6"/>
  <c r="G126" i="6"/>
  <c r="F126" i="6"/>
  <c r="W125" i="6"/>
  <c r="U125" i="6"/>
  <c r="S125" i="6"/>
  <c r="Q125" i="6"/>
  <c r="J125" i="6"/>
  <c r="N125" i="6" s="1"/>
  <c r="I125" i="6"/>
  <c r="H125" i="6"/>
  <c r="G125" i="6"/>
  <c r="F125" i="6"/>
  <c r="W124" i="6"/>
  <c r="U124" i="6"/>
  <c r="S124" i="6"/>
  <c r="Q124" i="6"/>
  <c r="N124" i="6"/>
  <c r="J124" i="6"/>
  <c r="I124" i="6"/>
  <c r="H124" i="6"/>
  <c r="G124" i="6"/>
  <c r="F124" i="6"/>
  <c r="W123" i="6"/>
  <c r="U123" i="6"/>
  <c r="S123" i="6"/>
  <c r="Q123" i="6"/>
  <c r="J123" i="6"/>
  <c r="N123" i="6" s="1"/>
  <c r="I123" i="6"/>
  <c r="H123" i="6"/>
  <c r="G123" i="6"/>
  <c r="F123" i="6"/>
  <c r="W122" i="6"/>
  <c r="U122" i="6"/>
  <c r="S122" i="6"/>
  <c r="Q122" i="6"/>
  <c r="J122" i="6"/>
  <c r="N122" i="6" s="1"/>
  <c r="I122" i="6"/>
  <c r="H122" i="6"/>
  <c r="G122" i="6"/>
  <c r="F122" i="6"/>
  <c r="W121" i="6"/>
  <c r="U121" i="6"/>
  <c r="S121" i="6"/>
  <c r="Q121" i="6"/>
  <c r="J121" i="6"/>
  <c r="N121" i="6" s="1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N119" i="6"/>
  <c r="J119" i="6"/>
  <c r="I119" i="6"/>
  <c r="H119" i="6"/>
  <c r="G119" i="6"/>
  <c r="F119" i="6"/>
  <c r="W118" i="6"/>
  <c r="U118" i="6"/>
  <c r="S118" i="6"/>
  <c r="Q118" i="6"/>
  <c r="N118" i="6"/>
  <c r="J118" i="6"/>
  <c r="I118" i="6"/>
  <c r="H118" i="6"/>
  <c r="G118" i="6"/>
  <c r="F118" i="6"/>
  <c r="W117" i="6"/>
  <c r="U117" i="6"/>
  <c r="S117" i="6"/>
  <c r="Q117" i="6"/>
  <c r="J117" i="6"/>
  <c r="N117" i="6" s="1"/>
  <c r="I117" i="6"/>
  <c r="H117" i="6"/>
  <c r="G117" i="6"/>
  <c r="F117" i="6"/>
  <c r="W116" i="6"/>
  <c r="U116" i="6"/>
  <c r="S116" i="6"/>
  <c r="Q116" i="6"/>
  <c r="N116" i="6"/>
  <c r="J116" i="6"/>
  <c r="I116" i="6"/>
  <c r="H116" i="6"/>
  <c r="G116" i="6"/>
  <c r="F116" i="6"/>
  <c r="W115" i="6"/>
  <c r="U115" i="6"/>
  <c r="S115" i="6"/>
  <c r="Q115" i="6"/>
  <c r="J115" i="6"/>
  <c r="N115" i="6" s="1"/>
  <c r="I115" i="6"/>
  <c r="H115" i="6"/>
  <c r="G115" i="6"/>
  <c r="F115" i="6"/>
  <c r="W114" i="6"/>
  <c r="U114" i="6"/>
  <c r="S114" i="6"/>
  <c r="Q114" i="6"/>
  <c r="J114" i="6"/>
  <c r="N114" i="6" s="1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N111" i="6"/>
  <c r="J111" i="6"/>
  <c r="I111" i="6"/>
  <c r="H111" i="6"/>
  <c r="G111" i="6"/>
  <c r="F111" i="6"/>
  <c r="W110" i="6"/>
  <c r="U110" i="6"/>
  <c r="S110" i="6"/>
  <c r="Q110" i="6"/>
  <c r="N110" i="6"/>
  <c r="J110" i="6"/>
  <c r="I110" i="6"/>
  <c r="H110" i="6"/>
  <c r="G110" i="6"/>
  <c r="F110" i="6"/>
  <c r="W109" i="6"/>
  <c r="U109" i="6"/>
  <c r="S109" i="6"/>
  <c r="Q109" i="6"/>
  <c r="J109" i="6"/>
  <c r="N109" i="6" s="1"/>
  <c r="I109" i="6"/>
  <c r="H109" i="6"/>
  <c r="G109" i="6"/>
  <c r="F109" i="6"/>
  <c r="W108" i="6"/>
  <c r="U108" i="6"/>
  <c r="S108" i="6"/>
  <c r="Q108" i="6"/>
  <c r="N108" i="6"/>
  <c r="J108" i="6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J106" i="6"/>
  <c r="N106" i="6" s="1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N103" i="6"/>
  <c r="J103" i="6"/>
  <c r="I103" i="6"/>
  <c r="H103" i="6"/>
  <c r="G103" i="6"/>
  <c r="F103" i="6"/>
  <c r="W102" i="6"/>
  <c r="U102" i="6"/>
  <c r="S102" i="6"/>
  <c r="Q102" i="6"/>
  <c r="N102" i="6"/>
  <c r="J102" i="6"/>
  <c r="I102" i="6"/>
  <c r="H102" i="6"/>
  <c r="G102" i="6"/>
  <c r="F102" i="6"/>
  <c r="W101" i="6"/>
  <c r="U101" i="6"/>
  <c r="S101" i="6"/>
  <c r="Q101" i="6"/>
  <c r="J101" i="6"/>
  <c r="N101" i="6" s="1"/>
  <c r="I101" i="6"/>
  <c r="H101" i="6"/>
  <c r="G101" i="6"/>
  <c r="F101" i="6"/>
  <c r="W100" i="6"/>
  <c r="U100" i="6"/>
  <c r="S100" i="6"/>
  <c r="Q100" i="6"/>
  <c r="N100" i="6"/>
  <c r="J100" i="6"/>
  <c r="I100" i="6"/>
  <c r="H100" i="6"/>
  <c r="G100" i="6"/>
  <c r="F100" i="6"/>
  <c r="W99" i="6"/>
  <c r="U99" i="6"/>
  <c r="S99" i="6"/>
  <c r="Q99" i="6"/>
  <c r="J99" i="6"/>
  <c r="N99" i="6" s="1"/>
  <c r="I99" i="6"/>
  <c r="H99" i="6"/>
  <c r="G99" i="6"/>
  <c r="F99" i="6"/>
  <c r="W98" i="6"/>
  <c r="U98" i="6"/>
  <c r="S98" i="6"/>
  <c r="Q98" i="6"/>
  <c r="J98" i="6"/>
  <c r="N98" i="6" s="1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N95" i="6"/>
  <c r="J95" i="6"/>
  <c r="I95" i="6"/>
  <c r="H95" i="6"/>
  <c r="G95" i="6"/>
  <c r="F95" i="6"/>
  <c r="W94" i="6"/>
  <c r="U94" i="6"/>
  <c r="S94" i="6"/>
  <c r="Q94" i="6"/>
  <c r="N94" i="6"/>
  <c r="J94" i="6"/>
  <c r="I94" i="6"/>
  <c r="H94" i="6"/>
  <c r="G94" i="6"/>
  <c r="F94" i="6"/>
  <c r="W93" i="6"/>
  <c r="U93" i="6"/>
  <c r="S93" i="6"/>
  <c r="Q93" i="6"/>
  <c r="J93" i="6"/>
  <c r="N93" i="6" s="1"/>
  <c r="I93" i="6"/>
  <c r="H93" i="6"/>
  <c r="G93" i="6"/>
  <c r="F93" i="6"/>
  <c r="W92" i="6"/>
  <c r="U92" i="6"/>
  <c r="S92" i="6"/>
  <c r="Q92" i="6"/>
  <c r="N92" i="6"/>
  <c r="J92" i="6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J90" i="6"/>
  <c r="N90" i="6" s="1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J88" i="6"/>
  <c r="N88" i="6" s="1"/>
  <c r="I88" i="6"/>
  <c r="H88" i="6"/>
  <c r="G88" i="6"/>
  <c r="F88" i="6"/>
  <c r="W87" i="6"/>
  <c r="U87" i="6"/>
  <c r="S87" i="6"/>
  <c r="Q87" i="6"/>
  <c r="N87" i="6"/>
  <c r="J87" i="6"/>
  <c r="I87" i="6"/>
  <c r="H87" i="6"/>
  <c r="G87" i="6"/>
  <c r="F87" i="6"/>
  <c r="W86" i="6"/>
  <c r="U86" i="6"/>
  <c r="S86" i="6"/>
  <c r="Q86" i="6"/>
  <c r="N86" i="6"/>
  <c r="J86" i="6"/>
  <c r="I86" i="6"/>
  <c r="H86" i="6"/>
  <c r="G86" i="6"/>
  <c r="F86" i="6"/>
  <c r="W85" i="6"/>
  <c r="U85" i="6"/>
  <c r="S85" i="6"/>
  <c r="Q85" i="6"/>
  <c r="J85" i="6"/>
  <c r="N85" i="6" s="1"/>
  <c r="I85" i="6"/>
  <c r="H85" i="6"/>
  <c r="G85" i="6"/>
  <c r="F85" i="6"/>
  <c r="W84" i="6"/>
  <c r="U84" i="6"/>
  <c r="S84" i="6"/>
  <c r="Q84" i="6"/>
  <c r="N84" i="6"/>
  <c r="J84" i="6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J82" i="6"/>
  <c r="N82" i="6" s="1"/>
  <c r="I82" i="6"/>
  <c r="H82" i="6"/>
  <c r="G82" i="6"/>
  <c r="F82" i="6"/>
  <c r="W81" i="6"/>
  <c r="U81" i="6"/>
  <c r="S81" i="6"/>
  <c r="Q81" i="6"/>
  <c r="J81" i="6"/>
  <c r="N81" i="6" s="1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N79" i="6"/>
  <c r="J79" i="6"/>
  <c r="I79" i="6"/>
  <c r="H79" i="6"/>
  <c r="G79" i="6"/>
  <c r="F79" i="6"/>
  <c r="W78" i="6"/>
  <c r="U78" i="6"/>
  <c r="S78" i="6"/>
  <c r="Q78" i="6"/>
  <c r="N78" i="6"/>
  <c r="J78" i="6"/>
  <c r="I78" i="6"/>
  <c r="H78" i="6"/>
  <c r="G78" i="6"/>
  <c r="F78" i="6"/>
  <c r="W77" i="6"/>
  <c r="U77" i="6"/>
  <c r="S77" i="6"/>
  <c r="Q77" i="6"/>
  <c r="J77" i="6"/>
  <c r="N77" i="6" s="1"/>
  <c r="I77" i="6"/>
  <c r="H77" i="6"/>
  <c r="G77" i="6"/>
  <c r="F77" i="6"/>
  <c r="W76" i="6"/>
  <c r="U76" i="6"/>
  <c r="S76" i="6"/>
  <c r="Q76" i="6"/>
  <c r="N76" i="6"/>
  <c r="J76" i="6"/>
  <c r="I76" i="6"/>
  <c r="H76" i="6"/>
  <c r="G76" i="6"/>
  <c r="F76" i="6"/>
  <c r="W75" i="6"/>
  <c r="U75" i="6"/>
  <c r="S75" i="6"/>
  <c r="Q75" i="6"/>
  <c r="J75" i="6"/>
  <c r="N75" i="6" s="1"/>
  <c r="I75" i="6"/>
  <c r="H75" i="6"/>
  <c r="G75" i="6"/>
  <c r="F75" i="6"/>
  <c r="W74" i="6"/>
  <c r="U74" i="6"/>
  <c r="S74" i="6"/>
  <c r="Q74" i="6"/>
  <c r="J74" i="6"/>
  <c r="N74" i="6" s="1"/>
  <c r="I74" i="6"/>
  <c r="H74" i="6"/>
  <c r="G74" i="6"/>
  <c r="F74" i="6"/>
  <c r="W73" i="6"/>
  <c r="U73" i="6"/>
  <c r="S73" i="6"/>
  <c r="Q73" i="6"/>
  <c r="J73" i="6"/>
  <c r="N73" i="6" s="1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N71" i="6"/>
  <c r="J71" i="6"/>
  <c r="I71" i="6"/>
  <c r="H71" i="6"/>
  <c r="G71" i="6"/>
  <c r="F71" i="6"/>
  <c r="W70" i="6"/>
  <c r="U70" i="6"/>
  <c r="S70" i="6"/>
  <c r="Q70" i="6"/>
  <c r="N70" i="6"/>
  <c r="J70" i="6"/>
  <c r="I70" i="6"/>
  <c r="H70" i="6"/>
  <c r="G70" i="6"/>
  <c r="F70" i="6"/>
  <c r="W69" i="6"/>
  <c r="U69" i="6"/>
  <c r="S69" i="6"/>
  <c r="Q69" i="6"/>
  <c r="J69" i="6"/>
  <c r="N69" i="6" s="1"/>
  <c r="I69" i="6"/>
  <c r="H69" i="6"/>
  <c r="G69" i="6"/>
  <c r="F69" i="6"/>
  <c r="W68" i="6"/>
  <c r="U68" i="6"/>
  <c r="S68" i="6"/>
  <c r="Q68" i="6"/>
  <c r="N68" i="6"/>
  <c r="J68" i="6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J66" i="6"/>
  <c r="N66" i="6" s="1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J64" i="6"/>
  <c r="N64" i="6" s="1"/>
  <c r="I64" i="6"/>
  <c r="H64" i="6"/>
  <c r="G64" i="6"/>
  <c r="F64" i="6"/>
  <c r="W63" i="6"/>
  <c r="U63" i="6"/>
  <c r="S63" i="6"/>
  <c r="Q63" i="6"/>
  <c r="N63" i="6"/>
  <c r="J63" i="6"/>
  <c r="I63" i="6"/>
  <c r="H63" i="6"/>
  <c r="G63" i="6"/>
  <c r="F63" i="6"/>
  <c r="W62" i="6"/>
  <c r="U62" i="6"/>
  <c r="S62" i="6"/>
  <c r="Q62" i="6"/>
  <c r="N62" i="6"/>
  <c r="J62" i="6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N60" i="6"/>
  <c r="J60" i="6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J58" i="6"/>
  <c r="N58" i="6" s="1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N55" i="6"/>
  <c r="J55" i="6"/>
  <c r="I55" i="6"/>
  <c r="H55" i="6"/>
  <c r="G55" i="6"/>
  <c r="F55" i="6"/>
  <c r="W54" i="6"/>
  <c r="U54" i="6"/>
  <c r="S54" i="6"/>
  <c r="Q54" i="6"/>
  <c r="N54" i="6"/>
  <c r="J54" i="6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N52" i="6"/>
  <c r="J52" i="6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J50" i="6"/>
  <c r="N50" i="6" s="1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N47" i="6"/>
  <c r="J47" i="6"/>
  <c r="I47" i="6"/>
  <c r="H47" i="6"/>
  <c r="G47" i="6"/>
  <c r="F47" i="6"/>
  <c r="W46" i="6"/>
  <c r="U46" i="6"/>
  <c r="S46" i="6"/>
  <c r="Q46" i="6"/>
  <c r="N46" i="6"/>
  <c r="J46" i="6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N44" i="6"/>
  <c r="J44" i="6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J42" i="6"/>
  <c r="N42" i="6" s="1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N39" i="6"/>
  <c r="J39" i="6"/>
  <c r="I39" i="6"/>
  <c r="H39" i="6"/>
  <c r="G39" i="6"/>
  <c r="F39" i="6"/>
  <c r="W38" i="6"/>
  <c r="U38" i="6"/>
  <c r="S38" i="6"/>
  <c r="Q38" i="6"/>
  <c r="N38" i="6"/>
  <c r="J38" i="6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N36" i="6"/>
  <c r="J36" i="6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N31" i="6"/>
  <c r="J31" i="6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N28" i="6"/>
  <c r="J28" i="6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N26" i="6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J22" i="6"/>
  <c r="N22" i="6" s="1"/>
  <c r="I22" i="6"/>
  <c r="H22" i="6"/>
  <c r="G22" i="6"/>
  <c r="F22" i="6"/>
  <c r="W21" i="6"/>
  <c r="U21" i="6"/>
  <c r="S21" i="6"/>
  <c r="Q21" i="6"/>
  <c r="N21" i="6"/>
  <c r="J21" i="6"/>
  <c r="I21" i="6"/>
  <c r="H21" i="6"/>
  <c r="G21" i="6"/>
  <c r="F21" i="6"/>
  <c r="W20" i="6"/>
  <c r="U20" i="6"/>
  <c r="S20" i="6"/>
  <c r="Q20" i="6"/>
  <c r="N20" i="6"/>
  <c r="J20" i="6"/>
  <c r="I20" i="6"/>
  <c r="H20" i="6"/>
  <c r="G20" i="6"/>
  <c r="F20" i="6"/>
  <c r="W19" i="6"/>
  <c r="U19" i="6"/>
  <c r="S19" i="6"/>
  <c r="Q19" i="6"/>
  <c r="N19" i="6"/>
  <c r="J19" i="6"/>
  <c r="I19" i="6"/>
  <c r="H19" i="6"/>
  <c r="G19" i="6"/>
  <c r="F19" i="6"/>
  <c r="W18" i="6"/>
  <c r="U18" i="6"/>
  <c r="S18" i="6"/>
  <c r="Q18" i="6"/>
  <c r="N18" i="6"/>
  <c r="J18" i="6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N13" i="6"/>
  <c r="J13" i="6"/>
  <c r="I13" i="6"/>
  <c r="H13" i="6"/>
  <c r="G13" i="6"/>
  <c r="F13" i="6"/>
  <c r="W12" i="6"/>
  <c r="U12" i="6"/>
  <c r="S12" i="6"/>
  <c r="Q12" i="6"/>
  <c r="N12" i="6"/>
  <c r="J12" i="6"/>
  <c r="I12" i="6"/>
  <c r="H12" i="6"/>
  <c r="G12" i="6"/>
  <c r="F12" i="6"/>
  <c r="W11" i="6"/>
  <c r="U11" i="6"/>
  <c r="S11" i="6"/>
  <c r="Q11" i="6"/>
  <c r="N11" i="6"/>
  <c r="J11" i="6"/>
  <c r="I11" i="6"/>
  <c r="H11" i="6"/>
  <c r="G11" i="6"/>
  <c r="F11" i="6"/>
  <c r="W10" i="6"/>
  <c r="U10" i="6"/>
  <c r="S10" i="6"/>
  <c r="Q10" i="6"/>
  <c r="N10" i="6"/>
  <c r="J10" i="6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J6" i="6"/>
  <c r="M170" i="6" s="1"/>
  <c r="M17" i="11" s="1"/>
  <c r="I6" i="6"/>
  <c r="H6" i="6"/>
  <c r="G6" i="6"/>
  <c r="F6" i="6"/>
  <c r="W5" i="6"/>
  <c r="U5" i="6"/>
  <c r="S5" i="6"/>
  <c r="Q5" i="6"/>
  <c r="N5" i="6"/>
  <c r="J5" i="6"/>
  <c r="I5" i="6"/>
  <c r="H5" i="6"/>
  <c r="G5" i="6"/>
  <c r="F5" i="6"/>
  <c r="W4" i="6"/>
  <c r="U4" i="6"/>
  <c r="S4" i="6"/>
  <c r="Q4" i="6"/>
  <c r="N4" i="6"/>
  <c r="J4" i="6"/>
  <c r="I4" i="6"/>
  <c r="H4" i="6"/>
  <c r="G4" i="6"/>
  <c r="F4" i="6"/>
  <c r="W3" i="6"/>
  <c r="U3" i="6"/>
  <c r="S3" i="6"/>
  <c r="Q3" i="6"/>
  <c r="N3" i="6"/>
  <c r="J3" i="6"/>
  <c r="O170" i="6" s="1"/>
  <c r="O17" i="11" s="1"/>
  <c r="I3" i="6"/>
  <c r="H3" i="6"/>
  <c r="G3" i="6"/>
  <c r="F3" i="6"/>
  <c r="J230" i="5"/>
  <c r="I230" i="5"/>
  <c r="H230" i="5"/>
  <c r="G230" i="5"/>
  <c r="F230" i="5"/>
  <c r="J229" i="5"/>
  <c r="I229" i="5"/>
  <c r="H229" i="5"/>
  <c r="G229" i="5"/>
  <c r="F229" i="5"/>
  <c r="J228" i="5"/>
  <c r="I228" i="5"/>
  <c r="H228" i="5"/>
  <c r="G228" i="5"/>
  <c r="F228" i="5"/>
  <c r="J227" i="5"/>
  <c r="I227" i="5"/>
  <c r="H227" i="5"/>
  <c r="G227" i="5"/>
  <c r="F227" i="5"/>
  <c r="J226" i="5"/>
  <c r="I226" i="5"/>
  <c r="H226" i="5"/>
  <c r="G226" i="5"/>
  <c r="F226" i="5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D86" i="5"/>
  <c r="D87" i="5" s="1"/>
  <c r="D88" i="5" s="1"/>
  <c r="D89" i="5" s="1"/>
  <c r="D90" i="5" s="1"/>
  <c r="D91" i="5" s="1"/>
  <c r="D92" i="5" s="1"/>
  <c r="D93" i="5" s="1"/>
  <c r="D94" i="5" s="1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D81" i="5"/>
  <c r="D82" i="5" s="1"/>
  <c r="D83" i="5" s="1"/>
  <c r="D84" i="5" s="1"/>
  <c r="D85" i="5" s="1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D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D74" i="5"/>
  <c r="D75" i="5" s="1"/>
  <c r="J73" i="5"/>
  <c r="I73" i="5"/>
  <c r="H73" i="5"/>
  <c r="G73" i="5"/>
  <c r="F73" i="5"/>
  <c r="D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D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D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D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L244" i="5" s="1"/>
  <c r="L14" i="11" s="1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T243" i="5" s="1"/>
  <c r="T4" i="11" s="1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U263" i="4"/>
  <c r="O263" i="4"/>
  <c r="K263" i="4"/>
  <c r="I263" i="4"/>
  <c r="H263" i="4"/>
  <c r="E263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B261" i="4"/>
  <c r="W259" i="4"/>
  <c r="W263" i="4" s="1"/>
  <c r="V259" i="4"/>
  <c r="V263" i="4" s="1"/>
  <c r="U259" i="4"/>
  <c r="T259" i="4"/>
  <c r="T263" i="4" s="1"/>
  <c r="S259" i="4"/>
  <c r="S263" i="4" s="1"/>
  <c r="R259" i="4"/>
  <c r="R263" i="4" s="1"/>
  <c r="Q259" i="4"/>
  <c r="Q263" i="4" s="1"/>
  <c r="P259" i="4"/>
  <c r="P263" i="4" s="1"/>
  <c r="O259" i="4"/>
  <c r="N259" i="4"/>
  <c r="N263" i="4" s="1"/>
  <c r="M259" i="4"/>
  <c r="M263" i="4" s="1"/>
  <c r="L259" i="4"/>
  <c r="L263" i="4" s="1"/>
  <c r="K259" i="4"/>
  <c r="J259" i="4"/>
  <c r="J263" i="4" s="1"/>
  <c r="I259" i="4"/>
  <c r="H259" i="4"/>
  <c r="G259" i="4"/>
  <c r="G263" i="4" s="1"/>
  <c r="F259" i="4"/>
  <c r="F263" i="4" s="1"/>
  <c r="E259" i="4"/>
  <c r="D259" i="4"/>
  <c r="D263" i="4" s="1"/>
  <c r="C259" i="4"/>
  <c r="C263" i="4" s="1"/>
  <c r="B259" i="4"/>
  <c r="B263" i="4" s="1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N262" i="4" s="1"/>
  <c r="F24" i="4"/>
  <c r="J23" i="4"/>
  <c r="I23" i="4"/>
  <c r="H23" i="4"/>
  <c r="G23" i="4"/>
  <c r="F23" i="4"/>
  <c r="J22" i="4"/>
  <c r="I22" i="4"/>
  <c r="H22" i="4"/>
  <c r="G22" i="4"/>
  <c r="F22" i="4"/>
  <c r="B22" i="4"/>
  <c r="B23" i="4" s="1"/>
  <c r="B24" i="4" s="1"/>
  <c r="B25" i="4" s="1"/>
  <c r="B26" i="4" s="1"/>
  <c r="B27" i="4" s="1"/>
  <c r="J21" i="4"/>
  <c r="I21" i="4"/>
  <c r="H21" i="4"/>
  <c r="G21" i="4"/>
  <c r="F21" i="4"/>
  <c r="J20" i="4"/>
  <c r="I20" i="4"/>
  <c r="H20" i="4"/>
  <c r="G20" i="4"/>
  <c r="F20" i="4"/>
  <c r="B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Q107" i="4" s="1"/>
  <c r="Q6" i="11" s="1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B11" i="4"/>
  <c r="B12" i="4" s="1"/>
  <c r="B13" i="4" s="1"/>
  <c r="B14" i="4" s="1"/>
  <c r="B15" i="4" s="1"/>
  <c r="B16" i="4" s="1"/>
  <c r="B17" i="4" s="1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326" i="3"/>
  <c r="I326" i="3"/>
  <c r="H326" i="3"/>
  <c r="G326" i="3"/>
  <c r="F326" i="3"/>
  <c r="J325" i="3"/>
  <c r="I325" i="3"/>
  <c r="H325" i="3"/>
  <c r="G325" i="3"/>
  <c r="F325" i="3"/>
  <c r="J324" i="3"/>
  <c r="I324" i="3"/>
  <c r="H324" i="3"/>
  <c r="G324" i="3"/>
  <c r="F324" i="3"/>
  <c r="J323" i="3"/>
  <c r="I323" i="3"/>
  <c r="H323" i="3"/>
  <c r="G323" i="3"/>
  <c r="F323" i="3"/>
  <c r="J322" i="3"/>
  <c r="I322" i="3"/>
  <c r="H322" i="3"/>
  <c r="G322" i="3"/>
  <c r="F322" i="3"/>
  <c r="J321" i="3"/>
  <c r="I321" i="3"/>
  <c r="H321" i="3"/>
  <c r="G321" i="3"/>
  <c r="F321" i="3"/>
  <c r="J320" i="3"/>
  <c r="I320" i="3"/>
  <c r="H320" i="3"/>
  <c r="G320" i="3"/>
  <c r="F320" i="3"/>
  <c r="J319" i="3"/>
  <c r="I319" i="3"/>
  <c r="H319" i="3"/>
  <c r="G319" i="3"/>
  <c r="F319" i="3"/>
  <c r="J318" i="3"/>
  <c r="I318" i="3"/>
  <c r="H318" i="3"/>
  <c r="G318" i="3"/>
  <c r="F318" i="3"/>
  <c r="J317" i="3"/>
  <c r="I317" i="3"/>
  <c r="H317" i="3"/>
  <c r="G317" i="3"/>
  <c r="F317" i="3"/>
  <c r="J316" i="3"/>
  <c r="I316" i="3"/>
  <c r="H316" i="3"/>
  <c r="G316" i="3"/>
  <c r="F316" i="3"/>
  <c r="J315" i="3"/>
  <c r="I315" i="3"/>
  <c r="H315" i="3"/>
  <c r="G315" i="3"/>
  <c r="F315" i="3"/>
  <c r="J314" i="3"/>
  <c r="I314" i="3"/>
  <c r="H314" i="3"/>
  <c r="G314" i="3"/>
  <c r="F314" i="3"/>
  <c r="J313" i="3"/>
  <c r="I313" i="3"/>
  <c r="H313" i="3"/>
  <c r="G313" i="3"/>
  <c r="F313" i="3"/>
  <c r="J312" i="3"/>
  <c r="I312" i="3"/>
  <c r="H312" i="3"/>
  <c r="G312" i="3"/>
  <c r="F312" i="3"/>
  <c r="J311" i="3"/>
  <c r="I311" i="3"/>
  <c r="H311" i="3"/>
  <c r="G311" i="3"/>
  <c r="F311" i="3"/>
  <c r="J310" i="3"/>
  <c r="I310" i="3"/>
  <c r="H310" i="3"/>
  <c r="G310" i="3"/>
  <c r="F310" i="3"/>
  <c r="J309" i="3"/>
  <c r="I309" i="3"/>
  <c r="H309" i="3"/>
  <c r="G309" i="3"/>
  <c r="F309" i="3"/>
  <c r="J308" i="3"/>
  <c r="I308" i="3"/>
  <c r="H308" i="3"/>
  <c r="G308" i="3"/>
  <c r="F308" i="3"/>
  <c r="J307" i="3"/>
  <c r="I307" i="3"/>
  <c r="H307" i="3"/>
  <c r="G307" i="3"/>
  <c r="F307" i="3"/>
  <c r="J306" i="3"/>
  <c r="I306" i="3"/>
  <c r="H306" i="3"/>
  <c r="G306" i="3"/>
  <c r="F306" i="3"/>
  <c r="J305" i="3"/>
  <c r="I305" i="3"/>
  <c r="H305" i="3"/>
  <c r="G305" i="3"/>
  <c r="F305" i="3"/>
  <c r="J304" i="3"/>
  <c r="I304" i="3"/>
  <c r="H304" i="3"/>
  <c r="G304" i="3"/>
  <c r="F304" i="3"/>
  <c r="J303" i="3"/>
  <c r="I303" i="3"/>
  <c r="H303" i="3"/>
  <c r="G303" i="3"/>
  <c r="F303" i="3"/>
  <c r="J302" i="3"/>
  <c r="I302" i="3"/>
  <c r="H302" i="3"/>
  <c r="G302" i="3"/>
  <c r="F302" i="3"/>
  <c r="J301" i="3"/>
  <c r="I301" i="3"/>
  <c r="H301" i="3"/>
  <c r="G301" i="3"/>
  <c r="F301" i="3"/>
  <c r="J300" i="3"/>
  <c r="I300" i="3"/>
  <c r="H300" i="3"/>
  <c r="G300" i="3"/>
  <c r="F300" i="3"/>
  <c r="J299" i="3"/>
  <c r="I299" i="3"/>
  <c r="H299" i="3"/>
  <c r="G299" i="3"/>
  <c r="F299" i="3"/>
  <c r="J298" i="3"/>
  <c r="I298" i="3"/>
  <c r="H298" i="3"/>
  <c r="G298" i="3"/>
  <c r="F298" i="3"/>
  <c r="J297" i="3"/>
  <c r="I297" i="3"/>
  <c r="H297" i="3"/>
  <c r="G297" i="3"/>
  <c r="F297" i="3"/>
  <c r="J296" i="3"/>
  <c r="I296" i="3"/>
  <c r="H296" i="3"/>
  <c r="G296" i="3"/>
  <c r="F296" i="3"/>
  <c r="J295" i="3"/>
  <c r="I295" i="3"/>
  <c r="H295" i="3"/>
  <c r="G295" i="3"/>
  <c r="F295" i="3"/>
  <c r="J294" i="3"/>
  <c r="I294" i="3"/>
  <c r="H294" i="3"/>
  <c r="G294" i="3"/>
  <c r="F294" i="3"/>
  <c r="J293" i="3"/>
  <c r="I293" i="3"/>
  <c r="H293" i="3"/>
  <c r="G293" i="3"/>
  <c r="F293" i="3"/>
  <c r="J292" i="3"/>
  <c r="I292" i="3"/>
  <c r="H292" i="3"/>
  <c r="G292" i="3"/>
  <c r="F292" i="3"/>
  <c r="J291" i="3"/>
  <c r="I291" i="3"/>
  <c r="H291" i="3"/>
  <c r="G291" i="3"/>
  <c r="F291" i="3"/>
  <c r="J290" i="3"/>
  <c r="I290" i="3"/>
  <c r="H290" i="3"/>
  <c r="G290" i="3"/>
  <c r="F290" i="3"/>
  <c r="J289" i="3"/>
  <c r="I289" i="3"/>
  <c r="H289" i="3"/>
  <c r="G289" i="3"/>
  <c r="F289" i="3"/>
  <c r="J288" i="3"/>
  <c r="I288" i="3"/>
  <c r="H288" i="3"/>
  <c r="G288" i="3"/>
  <c r="F288" i="3"/>
  <c r="J287" i="3"/>
  <c r="I287" i="3"/>
  <c r="H287" i="3"/>
  <c r="G287" i="3"/>
  <c r="F287" i="3"/>
  <c r="J286" i="3"/>
  <c r="I286" i="3"/>
  <c r="H286" i="3"/>
  <c r="G286" i="3"/>
  <c r="F286" i="3"/>
  <c r="J285" i="3"/>
  <c r="I285" i="3"/>
  <c r="H285" i="3"/>
  <c r="G285" i="3"/>
  <c r="F285" i="3"/>
  <c r="J284" i="3"/>
  <c r="I284" i="3"/>
  <c r="H284" i="3"/>
  <c r="G284" i="3"/>
  <c r="F284" i="3"/>
  <c r="J283" i="3"/>
  <c r="I283" i="3"/>
  <c r="H283" i="3"/>
  <c r="G283" i="3"/>
  <c r="F283" i="3"/>
  <c r="J282" i="3"/>
  <c r="I282" i="3"/>
  <c r="H282" i="3"/>
  <c r="G282" i="3"/>
  <c r="F282" i="3"/>
  <c r="J281" i="3"/>
  <c r="I281" i="3"/>
  <c r="H281" i="3"/>
  <c r="G281" i="3"/>
  <c r="F281" i="3"/>
  <c r="J280" i="3"/>
  <c r="I280" i="3"/>
  <c r="H280" i="3"/>
  <c r="G280" i="3"/>
  <c r="F280" i="3"/>
  <c r="J279" i="3"/>
  <c r="I279" i="3"/>
  <c r="H279" i="3"/>
  <c r="G279" i="3"/>
  <c r="F279" i="3"/>
  <c r="J278" i="3"/>
  <c r="I278" i="3"/>
  <c r="H278" i="3"/>
  <c r="G278" i="3"/>
  <c r="F278" i="3"/>
  <c r="J277" i="3"/>
  <c r="I277" i="3"/>
  <c r="H277" i="3"/>
  <c r="G277" i="3"/>
  <c r="F277" i="3"/>
  <c r="J276" i="3"/>
  <c r="I276" i="3"/>
  <c r="H276" i="3"/>
  <c r="G276" i="3"/>
  <c r="F276" i="3"/>
  <c r="J275" i="3"/>
  <c r="I275" i="3"/>
  <c r="H275" i="3"/>
  <c r="G275" i="3"/>
  <c r="F275" i="3"/>
  <c r="J274" i="3"/>
  <c r="I274" i="3"/>
  <c r="H274" i="3"/>
  <c r="G274" i="3"/>
  <c r="F274" i="3"/>
  <c r="J273" i="3"/>
  <c r="I273" i="3"/>
  <c r="H273" i="3"/>
  <c r="G273" i="3"/>
  <c r="F273" i="3"/>
  <c r="J272" i="3"/>
  <c r="I272" i="3"/>
  <c r="H272" i="3"/>
  <c r="G272" i="3"/>
  <c r="F272" i="3"/>
  <c r="J271" i="3"/>
  <c r="I271" i="3"/>
  <c r="H271" i="3"/>
  <c r="G271" i="3"/>
  <c r="F271" i="3"/>
  <c r="J270" i="3"/>
  <c r="I270" i="3"/>
  <c r="H270" i="3"/>
  <c r="G270" i="3"/>
  <c r="F270" i="3"/>
  <c r="J269" i="3"/>
  <c r="I269" i="3"/>
  <c r="H269" i="3"/>
  <c r="G269" i="3"/>
  <c r="F269" i="3"/>
  <c r="J268" i="3"/>
  <c r="I268" i="3"/>
  <c r="H268" i="3"/>
  <c r="G268" i="3"/>
  <c r="F268" i="3"/>
  <c r="J267" i="3"/>
  <c r="I267" i="3"/>
  <c r="H267" i="3"/>
  <c r="G267" i="3"/>
  <c r="F267" i="3"/>
  <c r="J266" i="3"/>
  <c r="I266" i="3"/>
  <c r="H266" i="3"/>
  <c r="G266" i="3"/>
  <c r="F266" i="3"/>
  <c r="J265" i="3"/>
  <c r="I265" i="3"/>
  <c r="H265" i="3"/>
  <c r="G265" i="3"/>
  <c r="F265" i="3"/>
  <c r="J264" i="3"/>
  <c r="I264" i="3"/>
  <c r="H264" i="3"/>
  <c r="G264" i="3"/>
  <c r="F264" i="3"/>
  <c r="J263" i="3"/>
  <c r="I263" i="3"/>
  <c r="H263" i="3"/>
  <c r="G263" i="3"/>
  <c r="F263" i="3"/>
  <c r="J262" i="3"/>
  <c r="I262" i="3"/>
  <c r="H262" i="3"/>
  <c r="G262" i="3"/>
  <c r="F262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255" i="3"/>
  <c r="I255" i="3"/>
  <c r="H255" i="3"/>
  <c r="G255" i="3"/>
  <c r="F25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1" i="3"/>
  <c r="I231" i="3"/>
  <c r="H231" i="3"/>
  <c r="G231" i="3"/>
  <c r="F231" i="3"/>
  <c r="J230" i="3"/>
  <c r="I230" i="3"/>
  <c r="H230" i="3"/>
  <c r="G230" i="3"/>
  <c r="F230" i="3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D331" i="3" s="1"/>
  <c r="D12" i="11" s="1"/>
  <c r="I2" i="3"/>
  <c r="H2" i="3"/>
  <c r="G2" i="3"/>
  <c r="F2" i="3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I2" i="2"/>
  <c r="H2" i="2"/>
  <c r="G2" i="2"/>
  <c r="F2" i="2"/>
  <c r="W157" i="7" l="1"/>
  <c r="W15" i="11" s="1"/>
  <c r="E157" i="7"/>
  <c r="E15" i="11" s="1"/>
  <c r="S282" i="8"/>
  <c r="S3" i="11" s="1"/>
  <c r="H322" i="9"/>
  <c r="R320" i="9"/>
  <c r="O262" i="4"/>
  <c r="R236" i="9"/>
  <c r="R18" i="11" s="1"/>
  <c r="K260" i="4"/>
  <c r="I108" i="4"/>
  <c r="I16" i="11" s="1"/>
  <c r="U243" i="5"/>
  <c r="U4" i="11" s="1"/>
  <c r="M244" i="5"/>
  <c r="M14" i="11" s="1"/>
  <c r="L260" i="4"/>
  <c r="J260" i="4"/>
  <c r="D243" i="5"/>
  <c r="D4" i="11" s="1"/>
  <c r="E169" i="6"/>
  <c r="E7" i="11" s="1"/>
  <c r="L330" i="3"/>
  <c r="L2" i="11" s="1"/>
  <c r="U169" i="6"/>
  <c r="U7" i="11" s="1"/>
  <c r="T156" i="7"/>
  <c r="T5" i="11" s="1"/>
  <c r="N244" i="5"/>
  <c r="N14" i="11" s="1"/>
  <c r="K235" i="9"/>
  <c r="K8" i="11" s="1"/>
  <c r="H235" i="9"/>
  <c r="H8" i="11" s="1"/>
  <c r="I201" i="10"/>
  <c r="I19" i="11" s="1"/>
  <c r="V331" i="3"/>
  <c r="V12" i="11" s="1"/>
  <c r="F331" i="3"/>
  <c r="F12" i="11" s="1"/>
  <c r="N330" i="3"/>
  <c r="N2" i="11" s="1"/>
  <c r="U331" i="3"/>
  <c r="U12" i="11" s="1"/>
  <c r="S331" i="3"/>
  <c r="S12" i="11" s="1"/>
  <c r="C331" i="3"/>
  <c r="C12" i="11" s="1"/>
  <c r="K330" i="3"/>
  <c r="K2" i="11" s="1"/>
  <c r="K10" i="11" s="1"/>
  <c r="E331" i="3"/>
  <c r="E12" i="11" s="1"/>
  <c r="R331" i="3"/>
  <c r="R12" i="11" s="1"/>
  <c r="B331" i="3"/>
  <c r="J330" i="3"/>
  <c r="J2" i="11" s="1"/>
  <c r="Q331" i="3"/>
  <c r="Q12" i="11" s="1"/>
  <c r="I330" i="3"/>
  <c r="I2" i="11" s="1"/>
  <c r="P331" i="3"/>
  <c r="P12" i="11" s="1"/>
  <c r="X330" i="3"/>
  <c r="X2" i="11" s="1"/>
  <c r="H330" i="3"/>
  <c r="H2" i="11" s="1"/>
  <c r="O331" i="3"/>
  <c r="O12" i="11" s="1"/>
  <c r="W330" i="3"/>
  <c r="W2" i="11" s="1"/>
  <c r="G330" i="3"/>
  <c r="G2" i="11" s="1"/>
  <c r="N331" i="3"/>
  <c r="N12" i="11" s="1"/>
  <c r="V330" i="3"/>
  <c r="V2" i="11" s="1"/>
  <c r="F330" i="3"/>
  <c r="F2" i="11" s="1"/>
  <c r="M331" i="3"/>
  <c r="M12" i="11" s="1"/>
  <c r="M20" i="11" s="1"/>
  <c r="U330" i="3"/>
  <c r="U2" i="11" s="1"/>
  <c r="E330" i="3"/>
  <c r="E2" i="11" s="1"/>
  <c r="L331" i="3"/>
  <c r="L12" i="11" s="1"/>
  <c r="T330" i="3"/>
  <c r="T2" i="11" s="1"/>
  <c r="D330" i="3"/>
  <c r="D2" i="11" s="1"/>
  <c r="M330" i="3"/>
  <c r="M2" i="11" s="1"/>
  <c r="K331" i="3"/>
  <c r="K12" i="11" s="1"/>
  <c r="S330" i="3"/>
  <c r="S2" i="11" s="1"/>
  <c r="C330" i="3"/>
  <c r="C2" i="11" s="1"/>
  <c r="J331" i="3"/>
  <c r="J12" i="11" s="1"/>
  <c r="R330" i="3"/>
  <c r="R2" i="11" s="1"/>
  <c r="B330" i="3"/>
  <c r="I331" i="3"/>
  <c r="I12" i="11" s="1"/>
  <c r="Q330" i="3"/>
  <c r="Q2" i="11" s="1"/>
  <c r="X331" i="3"/>
  <c r="X12" i="11" s="1"/>
  <c r="H331" i="3"/>
  <c r="H12" i="11" s="1"/>
  <c r="H20" i="11" s="1"/>
  <c r="P330" i="3"/>
  <c r="P2" i="11" s="1"/>
  <c r="W331" i="3"/>
  <c r="W12" i="11" s="1"/>
  <c r="G331" i="3"/>
  <c r="G12" i="11" s="1"/>
  <c r="O330" i="3"/>
  <c r="O2" i="11" s="1"/>
  <c r="T331" i="3"/>
  <c r="T12" i="11" s="1"/>
  <c r="F322" i="9"/>
  <c r="N170" i="6"/>
  <c r="N17" i="11" s="1"/>
  <c r="V169" i="6"/>
  <c r="V7" i="11" s="1"/>
  <c r="F169" i="6"/>
  <c r="F7" i="11" s="1"/>
  <c r="N6" i="6"/>
  <c r="V157" i="7"/>
  <c r="V15" i="11" s="1"/>
  <c r="F157" i="7"/>
  <c r="F15" i="11" s="1"/>
  <c r="N156" i="7"/>
  <c r="N5" i="11" s="1"/>
  <c r="P156" i="7"/>
  <c r="P5" i="11" s="1"/>
  <c r="R282" i="8"/>
  <c r="R3" i="11" s="1"/>
  <c r="Q282" i="8"/>
  <c r="Q3" i="11" s="1"/>
  <c r="P107" i="4"/>
  <c r="P6" i="11" s="1"/>
  <c r="H108" i="4"/>
  <c r="H16" i="11" s="1"/>
  <c r="J156" i="7"/>
  <c r="J5" i="11" s="1"/>
  <c r="H248" i="7"/>
  <c r="I283" i="8"/>
  <c r="I13" i="11" s="1"/>
  <c r="J108" i="4"/>
  <c r="J16" i="11" s="1"/>
  <c r="P262" i="4"/>
  <c r="X108" i="4"/>
  <c r="X16" i="11" s="1"/>
  <c r="C107" i="4"/>
  <c r="C6" i="11" s="1"/>
  <c r="S107" i="4"/>
  <c r="S6" i="11" s="1"/>
  <c r="K108" i="4"/>
  <c r="K16" i="11" s="1"/>
  <c r="M260" i="4"/>
  <c r="Q262" i="4"/>
  <c r="G243" i="5"/>
  <c r="G4" i="11" s="1"/>
  <c r="W243" i="5"/>
  <c r="W4" i="11" s="1"/>
  <c r="O244" i="5"/>
  <c r="O14" i="11" s="1"/>
  <c r="H169" i="6"/>
  <c r="H7" i="11" s="1"/>
  <c r="X169" i="6"/>
  <c r="X7" i="11" s="1"/>
  <c r="P170" i="6"/>
  <c r="P17" i="11" s="1"/>
  <c r="H157" i="7"/>
  <c r="H15" i="11" s="1"/>
  <c r="X157" i="7"/>
  <c r="X15" i="11" s="1"/>
  <c r="J248" i="7"/>
  <c r="N250" i="7"/>
  <c r="D282" i="8"/>
  <c r="D3" i="11" s="1"/>
  <c r="T282" i="8"/>
  <c r="T3" i="11" s="1"/>
  <c r="L283" i="8"/>
  <c r="L13" i="11" s="1"/>
  <c r="C236" i="9"/>
  <c r="C18" i="11" s="1"/>
  <c r="S236" i="9"/>
  <c r="S18" i="11" s="1"/>
  <c r="E320" i="9"/>
  <c r="U320" i="9"/>
  <c r="I322" i="9"/>
  <c r="B200" i="10"/>
  <c r="R200" i="10"/>
  <c r="R9" i="11" s="1"/>
  <c r="J201" i="10"/>
  <c r="J19" i="11" s="1"/>
  <c r="D107" i="4"/>
  <c r="D6" i="11" s="1"/>
  <c r="T107" i="4"/>
  <c r="T6" i="11" s="1"/>
  <c r="L108" i="4"/>
  <c r="L16" i="11" s="1"/>
  <c r="N260" i="4"/>
  <c r="B262" i="4"/>
  <c r="R262" i="4"/>
  <c r="H243" i="5"/>
  <c r="H4" i="11" s="1"/>
  <c r="X243" i="5"/>
  <c r="X4" i="11" s="1"/>
  <c r="P244" i="5"/>
  <c r="P14" i="11" s="1"/>
  <c r="I169" i="6"/>
  <c r="I7" i="11" s="1"/>
  <c r="Q170" i="6"/>
  <c r="Q17" i="11" s="1"/>
  <c r="Q156" i="7"/>
  <c r="Q5" i="11" s="1"/>
  <c r="I157" i="7"/>
  <c r="I15" i="11" s="1"/>
  <c r="K248" i="7"/>
  <c r="O250" i="7"/>
  <c r="E282" i="8"/>
  <c r="E3" i="11" s="1"/>
  <c r="U282" i="8"/>
  <c r="U3" i="11" s="1"/>
  <c r="M283" i="8"/>
  <c r="M13" i="11" s="1"/>
  <c r="L235" i="9"/>
  <c r="L8" i="11" s="1"/>
  <c r="D236" i="9"/>
  <c r="D18" i="11" s="1"/>
  <c r="T236" i="9"/>
  <c r="T18" i="11" s="1"/>
  <c r="F320" i="9"/>
  <c r="V320" i="9"/>
  <c r="J322" i="9"/>
  <c r="C200" i="10"/>
  <c r="C9" i="11" s="1"/>
  <c r="S200" i="10"/>
  <c r="S9" i="11" s="1"/>
  <c r="K201" i="10"/>
  <c r="K19" i="11" s="1"/>
  <c r="E107" i="4"/>
  <c r="E6" i="11" s="1"/>
  <c r="U107" i="4"/>
  <c r="U6" i="11" s="1"/>
  <c r="M108" i="4"/>
  <c r="M16" i="11" s="1"/>
  <c r="O260" i="4"/>
  <c r="C262" i="4"/>
  <c r="S262" i="4"/>
  <c r="I243" i="5"/>
  <c r="I4" i="11" s="1"/>
  <c r="Q244" i="5"/>
  <c r="Q14" i="11" s="1"/>
  <c r="J169" i="6"/>
  <c r="J7" i="11" s="1"/>
  <c r="B170" i="6"/>
  <c r="R170" i="6"/>
  <c r="R17" i="11" s="1"/>
  <c r="B156" i="7"/>
  <c r="R156" i="7"/>
  <c r="R5" i="11" s="1"/>
  <c r="J157" i="7"/>
  <c r="J15" i="11" s="1"/>
  <c r="L248" i="7"/>
  <c r="P250" i="7"/>
  <c r="F282" i="8"/>
  <c r="F3" i="11" s="1"/>
  <c r="V282" i="8"/>
  <c r="V3" i="11" s="1"/>
  <c r="N283" i="8"/>
  <c r="N13" i="11" s="1"/>
  <c r="M235" i="9"/>
  <c r="M8" i="11" s="1"/>
  <c r="E236" i="9"/>
  <c r="E18" i="11" s="1"/>
  <c r="U236" i="9"/>
  <c r="U18" i="11" s="1"/>
  <c r="G320" i="9"/>
  <c r="W320" i="9"/>
  <c r="K322" i="9"/>
  <c r="D200" i="10"/>
  <c r="D9" i="11" s="1"/>
  <c r="T200" i="10"/>
  <c r="T9" i="11" s="1"/>
  <c r="L201" i="10"/>
  <c r="L19" i="11" s="1"/>
  <c r="F107" i="4"/>
  <c r="F6" i="11" s="1"/>
  <c r="V107" i="4"/>
  <c r="V6" i="11" s="1"/>
  <c r="N108" i="4"/>
  <c r="N16" i="11" s="1"/>
  <c r="P260" i="4"/>
  <c r="D262" i="4"/>
  <c r="T262" i="4"/>
  <c r="J243" i="5"/>
  <c r="J4" i="11" s="1"/>
  <c r="B244" i="5"/>
  <c r="R244" i="5"/>
  <c r="R14" i="11" s="1"/>
  <c r="K169" i="6"/>
  <c r="K7" i="11" s="1"/>
  <c r="C170" i="6"/>
  <c r="C17" i="11" s="1"/>
  <c r="S170" i="6"/>
  <c r="S17" i="11" s="1"/>
  <c r="C156" i="7"/>
  <c r="C5" i="11" s="1"/>
  <c r="S156" i="7"/>
  <c r="S5" i="11" s="1"/>
  <c r="K157" i="7"/>
  <c r="K15" i="11" s="1"/>
  <c r="M248" i="7"/>
  <c r="Q250" i="7"/>
  <c r="G282" i="8"/>
  <c r="G3" i="11" s="1"/>
  <c r="W282" i="8"/>
  <c r="W3" i="11" s="1"/>
  <c r="O283" i="8"/>
  <c r="O13" i="11" s="1"/>
  <c r="N235" i="9"/>
  <c r="N8" i="11" s="1"/>
  <c r="F236" i="9"/>
  <c r="F18" i="11" s="1"/>
  <c r="V236" i="9"/>
  <c r="V18" i="11" s="1"/>
  <c r="H320" i="9"/>
  <c r="L322" i="9"/>
  <c r="E200" i="10"/>
  <c r="E9" i="11" s="1"/>
  <c r="U200" i="10"/>
  <c r="U9" i="11" s="1"/>
  <c r="M201" i="10"/>
  <c r="M19" i="11" s="1"/>
  <c r="G107" i="4"/>
  <c r="G6" i="11" s="1"/>
  <c r="W107" i="4"/>
  <c r="W6" i="11" s="1"/>
  <c r="O108" i="4"/>
  <c r="O16" i="11" s="1"/>
  <c r="Q260" i="4"/>
  <c r="E262" i="4"/>
  <c r="U262" i="4"/>
  <c r="K243" i="5"/>
  <c r="K4" i="11" s="1"/>
  <c r="C244" i="5"/>
  <c r="C14" i="11" s="1"/>
  <c r="S244" i="5"/>
  <c r="S14" i="11" s="1"/>
  <c r="L169" i="6"/>
  <c r="L7" i="11" s="1"/>
  <c r="D170" i="6"/>
  <c r="D17" i="11" s="1"/>
  <c r="T170" i="6"/>
  <c r="T17" i="11" s="1"/>
  <c r="D156" i="7"/>
  <c r="D5" i="11" s="1"/>
  <c r="L157" i="7"/>
  <c r="L15" i="11" s="1"/>
  <c r="N248" i="7"/>
  <c r="B250" i="7"/>
  <c r="R250" i="7"/>
  <c r="H282" i="8"/>
  <c r="H3" i="11" s="1"/>
  <c r="X282" i="8"/>
  <c r="X3" i="11" s="1"/>
  <c r="P283" i="8"/>
  <c r="P13" i="11" s="1"/>
  <c r="O235" i="9"/>
  <c r="O8" i="11" s="1"/>
  <c r="G236" i="9"/>
  <c r="G18" i="11" s="1"/>
  <c r="W236" i="9"/>
  <c r="W18" i="11" s="1"/>
  <c r="I320" i="9"/>
  <c r="M322" i="9"/>
  <c r="F200" i="10"/>
  <c r="F9" i="11" s="1"/>
  <c r="V200" i="10"/>
  <c r="V9" i="11" s="1"/>
  <c r="N201" i="10"/>
  <c r="N19" i="11" s="1"/>
  <c r="H107" i="4"/>
  <c r="H6" i="11" s="1"/>
  <c r="X107" i="4"/>
  <c r="X6" i="11" s="1"/>
  <c r="P108" i="4"/>
  <c r="P16" i="11" s="1"/>
  <c r="B260" i="4"/>
  <c r="R260" i="4"/>
  <c r="F262" i="4"/>
  <c r="V262" i="4"/>
  <c r="L243" i="5"/>
  <c r="L4" i="11" s="1"/>
  <c r="D244" i="5"/>
  <c r="D14" i="11" s="1"/>
  <c r="T244" i="5"/>
  <c r="T14" i="11" s="1"/>
  <c r="M169" i="6"/>
  <c r="M7" i="11" s="1"/>
  <c r="E170" i="6"/>
  <c r="E17" i="11" s="1"/>
  <c r="U170" i="6"/>
  <c r="U17" i="11" s="1"/>
  <c r="E156" i="7"/>
  <c r="E5" i="11" s="1"/>
  <c r="U156" i="7"/>
  <c r="U5" i="11" s="1"/>
  <c r="M157" i="7"/>
  <c r="M15" i="11" s="1"/>
  <c r="O248" i="7"/>
  <c r="C250" i="7"/>
  <c r="S250" i="7"/>
  <c r="I282" i="8"/>
  <c r="I3" i="11" s="1"/>
  <c r="Q283" i="8"/>
  <c r="Q13" i="11" s="1"/>
  <c r="P235" i="9"/>
  <c r="P8" i="11" s="1"/>
  <c r="H236" i="9"/>
  <c r="H18" i="11" s="1"/>
  <c r="X236" i="9"/>
  <c r="X18" i="11" s="1"/>
  <c r="J320" i="9"/>
  <c r="N322" i="9"/>
  <c r="G200" i="10"/>
  <c r="G9" i="11" s="1"/>
  <c r="W200" i="10"/>
  <c r="W9" i="11" s="1"/>
  <c r="O201" i="10"/>
  <c r="O19" i="11" s="1"/>
  <c r="I107" i="4"/>
  <c r="I6" i="11" s="1"/>
  <c r="Q108" i="4"/>
  <c r="Q16" i="11" s="1"/>
  <c r="C260" i="4"/>
  <c r="S260" i="4"/>
  <c r="G262" i="4"/>
  <c r="W262" i="4"/>
  <c r="M243" i="5"/>
  <c r="M4" i="11" s="1"/>
  <c r="E244" i="5"/>
  <c r="E14" i="11" s="1"/>
  <c r="U244" i="5"/>
  <c r="U14" i="11" s="1"/>
  <c r="N169" i="6"/>
  <c r="N7" i="11" s="1"/>
  <c r="F170" i="6"/>
  <c r="F17" i="11" s="1"/>
  <c r="V170" i="6"/>
  <c r="V17" i="11" s="1"/>
  <c r="F156" i="7"/>
  <c r="F5" i="11" s="1"/>
  <c r="V156" i="7"/>
  <c r="V5" i="11" s="1"/>
  <c r="N157" i="7"/>
  <c r="N15" i="11" s="1"/>
  <c r="P248" i="7"/>
  <c r="D250" i="7"/>
  <c r="T250" i="7"/>
  <c r="J282" i="8"/>
  <c r="J3" i="11" s="1"/>
  <c r="B283" i="8"/>
  <c r="R283" i="8"/>
  <c r="R13" i="11" s="1"/>
  <c r="Q235" i="9"/>
  <c r="Q8" i="11" s="1"/>
  <c r="I236" i="9"/>
  <c r="I18" i="11" s="1"/>
  <c r="K320" i="9"/>
  <c r="O322" i="9"/>
  <c r="H200" i="10"/>
  <c r="H9" i="11" s="1"/>
  <c r="X200" i="10"/>
  <c r="X9" i="11" s="1"/>
  <c r="P201" i="10"/>
  <c r="P19" i="11" s="1"/>
  <c r="J107" i="4"/>
  <c r="J6" i="11" s="1"/>
  <c r="B108" i="4"/>
  <c r="R108" i="4"/>
  <c r="R16" i="11" s="1"/>
  <c r="D260" i="4"/>
  <c r="T260" i="4"/>
  <c r="H262" i="4"/>
  <c r="N243" i="5"/>
  <c r="N4" i="11" s="1"/>
  <c r="F244" i="5"/>
  <c r="F14" i="11" s="1"/>
  <c r="V244" i="5"/>
  <c r="V14" i="11" s="1"/>
  <c r="O169" i="6"/>
  <c r="O7" i="11" s="1"/>
  <c r="G170" i="6"/>
  <c r="G17" i="11" s="1"/>
  <c r="W170" i="6"/>
  <c r="W17" i="11" s="1"/>
  <c r="G156" i="7"/>
  <c r="G5" i="11" s="1"/>
  <c r="W156" i="7"/>
  <c r="W5" i="11" s="1"/>
  <c r="O157" i="7"/>
  <c r="O15" i="11" s="1"/>
  <c r="Q248" i="7"/>
  <c r="E250" i="7"/>
  <c r="U250" i="7"/>
  <c r="K282" i="8"/>
  <c r="K3" i="11" s="1"/>
  <c r="C283" i="8"/>
  <c r="C13" i="11" s="1"/>
  <c r="S283" i="8"/>
  <c r="S13" i="11" s="1"/>
  <c r="B235" i="9"/>
  <c r="R235" i="9"/>
  <c r="R8" i="11" s="1"/>
  <c r="J236" i="9"/>
  <c r="J18" i="11" s="1"/>
  <c r="L320" i="9"/>
  <c r="P322" i="9"/>
  <c r="I200" i="10"/>
  <c r="I9" i="11" s="1"/>
  <c r="Q201" i="10"/>
  <c r="Q19" i="11" s="1"/>
  <c r="K107" i="4"/>
  <c r="K6" i="11" s="1"/>
  <c r="C108" i="4"/>
  <c r="C16" i="11" s="1"/>
  <c r="S108" i="4"/>
  <c r="S16" i="11" s="1"/>
  <c r="E260" i="4"/>
  <c r="U260" i="4"/>
  <c r="I262" i="4"/>
  <c r="O243" i="5"/>
  <c r="O4" i="11" s="1"/>
  <c r="G244" i="5"/>
  <c r="G14" i="11" s="1"/>
  <c r="W244" i="5"/>
  <c r="W14" i="11" s="1"/>
  <c r="P169" i="6"/>
  <c r="P7" i="11" s="1"/>
  <c r="H170" i="6"/>
  <c r="H17" i="11" s="1"/>
  <c r="X170" i="6"/>
  <c r="X17" i="11" s="1"/>
  <c r="H156" i="7"/>
  <c r="H5" i="11" s="1"/>
  <c r="X156" i="7"/>
  <c r="X5" i="11" s="1"/>
  <c r="P157" i="7"/>
  <c r="P15" i="11" s="1"/>
  <c r="B248" i="7"/>
  <c r="R248" i="7"/>
  <c r="F250" i="7"/>
  <c r="V250" i="7"/>
  <c r="L282" i="8"/>
  <c r="L3" i="11" s="1"/>
  <c r="D283" i="8"/>
  <c r="D13" i="11" s="1"/>
  <c r="D20" i="11" s="1"/>
  <c r="T283" i="8"/>
  <c r="T13" i="11" s="1"/>
  <c r="C235" i="9"/>
  <c r="C8" i="11" s="1"/>
  <c r="S235" i="9"/>
  <c r="S8" i="11" s="1"/>
  <c r="K236" i="9"/>
  <c r="K18" i="11" s="1"/>
  <c r="M320" i="9"/>
  <c r="Q322" i="9"/>
  <c r="J200" i="10"/>
  <c r="J9" i="11" s="1"/>
  <c r="B201" i="10"/>
  <c r="R201" i="10"/>
  <c r="R19" i="11" s="1"/>
  <c r="L107" i="4"/>
  <c r="L6" i="11" s="1"/>
  <c r="D108" i="4"/>
  <c r="D16" i="11" s="1"/>
  <c r="T108" i="4"/>
  <c r="T16" i="11" s="1"/>
  <c r="F260" i="4"/>
  <c r="V260" i="4"/>
  <c r="J262" i="4"/>
  <c r="P243" i="5"/>
  <c r="P4" i="11" s="1"/>
  <c r="H244" i="5"/>
  <c r="H14" i="11" s="1"/>
  <c r="X244" i="5"/>
  <c r="X14" i="11" s="1"/>
  <c r="Q169" i="6"/>
  <c r="Q7" i="11" s="1"/>
  <c r="I170" i="6"/>
  <c r="I17" i="11" s="1"/>
  <c r="I156" i="7"/>
  <c r="I5" i="11" s="1"/>
  <c r="Q157" i="7"/>
  <c r="Q15" i="11" s="1"/>
  <c r="C248" i="7"/>
  <c r="S248" i="7"/>
  <c r="G250" i="7"/>
  <c r="W250" i="7"/>
  <c r="M282" i="8"/>
  <c r="M3" i="11" s="1"/>
  <c r="E283" i="8"/>
  <c r="E13" i="11" s="1"/>
  <c r="U283" i="8"/>
  <c r="U13" i="11" s="1"/>
  <c r="D235" i="9"/>
  <c r="D8" i="11" s="1"/>
  <c r="T235" i="9"/>
  <c r="T8" i="11" s="1"/>
  <c r="L236" i="9"/>
  <c r="L18" i="11" s="1"/>
  <c r="N320" i="9"/>
  <c r="B322" i="9"/>
  <c r="R322" i="9"/>
  <c r="K200" i="10"/>
  <c r="K9" i="11" s="1"/>
  <c r="C201" i="10"/>
  <c r="C19" i="11" s="1"/>
  <c r="S201" i="10"/>
  <c r="S19" i="11" s="1"/>
  <c r="M107" i="4"/>
  <c r="M6" i="11" s="1"/>
  <c r="E108" i="4"/>
  <c r="E16" i="11" s="1"/>
  <c r="U108" i="4"/>
  <c r="U16" i="11" s="1"/>
  <c r="G260" i="4"/>
  <c r="W260" i="4"/>
  <c r="K262" i="4"/>
  <c r="Q243" i="5"/>
  <c r="Q4" i="11" s="1"/>
  <c r="I244" i="5"/>
  <c r="I14" i="11" s="1"/>
  <c r="B169" i="6"/>
  <c r="R169" i="6"/>
  <c r="R7" i="11" s="1"/>
  <c r="J170" i="6"/>
  <c r="J17" i="11" s="1"/>
  <c r="B157" i="7"/>
  <c r="R157" i="7"/>
  <c r="R15" i="11" s="1"/>
  <c r="D248" i="7"/>
  <c r="T248" i="7"/>
  <c r="H250" i="7"/>
  <c r="N282" i="8"/>
  <c r="N3" i="11" s="1"/>
  <c r="F283" i="8"/>
  <c r="F13" i="11" s="1"/>
  <c r="V283" i="8"/>
  <c r="V13" i="11" s="1"/>
  <c r="E235" i="9"/>
  <c r="E8" i="11" s="1"/>
  <c r="U235" i="9"/>
  <c r="U8" i="11" s="1"/>
  <c r="M236" i="9"/>
  <c r="M18" i="11" s="1"/>
  <c r="O320" i="9"/>
  <c r="C322" i="9"/>
  <c r="S322" i="9"/>
  <c r="L200" i="10"/>
  <c r="L9" i="11" s="1"/>
  <c r="D201" i="10"/>
  <c r="D19" i="11" s="1"/>
  <c r="T201" i="10"/>
  <c r="T19" i="11" s="1"/>
  <c r="N107" i="4"/>
  <c r="N6" i="11" s="1"/>
  <c r="F108" i="4"/>
  <c r="F16" i="11" s="1"/>
  <c r="V108" i="4"/>
  <c r="V16" i="11" s="1"/>
  <c r="H260" i="4"/>
  <c r="L262" i="4"/>
  <c r="B243" i="5"/>
  <c r="R243" i="5"/>
  <c r="R4" i="11" s="1"/>
  <c r="J244" i="5"/>
  <c r="J14" i="11" s="1"/>
  <c r="C169" i="6"/>
  <c r="C7" i="11" s="1"/>
  <c r="S169" i="6"/>
  <c r="S7" i="11" s="1"/>
  <c r="K170" i="6"/>
  <c r="K17" i="11" s="1"/>
  <c r="K156" i="7"/>
  <c r="K5" i="11" s="1"/>
  <c r="C157" i="7"/>
  <c r="C15" i="11" s="1"/>
  <c r="S157" i="7"/>
  <c r="S15" i="11" s="1"/>
  <c r="E248" i="7"/>
  <c r="U248" i="7"/>
  <c r="I250" i="7"/>
  <c r="O282" i="8"/>
  <c r="O3" i="11" s="1"/>
  <c r="G283" i="8"/>
  <c r="G13" i="11" s="1"/>
  <c r="W283" i="8"/>
  <c r="W13" i="11" s="1"/>
  <c r="F235" i="9"/>
  <c r="F8" i="11" s="1"/>
  <c r="V235" i="9"/>
  <c r="V8" i="11" s="1"/>
  <c r="N236" i="9"/>
  <c r="N18" i="11" s="1"/>
  <c r="P320" i="9"/>
  <c r="D322" i="9"/>
  <c r="T322" i="9"/>
  <c r="M200" i="10"/>
  <c r="M9" i="11" s="1"/>
  <c r="E201" i="10"/>
  <c r="E19" i="11" s="1"/>
  <c r="U201" i="10"/>
  <c r="U19" i="11" s="1"/>
  <c r="O107" i="4"/>
  <c r="O6" i="11" s="1"/>
  <c r="G108" i="4"/>
  <c r="G16" i="11" s="1"/>
  <c r="W108" i="4"/>
  <c r="W16" i="11" s="1"/>
  <c r="I260" i="4"/>
  <c r="M262" i="4"/>
  <c r="C243" i="5"/>
  <c r="C4" i="11" s="1"/>
  <c r="S243" i="5"/>
  <c r="S4" i="11" s="1"/>
  <c r="K244" i="5"/>
  <c r="K14" i="11" s="1"/>
  <c r="D169" i="6"/>
  <c r="D7" i="11" s="1"/>
  <c r="T169" i="6"/>
  <c r="T7" i="11" s="1"/>
  <c r="L170" i="6"/>
  <c r="L17" i="11" s="1"/>
  <c r="L156" i="7"/>
  <c r="L5" i="11" s="1"/>
  <c r="D157" i="7"/>
  <c r="D15" i="11" s="1"/>
  <c r="T157" i="7"/>
  <c r="T15" i="11" s="1"/>
  <c r="F248" i="7"/>
  <c r="V248" i="7"/>
  <c r="J250" i="7"/>
  <c r="P282" i="8"/>
  <c r="P3" i="11" s="1"/>
  <c r="H283" i="8"/>
  <c r="H13" i="11" s="1"/>
  <c r="X283" i="8"/>
  <c r="X13" i="11" s="1"/>
  <c r="G235" i="9"/>
  <c r="G8" i="11" s="1"/>
  <c r="W235" i="9"/>
  <c r="W8" i="11" s="1"/>
  <c r="O236" i="9"/>
  <c r="O18" i="11" s="1"/>
  <c r="Q320" i="9"/>
  <c r="E322" i="9"/>
  <c r="U322" i="9"/>
  <c r="N200" i="10"/>
  <c r="N9" i="11" s="1"/>
  <c r="F201" i="10"/>
  <c r="F19" i="11" s="1"/>
  <c r="V201" i="10"/>
  <c r="V19" i="11" s="1"/>
  <c r="O200" i="10"/>
  <c r="O9" i="11" s="1"/>
  <c r="G201" i="10"/>
  <c r="G19" i="11" s="1"/>
  <c r="W201" i="10"/>
  <c r="W19" i="11" s="1"/>
  <c r="E243" i="5"/>
  <c r="E4" i="11" s="1"/>
  <c r="B282" i="8"/>
  <c r="Q236" i="9"/>
  <c r="Q18" i="11" s="1"/>
  <c r="C320" i="9"/>
  <c r="G322" i="9"/>
  <c r="P200" i="10"/>
  <c r="P9" i="11" s="1"/>
  <c r="H201" i="10"/>
  <c r="H19" i="11" s="1"/>
  <c r="X201" i="10"/>
  <c r="X19" i="11" s="1"/>
  <c r="B107" i="4"/>
  <c r="R107" i="4"/>
  <c r="R6" i="11" s="1"/>
  <c r="F243" i="5"/>
  <c r="F4" i="11" s="1"/>
  <c r="V243" i="5"/>
  <c r="V4" i="11" s="1"/>
  <c r="G169" i="6"/>
  <c r="G7" i="11" s="1"/>
  <c r="W169" i="6"/>
  <c r="W7" i="11" s="1"/>
  <c r="O156" i="7"/>
  <c r="O5" i="11" s="1"/>
  <c r="G157" i="7"/>
  <c r="G15" i="11" s="1"/>
  <c r="C282" i="8"/>
  <c r="C3" i="11" s="1"/>
  <c r="J235" i="9"/>
  <c r="J8" i="11" s="1"/>
  <c r="B236" i="9"/>
  <c r="D320" i="9"/>
  <c r="Q200" i="10"/>
  <c r="Q9" i="11" s="1"/>
  <c r="Y107" i="4" l="1"/>
  <c r="B6" i="11"/>
  <c r="Y6" i="11" s="1"/>
  <c r="Y243" i="5"/>
  <c r="B4" i="11"/>
  <c r="Y4" i="11" s="1"/>
  <c r="B13" i="11"/>
  <c r="Y13" i="11" s="1"/>
  <c r="Y283" i="8"/>
  <c r="W20" i="11"/>
  <c r="E10" i="11"/>
  <c r="R20" i="11"/>
  <c r="Y244" i="5"/>
  <c r="B14" i="11"/>
  <c r="Y14" i="11" s="1"/>
  <c r="P10" i="11"/>
  <c r="U10" i="11"/>
  <c r="E20" i="11"/>
  <c r="X20" i="11"/>
  <c r="F10" i="11"/>
  <c r="C20" i="11"/>
  <c r="Y235" i="9"/>
  <c r="B8" i="11"/>
  <c r="Y8" i="11" s="1"/>
  <c r="Q10" i="11"/>
  <c r="V10" i="11"/>
  <c r="S20" i="11"/>
  <c r="B18" i="11"/>
  <c r="Y18" i="11" s="1"/>
  <c r="Y236" i="9"/>
  <c r="Y157" i="7"/>
  <c r="B15" i="11"/>
  <c r="Y15" i="11" s="1"/>
  <c r="I20" i="11"/>
  <c r="N20" i="11"/>
  <c r="U20" i="11"/>
  <c r="B16" i="11"/>
  <c r="Y16" i="11" s="1"/>
  <c r="Y108" i="4"/>
  <c r="Y330" i="3"/>
  <c r="B2" i="11"/>
  <c r="G10" i="11"/>
  <c r="N10" i="11"/>
  <c r="B9" i="11"/>
  <c r="Y9" i="11" s="1"/>
  <c r="Y200" i="10"/>
  <c r="R10" i="11"/>
  <c r="W10" i="11"/>
  <c r="F20" i="11"/>
  <c r="B7" i="11"/>
  <c r="Y7" i="11" s="1"/>
  <c r="Y169" i="6"/>
  <c r="J20" i="11"/>
  <c r="O20" i="11"/>
  <c r="V20" i="11"/>
  <c r="Y156" i="7"/>
  <c r="B5" i="11"/>
  <c r="Y5" i="11" s="1"/>
  <c r="C10" i="11"/>
  <c r="H10" i="11"/>
  <c r="S10" i="11"/>
  <c r="X10" i="11"/>
  <c r="Y170" i="6"/>
  <c r="B17" i="11"/>
  <c r="Y17" i="11" s="1"/>
  <c r="K20" i="11"/>
  <c r="P20" i="11"/>
  <c r="M10" i="11"/>
  <c r="I10" i="11"/>
  <c r="T20" i="11"/>
  <c r="D10" i="11"/>
  <c r="Q20" i="11"/>
  <c r="B3" i="11"/>
  <c r="Y3" i="11" s="1"/>
  <c r="Y282" i="8"/>
  <c r="O10" i="11"/>
  <c r="T10" i="11"/>
  <c r="J10" i="11"/>
  <c r="Y201" i="10"/>
  <c r="B19" i="11"/>
  <c r="Y19" i="11" s="1"/>
  <c r="G20" i="11"/>
  <c r="L20" i="11"/>
  <c r="B12" i="11"/>
  <c r="Y331" i="3"/>
  <c r="L10" i="11"/>
  <c r="Y12" i="11" l="1"/>
  <c r="Y20" i="11" s="1"/>
  <c r="B20" i="11"/>
  <c r="Y2" i="11"/>
  <c r="Y10" i="11" s="1"/>
  <c r="B10" i="11"/>
</calcChain>
</file>

<file path=xl/sharedStrings.xml><?xml version="1.0" encoding="utf-8"?>
<sst xmlns="http://schemas.openxmlformats.org/spreadsheetml/2006/main" count="9502" uniqueCount="1782">
  <si>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</si>
  <si>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</si>
  <si>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</si>
  <si>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</si>
  <si>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</si>
  <si>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</si>
  <si>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</si>
  <si>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</si>
  <si>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</si>
  <si>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</si>
  <si>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</si>
  <si>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</si>
  <si>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</si>
  <si>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</si>
  <si>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</si>
  <si>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</si>
  <si>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</si>
  <si>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</si>
  <si>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</si>
  <si>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</si>
  <si>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</si>
  <si>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</si>
  <si>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</si>
  <si>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</si>
  <si>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</si>
  <si>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</si>
  <si>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</si>
  <si>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</si>
  <si>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</si>
  <si>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</si>
  <si>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</si>
  <si>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</si>
  <si>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</si>
  <si>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</si>
  <si>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</si>
  <si>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</si>
  <si>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</si>
  <si>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</si>
  <si>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</si>
  <si>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</si>
  <si>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</si>
  <si>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</si>
  <si>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</si>
  <si>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</si>
  <si>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</si>
  <si>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</si>
  <si>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</si>
  <si>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</si>
  <si>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</si>
  <si>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</si>
  <si>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</si>
  <si>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</si>
  <si>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</si>
  <si>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</si>
  <si>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</si>
  <si>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</si>
  <si>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</si>
  <si>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</si>
  <si>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</si>
  <si>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</si>
  <si>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</si>
  <si>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</si>
  <si>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</si>
  <si>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</si>
  <si>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</si>
  <si>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</si>
  <si>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</si>
  <si>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</si>
  <si>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</si>
  <si>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</si>
  <si>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</si>
  <si>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</si>
  <si>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</si>
  <si>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</si>
  <si>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</si>
  <si>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</si>
  <si>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</si>
  <si>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</si>
  <si>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</si>
  <si>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</si>
  <si>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</si>
  <si>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</si>
  <si>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</si>
  <si>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</si>
  <si>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</si>
  <si>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</si>
  <si>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Malika Siewe</t>
  </si>
  <si>
    <t>Tripp Wood</t>
  </si>
  <si>
    <t>Reece Anderson</t>
  </si>
  <si>
    <t>Pennie Balta</t>
  </si>
  <si>
    <t>Brye Chalovich</t>
  </si>
  <si>
    <t>Ava Collins</t>
  </si>
  <si>
    <t>Olivia Eckenrode</t>
  </si>
  <si>
    <t>Jack Eismont</t>
  </si>
  <si>
    <t>Erin Eismont</t>
  </si>
  <si>
    <t>Liam Ginsburg</t>
  </si>
  <si>
    <t>Ryder Hawkins</t>
  </si>
  <si>
    <t>Georgia Hayes</t>
  </si>
  <si>
    <t>Ava Hladek</t>
  </si>
  <si>
    <t>Mila Hricisak</t>
  </si>
  <si>
    <t>Tomasina Jackovic</t>
  </si>
  <si>
    <t>Amelia Lodico</t>
  </si>
  <si>
    <t>Keira McQuiggan</t>
  </si>
  <si>
    <t>Olivia Naguit</t>
  </si>
  <si>
    <t>Avery Och</t>
  </si>
  <si>
    <t>Duke Siewe</t>
  </si>
  <si>
    <t>Logan Soeder</t>
  </si>
  <si>
    <t>Avery Sullivan</t>
  </si>
  <si>
    <t>Madison Thompson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</si>
  <si>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</si>
  <si>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</si>
  <si>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</si>
  <si>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</si>
  <si>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</si>
  <si>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</si>
  <si>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</si>
  <si>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</si>
  <si>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</si>
  <si>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</si>
  <si>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</si>
  <si>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</si>
  <si>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</si>
  <si>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</si>
  <si>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</si>
  <si>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</si>
  <si>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</si>
  <si>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</si>
  <si>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</si>
  <si>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</si>
  <si>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</si>
  <si>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</si>
  <si>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</si>
  <si>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</si>
  <si>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</si>
  <si>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</si>
  <si>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</si>
  <si>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</si>
  <si>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</si>
  <si>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</si>
  <si>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</si>
  <si>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</si>
  <si>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</si>
  <si>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</si>
  <si>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</si>
  <si>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</si>
  <si>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</si>
  <si>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</si>
  <si>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</si>
  <si>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</si>
  <si>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</si>
  <si>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</si>
  <si>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</si>
  <si>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</si>
  <si>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</si>
  <si>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</si>
  <si>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</si>
  <si>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</si>
  <si>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</si>
  <si>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</si>
  <si>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</si>
  <si>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</si>
  <si>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</si>
  <si>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</si>
  <si>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</si>
  <si>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</si>
  <si>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</si>
  <si>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</si>
  <si>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</si>
  <si>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</si>
  <si>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</si>
  <si>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</si>
  <si>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</si>
  <si>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</si>
  <si>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</si>
  <si>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</si>
  <si>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</si>
  <si>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</si>
  <si>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</si>
  <si>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</si>
  <si>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</si>
  <si>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</si>
  <si>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</si>
  <si>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</si>
  <si>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</si>
  <si>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</si>
  <si>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</si>
  <si>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</si>
  <si>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</si>
  <si>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</si>
  <si>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</si>
  <si>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</si>
  <si>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</si>
  <si>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</si>
  <si>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</si>
  <si>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</si>
  <si>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</si>
  <si>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</si>
  <si>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</si>
  <si>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</si>
  <si>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</si>
  <si>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</si>
  <si>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</si>
  <si>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</si>
  <si>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</si>
  <si>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</si>
  <si>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</si>
  <si>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</si>
  <si>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</si>
  <si>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</si>
  <si>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</si>
  <si>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</si>
  <si>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</si>
  <si>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</si>
  <si>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</si>
  <si>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</si>
  <si>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</si>
  <si>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</si>
  <si>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</si>
  <si>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</si>
  <si>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</si>
  <si>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</si>
  <si>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</si>
  <si>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</si>
  <si>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</si>
  <si>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</si>
  <si>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</si>
  <si>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</si>
  <si>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</si>
  <si>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</si>
  <si>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</si>
  <si>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</si>
  <si>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</si>
  <si>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</si>
  <si>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</si>
  <si>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</si>
  <si>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</si>
  <si>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</si>
  <si>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</si>
  <si>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</si>
  <si>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</si>
  <si>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</si>
  <si>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</si>
  <si>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</si>
  <si>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</si>
  <si>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</si>
  <si>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</si>
  <si>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</si>
  <si>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</si>
  <si>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</si>
  <si>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</si>
  <si>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</si>
  <si>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</si>
  <si>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</si>
  <si>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</si>
  <si>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</si>
  <si>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</si>
  <si>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</si>
  <si>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</si>
  <si>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</si>
  <si>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</si>
  <si>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</si>
  <si>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</si>
  <si>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</si>
  <si>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</si>
  <si>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</si>
  <si>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</si>
  <si>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</si>
  <si>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</si>
  <si>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</si>
  <si>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</si>
  <si>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</si>
  <si>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</si>
  <si>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</si>
  <si>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</si>
  <si>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</si>
  <si>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</si>
  <si>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</si>
  <si>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</si>
  <si>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</si>
  <si>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</si>
  <si>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</si>
  <si>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</si>
  <si>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</si>
  <si>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</si>
  <si>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</si>
  <si>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</si>
  <si>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</si>
  <si>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</si>
  <si>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</si>
  <si>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</si>
  <si>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</si>
  <si>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</si>
  <si>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</si>
  <si>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</si>
  <si>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</si>
  <si>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</si>
  <si>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</si>
  <si>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</si>
  <si>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</si>
  <si>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</si>
  <si>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</si>
  <si>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</si>
  <si>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</si>
  <si>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</si>
  <si>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</si>
  <si>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</si>
  <si>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</si>
  <si>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</si>
  <si>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</si>
  <si>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</si>
  <si>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</si>
  <si>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</si>
  <si>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</si>
  <si>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</si>
  <si>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</si>
  <si>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</si>
  <si>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</si>
  <si>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</si>
  <si>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</si>
  <si>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</si>
  <si>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</si>
  <si>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</si>
  <si>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</si>
  <si>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</si>
  <si>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</si>
  <si>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</si>
  <si>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</si>
  <si>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</si>
  <si>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</si>
  <si>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</si>
  <si>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</si>
  <si>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</si>
  <si>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</si>
  <si>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</si>
  <si>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</si>
  <si>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</si>
  <si>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</si>
  <si>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</si>
  <si>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</si>
  <si>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</si>
  <si>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</si>
  <si>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</si>
  <si>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</si>
  <si>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</si>
  <si>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</si>
  <si>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</si>
  <si>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</si>
  <si>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</si>
  <si>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</si>
  <si>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</si>
  <si>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</si>
  <si>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</si>
  <si>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</si>
  <si>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</si>
  <si>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</si>
  <si>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</si>
  <si>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</si>
  <si>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</si>
  <si>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</si>
  <si>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</si>
  <si>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</si>
  <si>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Noah Framce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</si>
  <si>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</si>
  <si>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</si>
  <si>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</si>
  <si>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</si>
  <si>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</si>
  <si>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</si>
  <si>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</si>
  <si>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</si>
  <si>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</si>
  <si>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</si>
  <si>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</si>
  <si>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</si>
  <si>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</si>
  <si>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</si>
  <si>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</si>
  <si>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</si>
  <si>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</si>
  <si>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</si>
  <si>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</si>
  <si>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</si>
  <si>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</si>
  <si>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</si>
  <si>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</si>
  <si>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</si>
  <si>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</si>
  <si>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</si>
  <si>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</si>
  <si>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</si>
  <si>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</si>
  <si>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</si>
  <si>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</si>
  <si>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</si>
  <si>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</si>
  <si>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</si>
  <si>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</si>
  <si>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</si>
  <si>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</si>
  <si>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</si>
  <si>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</si>
  <si>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</si>
  <si>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</si>
  <si>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</si>
  <si>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</si>
  <si>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</si>
  <si>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</si>
  <si>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</si>
  <si>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</si>
  <si>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</si>
  <si>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</si>
  <si>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</si>
  <si>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</si>
  <si>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</si>
  <si>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</si>
  <si>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</si>
  <si>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</si>
  <si>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</si>
  <si>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</si>
  <si>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</si>
  <si>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</si>
  <si>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</si>
  <si>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</si>
  <si>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</si>
  <si>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</si>
  <si>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</si>
  <si>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</si>
  <si>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</si>
  <si>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</si>
  <si>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</si>
  <si>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</si>
  <si>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</si>
  <si>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</si>
  <si>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</si>
  <si>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</si>
  <si>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</si>
  <si>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</si>
  <si>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</si>
  <si>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</si>
  <si>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</si>
  <si>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</si>
  <si>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</si>
  <si>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</si>
  <si>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</si>
  <si>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</si>
  <si>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</si>
  <si>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</si>
  <si>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</si>
  <si>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</si>
  <si>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</si>
  <si>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</si>
  <si>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</si>
  <si>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</si>
  <si>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</si>
  <si>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</si>
  <si>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</si>
  <si>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</si>
  <si>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</si>
  <si>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</si>
  <si>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</si>
  <si>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</si>
  <si>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</si>
  <si>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</si>
  <si>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</si>
  <si>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</si>
  <si>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</si>
  <si>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</si>
  <si>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</si>
  <si>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</si>
  <si>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</si>
  <si>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</si>
  <si>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</si>
  <si>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</si>
  <si>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</si>
  <si>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</si>
  <si>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</si>
  <si>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</si>
  <si>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</si>
  <si>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</si>
  <si>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</si>
  <si>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</si>
  <si>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</si>
  <si>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</si>
  <si>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</si>
  <si>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</si>
  <si>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</si>
  <si>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</si>
  <si>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</si>
  <si>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</si>
  <si>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</si>
  <si>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</si>
  <si>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</si>
  <si>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</si>
  <si>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</si>
  <si>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</si>
  <si>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</si>
  <si>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</si>
  <si>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</si>
  <si>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</si>
  <si>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</si>
  <si>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</si>
  <si>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</si>
  <si>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</si>
  <si>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</si>
  <si>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</si>
  <si>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</si>
  <si>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</si>
  <si>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</si>
  <si>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</si>
  <si>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</si>
  <si>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</si>
  <si>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</si>
  <si>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</si>
  <si>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</si>
  <si>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</si>
  <si>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</si>
  <si>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</si>
  <si>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</si>
  <si>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</si>
  <si>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</si>
  <si>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</si>
  <si>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</si>
  <si>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</si>
  <si>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</si>
  <si>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</si>
  <si>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</si>
  <si>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</si>
  <si>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</si>
  <si>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</si>
  <si>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</si>
  <si>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</si>
  <si>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</si>
  <si>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</si>
  <si>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</si>
  <si>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</si>
  <si>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</si>
  <si>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</si>
  <si>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</si>
  <si>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</si>
  <si>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</si>
  <si>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</si>
  <si>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</si>
  <si>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</si>
  <si>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</si>
  <si>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</si>
  <si>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</si>
  <si>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</si>
  <si>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</si>
  <si>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</si>
  <si>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</si>
  <si>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</si>
  <si>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</si>
  <si>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</si>
  <si>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</si>
  <si>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</si>
  <si>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</si>
  <si>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</si>
  <si>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</si>
  <si>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</si>
  <si>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</si>
  <si>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</si>
  <si>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</si>
  <si>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</si>
  <si>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</si>
  <si>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</si>
  <si>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</si>
  <si>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</si>
  <si>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</si>
  <si>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</si>
  <si>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</si>
  <si>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</si>
  <si>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</si>
  <si>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</si>
  <si>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</si>
  <si>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</si>
  <si>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</si>
  <si>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</si>
  <si>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</si>
  <si>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</si>
  <si>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</si>
  <si>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</si>
  <si>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</si>
  <si>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</si>
  <si>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</si>
  <si>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</si>
  <si>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</si>
  <si>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</si>
  <si>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</si>
  <si>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</si>
  <si>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</si>
  <si>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</si>
  <si>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</si>
  <si>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</si>
  <si>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</si>
  <si>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</si>
  <si>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</si>
  <si>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</si>
  <si>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</si>
  <si>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</si>
  <si>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</si>
  <si>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</si>
  <si>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</si>
  <si>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</si>
  <si>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</si>
  <si>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</si>
  <si>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</si>
  <si>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</si>
  <si>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</si>
  <si>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</si>
  <si>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</si>
  <si>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</si>
  <si>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</si>
  <si>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</si>
  <si>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</si>
  <si>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</si>
  <si>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</si>
  <si>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</si>
  <si>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</si>
  <si>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</si>
  <si>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</si>
  <si>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</si>
  <si>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</si>
  <si>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</si>
  <si>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</si>
  <si>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</si>
  <si>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</si>
  <si>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</si>
  <si>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</si>
  <si>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</si>
  <si>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</si>
  <si>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</si>
  <si>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</si>
  <si>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</si>
  <si>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</si>
  <si>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</si>
  <si>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</si>
  <si>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</si>
  <si>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</si>
  <si>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</si>
  <si>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</si>
  <si>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</si>
  <si>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</si>
  <si>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</si>
  <si>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</si>
  <si>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</si>
  <si>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</si>
  <si>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</si>
  <si>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</si>
  <si>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</si>
  <si>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</si>
  <si>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</si>
  <si>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</si>
  <si>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</si>
  <si>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</si>
  <si>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</si>
  <si>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</si>
  <si>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</si>
  <si>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</si>
  <si>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</si>
  <si>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</si>
  <si>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</si>
  <si>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</si>
  <si>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</si>
  <si>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</si>
  <si>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</si>
  <si>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</si>
  <si>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</si>
  <si>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</si>
  <si>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</si>
  <si>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</si>
  <si>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</si>
  <si>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</si>
  <si>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</si>
  <si>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</si>
  <si>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</si>
  <si>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</si>
  <si>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</si>
  <si>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</si>
  <si>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</si>
  <si>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</si>
  <si>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</si>
  <si>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</si>
  <si>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</si>
  <si>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</si>
  <si>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</si>
  <si>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</si>
  <si>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</si>
  <si>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</si>
  <si>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</si>
  <si>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</si>
  <si>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</si>
  <si>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</si>
  <si>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</si>
  <si>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</si>
  <si>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</si>
  <si>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</si>
  <si>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</si>
  <si>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</si>
  <si>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</si>
  <si>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</si>
  <si>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</si>
  <si>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</si>
  <si>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</si>
  <si>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</si>
  <si>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</si>
  <si>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</si>
  <si>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</si>
  <si>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</si>
  <si>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</si>
  <si>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</si>
  <si>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</si>
  <si>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</si>
  <si>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</si>
  <si>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</si>
  <si>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</si>
  <si>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</si>
  <si>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</si>
  <si>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</si>
  <si>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</si>
  <si>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</si>
  <si>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</si>
  <si>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</si>
  <si>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</si>
  <si>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</si>
  <si>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</si>
  <si>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</si>
  <si>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</si>
  <si>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</si>
  <si>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</si>
  <si>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</si>
  <si>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</si>
  <si>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</si>
  <si>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</si>
  <si>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</si>
  <si>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</si>
  <si>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</si>
  <si>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</si>
  <si>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</si>
  <si>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</si>
  <si>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</si>
  <si>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</si>
  <si>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</si>
  <si>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</si>
  <si>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</si>
  <si>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</si>
  <si>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</si>
  <si>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</si>
  <si>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</si>
  <si>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</si>
  <si>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</si>
  <si>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</si>
  <si>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</si>
  <si>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</si>
  <si>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</si>
  <si>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</si>
  <si>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</si>
  <si>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</si>
  <si>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</si>
  <si>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</si>
  <si>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</si>
  <si>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</si>
  <si>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</si>
  <si>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</si>
  <si>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</si>
  <si>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</si>
  <si>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</si>
  <si>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</si>
  <si>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</si>
  <si>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</si>
  <si>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</si>
  <si>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</si>
  <si>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</si>
  <si>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</si>
  <si>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</si>
  <si>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</si>
  <si>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</si>
  <si>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</si>
  <si>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</si>
  <si>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</si>
  <si>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</si>
  <si>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</si>
  <si>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</si>
  <si>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</si>
  <si>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</si>
  <si>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</si>
  <si>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</si>
  <si>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</si>
  <si>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</si>
  <si>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</si>
  <si>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</si>
  <si>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</si>
  <si>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</si>
  <si>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</si>
  <si>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</si>
  <si>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</si>
  <si>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</si>
  <si>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</si>
  <si>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</si>
  <si>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</si>
  <si>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</si>
  <si>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</si>
  <si>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</si>
  <si>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</si>
  <si>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</si>
  <si>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</si>
  <si>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</si>
  <si>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</si>
  <si>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</si>
  <si>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</si>
  <si>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</si>
  <si>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</si>
  <si>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</si>
  <si>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</si>
  <si>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</si>
  <si>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</si>
  <si>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</si>
  <si>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</si>
  <si>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</si>
  <si>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</si>
  <si>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</si>
  <si>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</si>
  <si>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</si>
  <si>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</si>
  <si>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</si>
  <si>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</si>
  <si>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</si>
  <si>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</si>
  <si>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</si>
  <si>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</si>
  <si>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</si>
  <si>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</si>
  <si>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</si>
  <si>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</si>
  <si>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</si>
  <si>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</si>
  <si>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</si>
  <si>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</si>
  <si>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</si>
  <si>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</si>
  <si>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</si>
  <si>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</si>
  <si>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</si>
  <si>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</si>
  <si>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</si>
  <si>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</si>
  <si>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</si>
  <si>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</si>
  <si>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</si>
  <si>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</si>
  <si>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</si>
  <si>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</si>
  <si>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</si>
  <si>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</si>
  <si>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</si>
  <si>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</si>
  <si>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</si>
  <si>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</si>
  <si>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</si>
  <si>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</si>
  <si>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</si>
  <si>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</si>
  <si>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</si>
  <si>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</si>
  <si>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</si>
  <si>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</si>
  <si>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</si>
  <si>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</si>
  <si>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</si>
  <si>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</si>
  <si>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</si>
  <si>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</si>
  <si>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</si>
  <si>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</si>
  <si>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</si>
  <si>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</si>
  <si>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</si>
  <si>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</si>
  <si>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</si>
  <si>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</si>
  <si>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</si>
  <si>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</si>
  <si>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</si>
  <si>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</si>
  <si>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</si>
  <si>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</si>
  <si>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</si>
  <si>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</si>
  <si>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</si>
  <si>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</si>
  <si>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</si>
  <si>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</si>
  <si>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</si>
  <si>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</si>
  <si>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</si>
  <si>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</si>
  <si>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</si>
  <si>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</si>
  <si>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</si>
  <si>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</si>
  <si>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</si>
  <si>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</si>
  <si>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</si>
  <si>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</si>
  <si>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</si>
  <si>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</si>
  <si>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</si>
  <si>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</si>
  <si>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</si>
  <si>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</si>
  <si>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</si>
  <si>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</si>
  <si>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</si>
  <si>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</si>
  <si>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</si>
  <si>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</si>
  <si>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</si>
  <si>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</si>
  <si>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</si>
  <si>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</si>
  <si>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</si>
  <si>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</si>
  <si>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</si>
  <si>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</si>
  <si>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</si>
  <si>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</si>
  <si>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</si>
  <si>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</si>
  <si>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</si>
  <si>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</si>
  <si>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</si>
  <si>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</si>
  <si>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</si>
  <si>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</si>
  <si>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</si>
  <si>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</si>
  <si>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</si>
  <si>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</si>
  <si>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</si>
  <si>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</si>
  <si>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</si>
  <si>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</si>
  <si>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</si>
  <si>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</si>
  <si>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</si>
  <si>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</si>
  <si>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</si>
  <si>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</si>
  <si>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</si>
  <si>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</si>
  <si>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</si>
  <si>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</si>
  <si>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</si>
  <si>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</si>
  <si>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</si>
  <si>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</si>
  <si>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</si>
  <si>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</si>
  <si>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</si>
  <si>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</si>
  <si>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</si>
  <si>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</si>
  <si>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</si>
  <si>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</si>
  <si>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</si>
  <si>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</si>
  <si>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</si>
  <si>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</si>
  <si>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</si>
  <si>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</si>
  <si>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</si>
  <si>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</si>
  <si>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</si>
  <si>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</si>
  <si>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</si>
  <si>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</si>
  <si>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</si>
  <si>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</si>
  <si>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</si>
  <si>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</si>
  <si>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</si>
  <si>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</si>
  <si>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</si>
  <si>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</si>
  <si>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</si>
  <si>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</si>
  <si>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</si>
  <si>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</si>
  <si>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</si>
  <si>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</si>
  <si>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</si>
  <si>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</si>
  <si>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</si>
  <si>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</si>
  <si>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</si>
  <si>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</si>
  <si>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</si>
  <si>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</si>
  <si>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</si>
  <si>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</si>
  <si>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</si>
  <si>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</si>
  <si>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</si>
  <si>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</si>
  <si>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</si>
  <si>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</si>
  <si>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</si>
  <si>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</si>
  <si>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</si>
  <si>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</si>
  <si>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</si>
  <si>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</si>
  <si>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</si>
  <si>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</si>
  <si>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</si>
  <si>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</si>
  <si>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</si>
  <si>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</si>
  <si>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</si>
  <si>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</si>
  <si>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</si>
  <si>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</si>
  <si>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</si>
  <si>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</si>
  <si>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</si>
  <si>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</si>
  <si>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</si>
  <si>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</si>
  <si>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</si>
  <si>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</si>
  <si>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</si>
  <si>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</si>
  <si>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</si>
  <si>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</si>
  <si>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</si>
  <si>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</si>
  <si>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</si>
  <si>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</si>
  <si>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</si>
  <si>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</si>
  <si>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</si>
  <si>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</si>
  <si>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</si>
  <si>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</si>
  <si>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</si>
  <si>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</si>
  <si>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</si>
  <si>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</si>
  <si>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</si>
  <si>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</si>
  <si>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</si>
  <si>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</si>
  <si>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</si>
  <si>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</si>
  <si>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</si>
  <si>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</si>
  <si>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</si>
  <si>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</si>
  <si>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</si>
  <si>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</si>
  <si>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</si>
  <si>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</si>
  <si>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</si>
  <si>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</si>
  <si>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</si>
  <si>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</si>
  <si>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</si>
  <si>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</si>
  <si>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</si>
  <si>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</si>
  <si>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</si>
  <si>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</si>
  <si>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</si>
  <si>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</si>
  <si>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</si>
  <si>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</si>
  <si>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</si>
  <si>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</si>
  <si>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</si>
  <si>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</si>
  <si>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</si>
  <si>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</si>
  <si>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</si>
  <si>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</si>
  <si>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</si>
  <si>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</si>
  <si>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</si>
  <si>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</si>
  <si>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</si>
  <si>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</si>
  <si>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</si>
  <si>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</si>
  <si>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</si>
  <si>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</si>
  <si>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</si>
  <si>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</si>
  <si>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</si>
  <si>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</si>
  <si>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</si>
  <si>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</si>
  <si>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</si>
  <si>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</si>
  <si>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</si>
  <si>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</si>
  <si>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</si>
  <si>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</si>
  <si>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</si>
  <si>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</si>
  <si>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</si>
  <si>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</si>
  <si>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</si>
  <si>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</si>
  <si>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</si>
  <si>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</si>
  <si>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</si>
  <si>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</si>
  <si>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</si>
  <si>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</si>
  <si>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</si>
  <si>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</si>
  <si>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</si>
  <si>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</si>
  <si>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</si>
  <si>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</si>
  <si>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</si>
  <si>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</si>
  <si>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</si>
  <si>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</si>
  <si>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</si>
  <si>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</si>
  <si>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</si>
  <si>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</si>
  <si>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</si>
  <si>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</si>
  <si>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</si>
  <si>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</si>
  <si>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</si>
  <si>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</si>
  <si>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</si>
  <si>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</si>
  <si>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</si>
  <si>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</si>
  <si>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</si>
  <si>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</si>
  <si>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</si>
  <si>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</si>
  <si>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</si>
  <si>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</si>
  <si>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</si>
  <si>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</si>
  <si>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</si>
  <si>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</si>
  <si>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</si>
  <si>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</si>
  <si>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</si>
  <si>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</si>
  <si>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</si>
  <si>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</si>
  <si>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</si>
  <si>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</si>
  <si>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</si>
  <si>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</si>
  <si>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</si>
  <si>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</si>
  <si>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</si>
  <si>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</si>
  <si>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</si>
  <si>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</si>
  <si>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</si>
  <si>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</si>
  <si>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</si>
  <si>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</si>
  <si>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</si>
  <si>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</si>
  <si>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</si>
  <si>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</si>
  <si>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</si>
  <si>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</si>
  <si>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</si>
  <si>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</si>
  <si>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</si>
  <si>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</si>
  <si>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</si>
  <si>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</si>
  <si>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</si>
  <si>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</si>
  <si>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</si>
  <si>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</si>
  <si>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</si>
  <si>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</si>
  <si>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</si>
  <si>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</si>
  <si>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</si>
  <si>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</si>
  <si>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</si>
  <si>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</si>
  <si>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</si>
  <si>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</si>
  <si>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</si>
  <si>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</si>
  <si>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</si>
  <si>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</si>
  <si>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</si>
  <si>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</si>
  <si>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</si>
  <si>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</si>
  <si>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</si>
  <si>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</si>
  <si>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</si>
  <si>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</si>
  <si>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</si>
  <si>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</si>
  <si>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</si>
  <si>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</si>
  <si>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</si>
  <si>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</si>
  <si>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</si>
  <si>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</si>
  <si>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</si>
  <si>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</si>
  <si>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</si>
  <si>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</si>
  <si>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</si>
  <si>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</si>
  <si>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</si>
  <si>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</si>
  <si>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</si>
  <si>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</si>
  <si>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</si>
  <si>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</si>
  <si>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</si>
  <si>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</si>
  <si>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</si>
  <si>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</si>
  <si>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</si>
  <si>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</si>
  <si>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</si>
  <si>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</si>
  <si>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</si>
  <si>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</si>
  <si>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</si>
  <si>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</si>
  <si>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</si>
  <si>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</si>
  <si>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</si>
  <si>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</si>
  <si>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</si>
  <si>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</si>
  <si>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</si>
  <si>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</si>
  <si>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</si>
  <si>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</si>
  <si>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</si>
  <si>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</si>
  <si>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</si>
  <si>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</si>
  <si>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</si>
  <si>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</si>
  <si>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</si>
  <si>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</si>
  <si>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</si>
  <si>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</si>
  <si>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</si>
  <si>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</si>
  <si>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</si>
  <si>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</si>
  <si>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</si>
  <si>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</si>
  <si>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</si>
  <si>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</si>
  <si>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</si>
  <si>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</si>
  <si>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</si>
  <si>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</si>
  <si>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</si>
  <si>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</si>
  <si>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</si>
  <si>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</si>
  <si>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</si>
  <si>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</si>
  <si>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</si>
  <si>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</si>
  <si>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</si>
  <si>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</si>
  <si>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</si>
  <si>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</si>
  <si>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</si>
  <si>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</si>
  <si>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</si>
  <si>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</si>
  <si>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</si>
  <si>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</si>
  <si>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</si>
  <si>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</si>
  <si>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</si>
  <si>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</si>
  <si>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</si>
  <si>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</si>
  <si>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</si>
  <si>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</si>
  <si>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</si>
  <si>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</si>
  <si>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</si>
  <si>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</si>
  <si>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</si>
  <si>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</si>
  <si>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</si>
  <si>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</si>
  <si>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</si>
  <si>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</si>
  <si>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</si>
  <si>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</si>
  <si>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</si>
  <si>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</si>
  <si>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</si>
  <si>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</si>
  <si>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</si>
  <si>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</si>
  <si>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</si>
  <si>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</si>
  <si>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</si>
  <si>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</si>
  <si>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</si>
  <si>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</si>
  <si>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</si>
  <si>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</si>
  <si>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</si>
  <si>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</si>
  <si>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</si>
  <si>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</si>
  <si>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</si>
  <si>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</si>
  <si>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</si>
  <si>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</si>
  <si>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</si>
  <si>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</si>
  <si>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</si>
  <si>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</si>
  <si>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</si>
  <si>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</si>
  <si>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</si>
  <si>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</si>
  <si>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</si>
  <si>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</si>
  <si>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</si>
  <si>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</si>
  <si>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</si>
  <si>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</si>
  <si>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</si>
  <si>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</si>
  <si>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</si>
  <si>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</si>
  <si>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</si>
  <si>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</si>
  <si>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</si>
  <si>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</si>
  <si>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</si>
  <si>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</si>
  <si>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</si>
  <si>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</si>
  <si>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</si>
  <si>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</si>
  <si>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</si>
  <si>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</si>
  <si>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</si>
  <si>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</si>
  <si>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</si>
  <si>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</si>
  <si>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</si>
  <si>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</si>
  <si>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</si>
  <si>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</si>
  <si>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</si>
  <si>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</si>
  <si>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</si>
  <si>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</si>
  <si>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</si>
  <si>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</si>
  <si>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</si>
  <si>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</si>
  <si>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</si>
  <si>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</si>
  <si>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</si>
  <si>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</si>
  <si>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</si>
  <si>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</si>
  <si>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</si>
  <si>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</si>
  <si>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</si>
  <si>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</si>
  <si>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</si>
  <si>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</si>
  <si>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</si>
  <si>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</si>
  <si>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</si>
  <si>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</si>
  <si>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</si>
  <si>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</si>
  <si>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</si>
  <si>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</si>
  <si>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</si>
  <si>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</si>
  <si>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</si>
  <si>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</si>
  <si>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</si>
  <si>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</si>
  <si>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</si>
  <si>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</si>
  <si>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</si>
  <si>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</si>
  <si>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</si>
  <si>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</si>
  <si>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</si>
  <si>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</si>
  <si>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</si>
  <si>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</si>
  <si>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</si>
  <si>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</si>
  <si>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</si>
  <si>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</si>
  <si>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</si>
  <si>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</si>
  <si>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</si>
  <si>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</si>
  <si>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</si>
  <si>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</si>
  <si>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</si>
  <si>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</si>
  <si>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</si>
  <si>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</si>
  <si>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</si>
  <si>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</si>
  <si>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</si>
  <si>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</si>
  <si>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</si>
  <si>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</si>
  <si>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</si>
  <si>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</si>
  <si>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</si>
  <si>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</si>
  <si>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</si>
  <si>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</si>
  <si>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</si>
  <si>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</si>
  <si>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</si>
  <si>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</si>
  <si>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</si>
  <si>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</si>
  <si>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</si>
  <si>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</si>
  <si>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</si>
  <si>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</si>
  <si>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</si>
  <si>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</si>
  <si>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</si>
  <si>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</si>
  <si>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</si>
  <si>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</si>
  <si>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</si>
  <si>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</si>
  <si>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</si>
  <si>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</si>
  <si>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</si>
  <si>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</si>
  <si>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</si>
  <si>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</si>
  <si>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</si>
  <si>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</si>
  <si>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</si>
  <si>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</si>
  <si>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</si>
  <si>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</si>
  <si>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</si>
  <si>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</si>
  <si>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</si>
  <si>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</si>
  <si>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</si>
  <si>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</si>
  <si>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</si>
  <si>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</si>
  <si>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</si>
  <si>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</si>
  <si>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</si>
  <si>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Mackenzie Korebel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</si>
  <si>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</si>
  <si>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</si>
  <si>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</si>
  <si>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</si>
  <si>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</si>
  <si>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</si>
  <si>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</si>
  <si>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</si>
  <si>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</si>
  <si>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</si>
  <si>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</si>
  <si>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</si>
  <si>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</si>
  <si>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</si>
  <si>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</si>
  <si>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</si>
  <si>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</si>
  <si>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</si>
  <si>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</si>
  <si>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</si>
  <si>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</si>
  <si>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</si>
  <si>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</si>
  <si>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</si>
  <si>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</si>
  <si>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</si>
  <si>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</si>
  <si>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</si>
  <si>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</si>
  <si>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</si>
  <si>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</si>
  <si>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</si>
  <si>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</si>
  <si>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</si>
  <si>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</si>
  <si>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</si>
  <si>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</si>
  <si>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</si>
  <si>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</si>
  <si>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</si>
  <si>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</si>
  <si>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</si>
  <si>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</si>
  <si>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</si>
  <si>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 xml:space="preserve">100M </t>
  </si>
  <si>
    <t>Total</t>
  </si>
  <si>
    <t>1600mm</t>
  </si>
  <si>
    <t>6.01.12</t>
  </si>
  <si>
    <t>6.04.61</t>
  </si>
  <si>
    <t>6.36.93</t>
  </si>
  <si>
    <t>6.46.08</t>
  </si>
  <si>
    <t>6.52.25</t>
  </si>
  <si>
    <t>6.52.78</t>
  </si>
  <si>
    <t>7.12.02</t>
  </si>
  <si>
    <t>7.16.32</t>
  </si>
  <si>
    <t>7.17.38</t>
  </si>
  <si>
    <t>7.21.48</t>
  </si>
  <si>
    <t>7.34.72</t>
  </si>
  <si>
    <t>7.39.24</t>
  </si>
  <si>
    <t>7.40.73</t>
  </si>
  <si>
    <t>7.51.09</t>
  </si>
  <si>
    <t>7.54.30</t>
  </si>
  <si>
    <t>7.55.19</t>
  </si>
  <si>
    <t>7.16.94</t>
  </si>
  <si>
    <t>7.18.30</t>
  </si>
  <si>
    <t>7.21.14</t>
  </si>
  <si>
    <t>7.31.37</t>
  </si>
  <si>
    <t>7.45.02</t>
  </si>
  <si>
    <t>7.55.81</t>
  </si>
  <si>
    <t>7.56.82</t>
  </si>
  <si>
    <t>8.15.83</t>
  </si>
  <si>
    <t>8.47.64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</si>
  <si>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</si>
  <si>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</si>
  <si>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</si>
  <si>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</si>
  <si>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</si>
  <si>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</si>
  <si>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</si>
  <si>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</si>
  <si>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</si>
  <si>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</si>
  <si>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</si>
  <si>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</si>
  <si>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</si>
  <si>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</si>
  <si>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</si>
  <si>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</si>
  <si>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</si>
  <si>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</si>
  <si>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</si>
  <si>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</si>
  <si>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1.19.87</t>
  </si>
  <si>
    <t>1.21.48</t>
  </si>
  <si>
    <t>1.22.50</t>
  </si>
  <si>
    <t>1.25.30</t>
  </si>
  <si>
    <t>1.25.42</t>
  </si>
  <si>
    <t>1.25.54</t>
  </si>
  <si>
    <t>1.26.19</t>
  </si>
  <si>
    <t>1.27.68</t>
  </si>
  <si>
    <t>1.29.89</t>
  </si>
  <si>
    <t>1.30.39</t>
  </si>
  <si>
    <t>1.31.39</t>
  </si>
  <si>
    <t>1.31.69</t>
  </si>
  <si>
    <t>1.32.02</t>
  </si>
  <si>
    <t>1.32.49</t>
  </si>
  <si>
    <t>1.33.02</t>
  </si>
  <si>
    <t>1.35.25</t>
  </si>
  <si>
    <t>1.35.73</t>
  </si>
  <si>
    <t>1.36.80</t>
  </si>
  <si>
    <t>1.37.41</t>
  </si>
  <si>
    <t>1.37.65</t>
  </si>
  <si>
    <t>1.38.69</t>
  </si>
  <si>
    <t>1.40.23</t>
  </si>
  <si>
    <t>1.41.08</t>
  </si>
  <si>
    <t>1.42.87</t>
  </si>
  <si>
    <t>1.45.20</t>
  </si>
  <si>
    <t>1.45.30</t>
  </si>
  <si>
    <t>1.47.54</t>
  </si>
  <si>
    <t>1.48.62</t>
  </si>
  <si>
    <t>1.50.95</t>
  </si>
  <si>
    <t>1.51.70</t>
  </si>
  <si>
    <t>1.52.57</t>
  </si>
  <si>
    <t>1.52.95</t>
  </si>
  <si>
    <t>1.53.19</t>
  </si>
  <si>
    <t>1.55.07</t>
  </si>
  <si>
    <t>1.57.16</t>
  </si>
  <si>
    <t>1.58.21</t>
  </si>
  <si>
    <t>2.00.78</t>
  </si>
  <si>
    <t>2.01.59</t>
  </si>
  <si>
    <t>2.03.63</t>
  </si>
  <si>
    <t>2.06.86</t>
  </si>
  <si>
    <t>2.07.33</t>
  </si>
  <si>
    <t>2.13.91</t>
  </si>
  <si>
    <t>2.15.71</t>
  </si>
  <si>
    <t>1.17.23</t>
  </si>
  <si>
    <t>1.17.88</t>
  </si>
  <si>
    <t>1.19.86</t>
  </si>
  <si>
    <t>1.20.10</t>
  </si>
  <si>
    <t>1.20.80</t>
  </si>
  <si>
    <t>1.21.33</t>
  </si>
  <si>
    <t>1.21.77</t>
  </si>
  <si>
    <t>1.24.03</t>
  </si>
  <si>
    <t>1.25.49</t>
  </si>
  <si>
    <t>1.27.16</t>
  </si>
  <si>
    <t>1.27.56</t>
  </si>
  <si>
    <t>1.29.38</t>
  </si>
  <si>
    <t>1.29.80</t>
  </si>
  <si>
    <t>1.30.32</t>
  </si>
  <si>
    <t>1.30.86</t>
  </si>
  <si>
    <t>1.31.83</t>
  </si>
  <si>
    <t>1.31.97</t>
  </si>
  <si>
    <t>1.31.98</t>
  </si>
  <si>
    <t>1.32.42</t>
  </si>
  <si>
    <t>1.32.99</t>
  </si>
  <si>
    <t>1.34.77</t>
  </si>
  <si>
    <t>1.35.19</t>
  </si>
  <si>
    <t>1.35.90</t>
  </si>
  <si>
    <t>1.36.46</t>
  </si>
  <si>
    <t>1.38.32</t>
  </si>
  <si>
    <t>1.38.68</t>
  </si>
  <si>
    <t>1.39.02</t>
  </si>
  <si>
    <t>1.40.17</t>
  </si>
  <si>
    <t>1.42.10</t>
  </si>
  <si>
    <t>1.43.76</t>
  </si>
  <si>
    <t>1.48.72</t>
  </si>
  <si>
    <t>1.48.93</t>
  </si>
  <si>
    <t>1.49.20</t>
  </si>
  <si>
    <t>1.50.78</t>
  </si>
  <si>
    <t>1.51.03</t>
  </si>
  <si>
    <t>1.51.28</t>
  </si>
  <si>
    <t>1.51.54</t>
  </si>
  <si>
    <t>1.54.40</t>
  </si>
  <si>
    <t>2.00.25</t>
  </si>
  <si>
    <t>2.04.70</t>
  </si>
  <si>
    <t>2.05.15</t>
  </si>
  <si>
    <t>2.05.39</t>
  </si>
  <si>
    <t>2.05.67</t>
  </si>
  <si>
    <t>2.06.96</t>
  </si>
  <si>
    <t>2.09.96</t>
  </si>
  <si>
    <t>2.10.47</t>
  </si>
  <si>
    <t>2.10.82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</si>
  <si>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</si>
  <si>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</si>
  <si>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</si>
  <si>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</si>
  <si>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</si>
  <si>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</si>
  <si>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</si>
  <si>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</si>
  <si>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1.08.94</t>
  </si>
  <si>
    <t>1.13.17</t>
  </si>
  <si>
    <t>1.14.06</t>
  </si>
  <si>
    <t>1.15.54</t>
  </si>
  <si>
    <t>1.15.87</t>
  </si>
  <si>
    <t>1.16.50</t>
  </si>
  <si>
    <t>1.21.07</t>
  </si>
  <si>
    <t>1.22.37</t>
  </si>
  <si>
    <t>1.23.24</t>
  </si>
  <si>
    <t>1.24.07</t>
  </si>
  <si>
    <t>1.34.13</t>
  </si>
  <si>
    <t>1.34.28</t>
  </si>
  <si>
    <t>1.07.98</t>
  </si>
  <si>
    <t>1.11.03</t>
  </si>
  <si>
    <t>1.11.89</t>
  </si>
  <si>
    <t>1.12.04</t>
  </si>
  <si>
    <t>1.12.50</t>
  </si>
  <si>
    <t>1.13.60</t>
  </si>
  <si>
    <t>1.13.67</t>
  </si>
  <si>
    <t>1.15.52</t>
  </si>
  <si>
    <t>1.18.49</t>
  </si>
  <si>
    <t>1.21.34</t>
  </si>
  <si>
    <t>1.21.38</t>
  </si>
  <si>
    <t>1.34.02</t>
  </si>
  <si>
    <t>1.36.26</t>
  </si>
  <si>
    <t>1.45.52</t>
  </si>
  <si>
    <t>800mm</t>
  </si>
  <si>
    <t>2.56.84</t>
  </si>
  <si>
    <t>3.05.23</t>
  </si>
  <si>
    <t>3.10.87</t>
  </si>
  <si>
    <t>3.14.00</t>
  </si>
  <si>
    <t>3.17.08</t>
  </si>
  <si>
    <t>3.17.60</t>
  </si>
  <si>
    <t>3.17.98</t>
  </si>
  <si>
    <t>3.25.10</t>
  </si>
  <si>
    <t>3.26.13</t>
  </si>
  <si>
    <t>3.28.77</t>
  </si>
  <si>
    <t>3.31.06</t>
  </si>
  <si>
    <t>3.33.28</t>
  </si>
  <si>
    <t>3.38.01</t>
  </si>
  <si>
    <t>3.38.38</t>
  </si>
  <si>
    <t>3.38.69</t>
  </si>
  <si>
    <t>3.44.44</t>
  </si>
  <si>
    <t>3.45.58</t>
  </si>
  <si>
    <t>3.57.90</t>
  </si>
  <si>
    <t>3.59.31</t>
  </si>
  <si>
    <t>4.07.21</t>
  </si>
  <si>
    <t>4.08.99</t>
  </si>
  <si>
    <t>4.10.20</t>
  </si>
  <si>
    <t>4.42.23</t>
  </si>
  <si>
    <t>3.31.16</t>
  </si>
  <si>
    <t>3.07.49</t>
  </si>
  <si>
    <t>3.07.73</t>
  </si>
  <si>
    <t>3.25.83</t>
  </si>
  <si>
    <t>3.26.44</t>
  </si>
  <si>
    <t>3.35.30</t>
  </si>
  <si>
    <t>3.39.07</t>
  </si>
  <si>
    <t>3.41.89</t>
  </si>
  <si>
    <t>3.50.12</t>
  </si>
  <si>
    <t>3.55.27</t>
  </si>
  <si>
    <t>3.57.01</t>
  </si>
  <si>
    <t>3.57.47</t>
  </si>
  <si>
    <t>4.01.21</t>
  </si>
  <si>
    <t>4.14.49</t>
  </si>
  <si>
    <t>4.126.48</t>
  </si>
  <si>
    <t>4.26.05</t>
  </si>
  <si>
    <t>4.31.06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</si>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</sst>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[$-F400]h:mm:ss\ AM/PM"/>
    <numFmt numFmtId="166" formatCode="m\ d"/>
  </numFmts>
  <fonts count="37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sz val="16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rgb="FFFF0000"/>
      <name val="Calibri"/>
    </font>
    <font>
      <sz val="10"/>
      <color theme="1"/>
      <name val="Calibri"/>
    </font>
    <font>
      <sz val="11"/>
      <color rgb="FF434343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right"/>
    </xf>
    <xf numFmtId="43" fontId="16" fillId="10" borderId="2" xfId="0" applyNumberFormat="1" applyFont="1" applyFill="1" applyBorder="1" applyAlignment="1">
      <alignment horizontal="left"/>
    </xf>
    <xf numFmtId="0" fontId="16" fillId="0" borderId="0" xfId="0" applyFont="1"/>
    <xf numFmtId="0" fontId="16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4" fillId="11" borderId="2" xfId="0" applyFont="1" applyFill="1" applyBorder="1" applyAlignment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16" fillId="11" borderId="0" xfId="0" applyFont="1" applyFill="1" applyAlignment="1">
      <alignment horizontal="left"/>
    </xf>
    <xf numFmtId="0" fontId="14" fillId="10" borderId="0" xfId="0" applyFont="1" applyFill="1" applyAlignment="1"/>
    <xf numFmtId="0" fontId="14" fillId="0" borderId="0" xfId="0" applyFont="1" applyAlignment="1"/>
    <xf numFmtId="0" fontId="14" fillId="0" borderId="2" xfId="0" applyFont="1" applyBorder="1" applyAlignment="1"/>
    <xf numFmtId="0" fontId="16" fillId="10" borderId="2" xfId="0" applyFont="1" applyFill="1" applyBorder="1" applyAlignment="1"/>
    <xf numFmtId="0" fontId="14" fillId="10" borderId="2" xfId="0" applyFont="1" applyFill="1" applyBorder="1" applyAlignment="1"/>
    <xf numFmtId="0" fontId="14" fillId="10" borderId="2" xfId="0" applyFont="1" applyFill="1" applyBorder="1" applyAlignment="1">
      <alignment horizontal="right"/>
    </xf>
    <xf numFmtId="0" fontId="14" fillId="10" borderId="2" xfId="0" applyFont="1" applyFill="1" applyBorder="1" applyAlignment="1"/>
    <xf numFmtId="0" fontId="16" fillId="11" borderId="2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4" fillId="0" borderId="0" xfId="0" applyFont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14" fillId="0" borderId="2" xfId="0" applyFont="1" applyBorder="1" applyAlignment="1">
      <alignment horizontal="right"/>
    </xf>
    <xf numFmtId="0" fontId="21" fillId="10" borderId="2" xfId="0" applyFont="1" applyFill="1" applyBorder="1" applyAlignment="1"/>
    <xf numFmtId="0" fontId="20" fillId="3" borderId="2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2" xfId="0" applyFont="1" applyFill="1" applyBorder="1"/>
    <xf numFmtId="0" fontId="22" fillId="3" borderId="0" xfId="0" applyFont="1" applyFill="1"/>
    <xf numFmtId="0" fontId="20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0" fillId="10" borderId="2" xfId="0" applyFont="1" applyFill="1" applyBorder="1" applyAlignment="1">
      <alignment horizontal="left"/>
    </xf>
    <xf numFmtId="0" fontId="22" fillId="0" borderId="2" xfId="0" applyFont="1" applyBorder="1" applyAlignment="1"/>
    <xf numFmtId="0" fontId="14" fillId="11" borderId="0" xfId="0" applyFont="1" applyFill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6" fillId="10" borderId="1" xfId="0" applyFont="1" applyFill="1" applyBorder="1"/>
    <xf numFmtId="0" fontId="16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14" fillId="0" borderId="1" xfId="0" applyFont="1" applyBorder="1"/>
    <xf numFmtId="0" fontId="24" fillId="0" borderId="1" xfId="0" applyFont="1" applyBorder="1"/>
    <xf numFmtId="0" fontId="2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25" fillId="11" borderId="2" xfId="0" applyFont="1" applyFill="1" applyBorder="1" applyAlignment="1">
      <alignment horizontal="center"/>
    </xf>
    <xf numFmtId="0" fontId="14" fillId="11" borderId="1" xfId="0" applyFont="1" applyFill="1" applyBorder="1"/>
    <xf numFmtId="0" fontId="24" fillId="11" borderId="1" xfId="0" applyFont="1" applyFill="1" applyBorder="1"/>
    <xf numFmtId="0" fontId="24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right"/>
    </xf>
    <xf numFmtId="0" fontId="22" fillId="0" borderId="1" xfId="0" applyFont="1" applyBorder="1"/>
    <xf numFmtId="0" fontId="14" fillId="0" borderId="10" xfId="0" applyFont="1" applyBorder="1" applyAlignment="1">
      <alignment horizontal="right"/>
    </xf>
    <xf numFmtId="0" fontId="25" fillId="0" borderId="2" xfId="0" applyFont="1" applyBorder="1" applyAlignment="1">
      <alignment horizontal="center"/>
    </xf>
    <xf numFmtId="0" fontId="14" fillId="11" borderId="0" xfId="0" applyFont="1" applyFill="1"/>
    <xf numFmtId="0" fontId="24" fillId="11" borderId="0" xfId="0" applyFont="1" applyFill="1"/>
    <xf numFmtId="0" fontId="14" fillId="11" borderId="10" xfId="0" applyFont="1" applyFill="1" applyBorder="1" applyAlignment="1">
      <alignment horizontal="right"/>
    </xf>
    <xf numFmtId="0" fontId="14" fillId="11" borderId="10" xfId="0" applyFont="1" applyFill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4" fillId="11" borderId="9" xfId="0" applyFont="1" applyFill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1" fillId="10" borderId="2" xfId="0" applyFont="1" applyFill="1" applyBorder="1" applyAlignment="1">
      <alignment horizontal="left"/>
    </xf>
    <xf numFmtId="0" fontId="21" fillId="0" borderId="0" xfId="0" applyFont="1"/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4" fillId="10" borderId="2" xfId="0" applyFont="1" applyFill="1" applyBorder="1" applyAlignment="1">
      <alignment horizontal="left"/>
    </xf>
    <xf numFmtId="0" fontId="24" fillId="10" borderId="1" xfId="0" applyFont="1" applyFill="1" applyBorder="1" applyAlignment="1">
      <alignment horizontal="center"/>
    </xf>
    <xf numFmtId="0" fontId="24" fillId="10" borderId="11" xfId="0" applyFont="1" applyFill="1" applyBorder="1" applyAlignment="1">
      <alignment horizontal="center"/>
    </xf>
    <xf numFmtId="0" fontId="27" fillId="10" borderId="1" xfId="0" applyFont="1" applyFill="1" applyBorder="1"/>
    <xf numFmtId="0" fontId="24" fillId="7" borderId="2" xfId="0" applyFont="1" applyFill="1" applyBorder="1" applyAlignment="1">
      <alignment horizontal="right"/>
    </xf>
    <xf numFmtId="0" fontId="24" fillId="10" borderId="2" xfId="0" applyFont="1" applyFill="1" applyBorder="1" applyAlignment="1">
      <alignment horizontal="left"/>
    </xf>
    <xf numFmtId="0" fontId="24" fillId="10" borderId="2" xfId="0" applyFont="1" applyFill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6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left"/>
    </xf>
    <xf numFmtId="165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2" borderId="2" xfId="0" applyFont="1" applyFill="1" applyBorder="1" applyAlignment="1"/>
    <xf numFmtId="0" fontId="14" fillId="6" borderId="2" xfId="0" applyFont="1" applyFill="1" applyBorder="1" applyAlignment="1"/>
    <xf numFmtId="0" fontId="14" fillId="0" borderId="9" xfId="0" applyFont="1" applyBorder="1" applyAlignment="1">
      <alignment horizontal="center"/>
    </xf>
    <xf numFmtId="0" fontId="29" fillId="11" borderId="2" xfId="0" applyFont="1" applyFill="1" applyBorder="1" applyAlignment="1">
      <alignment horizontal="left"/>
    </xf>
    <xf numFmtId="165" fontId="30" fillId="11" borderId="2" xfId="0" applyNumberFormat="1" applyFont="1" applyFill="1" applyBorder="1" applyAlignment="1">
      <alignment horizontal="center"/>
    </xf>
    <xf numFmtId="0" fontId="30" fillId="11" borderId="2" xfId="0" applyFont="1" applyFill="1" applyBorder="1" applyAlignment="1">
      <alignment horizontal="center"/>
    </xf>
    <xf numFmtId="0" fontId="30" fillId="11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10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11" borderId="10" xfId="0" applyFont="1" applyFill="1" applyBorder="1" applyAlignment="1">
      <alignment horizontal="center"/>
    </xf>
    <xf numFmtId="0" fontId="14" fillId="6" borderId="2" xfId="0" applyFont="1" applyFill="1" applyBorder="1"/>
    <xf numFmtId="0" fontId="14" fillId="12" borderId="2" xfId="0" applyFont="1" applyFill="1" applyBorder="1"/>
    <xf numFmtId="165" fontId="14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24" fillId="0" borderId="13" xfId="0" applyNumberFormat="1" applyFont="1" applyBorder="1" applyAlignment="1">
      <alignment horizontal="center"/>
    </xf>
    <xf numFmtId="0" fontId="29" fillId="10" borderId="2" xfId="0" applyFont="1" applyFill="1" applyBorder="1" applyAlignment="1">
      <alignment horizontal="left"/>
    </xf>
    <xf numFmtId="0" fontId="24" fillId="10" borderId="2" xfId="0" applyFont="1" applyFill="1" applyBorder="1" applyAlignment="1">
      <alignment horizontal="center"/>
    </xf>
    <xf numFmtId="0" fontId="24" fillId="10" borderId="9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/>
    </xf>
    <xf numFmtId="166" fontId="14" fillId="10" borderId="2" xfId="0" applyNumberFormat="1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10" xfId="0" applyFont="1" applyFill="1" applyBorder="1" applyAlignment="1"/>
    <xf numFmtId="0" fontId="14" fillId="10" borderId="2" xfId="0" applyFont="1" applyFill="1" applyBorder="1" applyAlignment="1">
      <alignment horizontal="center"/>
    </xf>
    <xf numFmtId="165" fontId="14" fillId="10" borderId="2" xfId="0" applyNumberFormat="1" applyFont="1" applyFill="1" applyBorder="1" applyAlignment="1"/>
    <xf numFmtId="0" fontId="14" fillId="10" borderId="9" xfId="0" applyFont="1" applyFill="1" applyBorder="1" applyAlignment="1"/>
    <xf numFmtId="0" fontId="14" fillId="10" borderId="10" xfId="0" applyFont="1" applyFill="1" applyBorder="1" applyAlignment="1"/>
    <xf numFmtId="0" fontId="29" fillId="11" borderId="0" xfId="0" applyFont="1" applyFill="1" applyAlignment="1">
      <alignment horizontal="left"/>
    </xf>
    <xf numFmtId="165" fontId="30" fillId="11" borderId="0" xfId="0" applyNumberFormat="1" applyFont="1" applyFill="1" applyAlignment="1">
      <alignment horizontal="center"/>
    </xf>
    <xf numFmtId="0" fontId="30" fillId="11" borderId="0" xfId="0" applyFont="1" applyFill="1" applyAlignment="1">
      <alignment horizontal="center"/>
    </xf>
    <xf numFmtId="0" fontId="30" fillId="11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4" fillId="11" borderId="0" xfId="0" applyFont="1" applyFill="1" applyAlignment="1"/>
    <xf numFmtId="0" fontId="14" fillId="6" borderId="0" xfId="0" applyFont="1" applyFill="1" applyAlignment="1"/>
    <xf numFmtId="0" fontId="22" fillId="10" borderId="0" xfId="0" applyFont="1" applyFill="1"/>
    <xf numFmtId="0" fontId="34" fillId="10" borderId="0" xfId="0" applyFont="1" applyFill="1" applyAlignment="1"/>
    <xf numFmtId="0" fontId="29" fillId="10" borderId="2" xfId="0" applyFont="1" applyFill="1" applyBorder="1" applyAlignment="1">
      <alignment horizontal="left"/>
    </xf>
    <xf numFmtId="165" fontId="30" fillId="10" borderId="2" xfId="0" applyNumberFormat="1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/>
    <xf numFmtId="0" fontId="14" fillId="10" borderId="10" xfId="0" applyFont="1" applyFill="1" applyBorder="1" applyAlignment="1">
      <alignment horizontal="center"/>
    </xf>
    <xf numFmtId="0" fontId="14" fillId="10" borderId="2" xfId="0" applyFont="1" applyFill="1" applyBorder="1" applyAlignment="1"/>
    <xf numFmtId="0" fontId="22" fillId="0" borderId="2" xfId="0" applyFont="1" applyBorder="1"/>
    <xf numFmtId="0" fontId="22" fillId="0" borderId="10" xfId="0" applyFont="1" applyBorder="1"/>
    <xf numFmtId="0" fontId="35" fillId="0" borderId="0" xfId="0" applyFont="1" applyAlignment="1">
      <alignment horizontal="left"/>
    </xf>
    <xf numFmtId="0" fontId="36" fillId="2" borderId="0" xfId="0" applyFont="1" applyFill="1"/>
    <xf numFmtId="0" fontId="24" fillId="10" borderId="15" xfId="0" applyFont="1" applyFill="1" applyBorder="1"/>
    <xf numFmtId="1" fontId="24" fillId="10" borderId="16" xfId="0" applyNumberFormat="1" applyFont="1" applyFill="1" applyBorder="1"/>
    <xf numFmtId="1" fontId="14" fillId="0" borderId="0" xfId="0" applyNumberFormat="1" applyFont="1"/>
    <xf numFmtId="0" fontId="24" fillId="6" borderId="10" xfId="0" applyFont="1" applyFill="1" applyBorder="1" applyAlignment="1">
      <alignment horizontal="center"/>
    </xf>
    <xf numFmtId="0" fontId="28" fillId="0" borderId="12" xfId="0" applyFont="1" applyBorder="1"/>
    <xf numFmtId="0" fontId="32" fillId="0" borderId="14" xfId="0" applyFont="1" applyBorder="1" applyAlignment="1">
      <alignment horizontal="center"/>
    </xf>
    <xf numFmtId="0" fontId="28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6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/>
      <c r="J27" s="15"/>
      <c r="K27" s="15"/>
      <c r="L27" s="1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86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87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88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/>
      <c r="J30" s="18"/>
      <c r="K30" s="18"/>
      <c r="L30" s="19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89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90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91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92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93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/>
      <c r="J35" s="22"/>
      <c r="K35" s="22"/>
      <c r="L35" s="23"/>
      <c r="M35" s="2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94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95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/>
      <c r="J37" s="22"/>
      <c r="K37" s="22"/>
      <c r="L37" s="22"/>
      <c r="M37" s="2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96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/>
      <c r="J38" s="22"/>
      <c r="K38" s="22"/>
      <c r="L38" s="22"/>
      <c r="M38" s="2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97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/>
      <c r="J39" s="22"/>
      <c r="K39" s="22"/>
      <c r="L39" s="22"/>
      <c r="M39" s="2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98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/>
      <c r="J40" s="22"/>
      <c r="K40" s="22"/>
      <c r="L40" s="22"/>
      <c r="M40" s="2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99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/>
      <c r="J41" s="22"/>
      <c r="K41" s="22"/>
      <c r="L41" s="22"/>
      <c r="M41" s="2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100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/>
      <c r="J42" s="22"/>
      <c r="K42" s="22"/>
      <c r="L42" s="22"/>
      <c r="M42" s="2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101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/>
      <c r="J43" s="22"/>
      <c r="K43" s="22"/>
      <c r="L43" s="22"/>
      <c r="M43" s="2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102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/>
      <c r="J44" s="22"/>
      <c r="K44" s="22"/>
      <c r="L44" s="22"/>
      <c r="M44" s="2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103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104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/>
      <c r="J46" s="31"/>
      <c r="K46" s="31"/>
      <c r="L46" s="32"/>
      <c r="M46" s="3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105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/>
      <c r="J47" s="31"/>
      <c r="K47" s="31"/>
      <c r="L47" s="32"/>
      <c r="M47" s="34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106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/>
      <c r="J48" s="31"/>
      <c r="K48" s="31"/>
      <c r="L48" s="32"/>
      <c r="M48" s="3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107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108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/>
      <c r="J50" s="31"/>
      <c r="K50" s="31"/>
      <c r="L50" s="37"/>
      <c r="M50" s="3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109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110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111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112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113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114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115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116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117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118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119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120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121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122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123</v>
      </c>
      <c r="C65" s="13" t="s">
        <v>124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125</v>
      </c>
      <c r="C66" s="13" t="s">
        <v>124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126</v>
      </c>
      <c r="C67" s="13" t="s">
        <v>124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127</v>
      </c>
      <c r="C68" s="13" t="s">
        <v>124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128</v>
      </c>
      <c r="C69" s="13" t="s">
        <v>124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129</v>
      </c>
      <c r="C70" s="13" t="s">
        <v>124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130</v>
      </c>
      <c r="C71" s="13" t="s">
        <v>124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131</v>
      </c>
      <c r="C72" s="13" t="s">
        <v>124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132</v>
      </c>
      <c r="C73" s="13" t="s">
        <v>124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133</v>
      </c>
      <c r="C74" s="13">
        <v>5</v>
      </c>
      <c r="D74" s="13" t="s">
        <v>10</v>
      </c>
      <c r="E74" s="13" t="s">
        <v>11</v>
      </c>
      <c r="F74" s="13" t="s">
        <v>134</v>
      </c>
      <c r="G74" s="13" t="s">
        <v>135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136</v>
      </c>
      <c r="C75" s="13">
        <v>5</v>
      </c>
      <c r="D75" s="13" t="s">
        <v>10</v>
      </c>
      <c r="E75" s="13" t="s">
        <v>26</v>
      </c>
      <c r="F75" s="13" t="s">
        <v>134</v>
      </c>
      <c r="G75" s="13" t="s">
        <v>137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138</v>
      </c>
      <c r="C76" s="13">
        <v>5</v>
      </c>
      <c r="D76" s="13" t="s">
        <v>10</v>
      </c>
      <c r="E76" s="13" t="s">
        <v>11</v>
      </c>
      <c r="F76" s="13" t="s">
        <v>134</v>
      </c>
      <c r="G76" s="13" t="s">
        <v>135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139</v>
      </c>
      <c r="C77" s="13">
        <v>5</v>
      </c>
      <c r="D77" s="13" t="s">
        <v>10</v>
      </c>
      <c r="E77" s="13" t="s">
        <v>26</v>
      </c>
      <c r="F77" s="13" t="s">
        <v>134</v>
      </c>
      <c r="G77" s="13" t="s">
        <v>137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140</v>
      </c>
      <c r="C78" s="13">
        <v>5</v>
      </c>
      <c r="D78" s="13" t="s">
        <v>10</v>
      </c>
      <c r="E78" s="13" t="s">
        <v>26</v>
      </c>
      <c r="F78" s="13" t="s">
        <v>134</v>
      </c>
      <c r="G78" s="13" t="s">
        <v>137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141</v>
      </c>
      <c r="C79" s="13">
        <v>5</v>
      </c>
      <c r="D79" s="13" t="s">
        <v>10</v>
      </c>
      <c r="E79" s="13" t="s">
        <v>11</v>
      </c>
      <c r="F79" s="13" t="s">
        <v>134</v>
      </c>
      <c r="G79" s="13" t="s">
        <v>135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142</v>
      </c>
      <c r="C80" s="13">
        <v>5</v>
      </c>
      <c r="D80" s="13" t="s">
        <v>10</v>
      </c>
      <c r="E80" s="13" t="s">
        <v>11</v>
      </c>
      <c r="F80" s="13" t="s">
        <v>134</v>
      </c>
      <c r="G80" s="13" t="s">
        <v>135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143</v>
      </c>
      <c r="C81" s="13">
        <v>5</v>
      </c>
      <c r="D81" s="13" t="s">
        <v>10</v>
      </c>
      <c r="E81" s="13" t="s">
        <v>11</v>
      </c>
      <c r="F81" s="13" t="s">
        <v>134</v>
      </c>
      <c r="G81" s="13" t="s">
        <v>135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144</v>
      </c>
      <c r="C82" s="13">
        <v>5</v>
      </c>
      <c r="D82" s="13" t="s">
        <v>10</v>
      </c>
      <c r="E82" s="13" t="s">
        <v>11</v>
      </c>
      <c r="F82" s="13" t="s">
        <v>134</v>
      </c>
      <c r="G82" s="13" t="s">
        <v>135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145</v>
      </c>
      <c r="C83" s="13">
        <v>5</v>
      </c>
      <c r="D83" s="13" t="s">
        <v>10</v>
      </c>
      <c r="E83" s="13" t="s">
        <v>26</v>
      </c>
      <c r="F83" s="13" t="s">
        <v>134</v>
      </c>
      <c r="G83" s="13" t="s">
        <v>137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146</v>
      </c>
      <c r="C84" s="13">
        <v>5</v>
      </c>
      <c r="D84" s="13" t="s">
        <v>10</v>
      </c>
      <c r="E84" s="13" t="s">
        <v>11</v>
      </c>
      <c r="F84" s="13" t="s">
        <v>134</v>
      </c>
      <c r="G84" s="13" t="s">
        <v>135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147</v>
      </c>
      <c r="C85" s="13">
        <v>5</v>
      </c>
      <c r="D85" s="13" t="s">
        <v>10</v>
      </c>
      <c r="E85" s="13" t="s">
        <v>26</v>
      </c>
      <c r="F85" s="13" t="s">
        <v>134</v>
      </c>
      <c r="G85" s="13" t="s">
        <v>137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148</v>
      </c>
      <c r="C86" s="13">
        <v>5</v>
      </c>
      <c r="D86" s="13" t="s">
        <v>10</v>
      </c>
      <c r="E86" s="13" t="s">
        <v>11</v>
      </c>
      <c r="F86" s="13" t="s">
        <v>134</v>
      </c>
      <c r="G86" s="13" t="s">
        <v>135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149</v>
      </c>
      <c r="C87" s="13">
        <v>5</v>
      </c>
      <c r="D87" s="13" t="s">
        <v>10</v>
      </c>
      <c r="E87" s="13" t="s">
        <v>26</v>
      </c>
      <c r="F87" s="13" t="s">
        <v>134</v>
      </c>
      <c r="G87" s="13" t="s">
        <v>137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150</v>
      </c>
      <c r="C88" s="13">
        <v>5</v>
      </c>
      <c r="D88" s="13" t="s">
        <v>10</v>
      </c>
      <c r="E88" s="13" t="s">
        <v>11</v>
      </c>
      <c r="F88" s="13" t="s">
        <v>134</v>
      </c>
      <c r="G88" s="13" t="s">
        <v>135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151</v>
      </c>
      <c r="C89" s="13">
        <v>5</v>
      </c>
      <c r="D89" s="13" t="s">
        <v>10</v>
      </c>
      <c r="E89" s="13" t="s">
        <v>26</v>
      </c>
      <c r="F89" s="13" t="s">
        <v>134</v>
      </c>
      <c r="G89" s="13" t="s">
        <v>137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152</v>
      </c>
      <c r="C90" s="13">
        <v>5</v>
      </c>
      <c r="D90" s="13" t="s">
        <v>10</v>
      </c>
      <c r="E90" s="13" t="s">
        <v>26</v>
      </c>
      <c r="F90" s="13" t="s">
        <v>134</v>
      </c>
      <c r="G90" s="13" t="s">
        <v>137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153</v>
      </c>
      <c r="C91" s="13">
        <v>5</v>
      </c>
      <c r="D91" s="13" t="s">
        <v>10</v>
      </c>
      <c r="E91" s="13" t="s">
        <v>26</v>
      </c>
      <c r="F91" s="13" t="s">
        <v>134</v>
      </c>
      <c r="G91" s="13" t="s">
        <v>137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154</v>
      </c>
      <c r="C92" s="13">
        <v>6</v>
      </c>
      <c r="D92" s="13" t="s">
        <v>10</v>
      </c>
      <c r="E92" s="13" t="s">
        <v>26</v>
      </c>
      <c r="F92" s="13" t="s">
        <v>134</v>
      </c>
      <c r="G92" s="13" t="s">
        <v>137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155</v>
      </c>
      <c r="C93" s="13">
        <v>6</v>
      </c>
      <c r="D93" s="13" t="s">
        <v>10</v>
      </c>
      <c r="E93" s="13" t="s">
        <v>26</v>
      </c>
      <c r="F93" s="13" t="s">
        <v>134</v>
      </c>
      <c r="G93" s="13" t="s">
        <v>137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156</v>
      </c>
      <c r="C94" s="13">
        <v>6</v>
      </c>
      <c r="D94" s="13" t="s">
        <v>10</v>
      </c>
      <c r="E94" s="13" t="s">
        <v>26</v>
      </c>
      <c r="F94" s="13" t="s">
        <v>134</v>
      </c>
      <c r="G94" s="13" t="s">
        <v>137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157</v>
      </c>
      <c r="C95" s="13">
        <v>6</v>
      </c>
      <c r="D95" s="13" t="s">
        <v>10</v>
      </c>
      <c r="E95" s="13" t="s">
        <v>11</v>
      </c>
      <c r="F95" s="13" t="s">
        <v>134</v>
      </c>
      <c r="G95" s="13" t="s">
        <v>135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158</v>
      </c>
      <c r="C96" s="13">
        <v>6</v>
      </c>
      <c r="D96" s="13" t="s">
        <v>10</v>
      </c>
      <c r="E96" s="13" t="s">
        <v>26</v>
      </c>
      <c r="F96" s="13" t="s">
        <v>134</v>
      </c>
      <c r="G96" s="13" t="s">
        <v>137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159</v>
      </c>
      <c r="C97" s="13">
        <v>6</v>
      </c>
      <c r="D97" s="13" t="s">
        <v>10</v>
      </c>
      <c r="E97" s="13" t="s">
        <v>11</v>
      </c>
      <c r="F97" s="13" t="s">
        <v>134</v>
      </c>
      <c r="G97" s="13" t="s">
        <v>135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160</v>
      </c>
      <c r="C98" s="13">
        <v>6</v>
      </c>
      <c r="D98" s="13" t="s">
        <v>10</v>
      </c>
      <c r="E98" s="13" t="s">
        <v>26</v>
      </c>
      <c r="F98" s="13" t="s">
        <v>134</v>
      </c>
      <c r="G98" s="13" t="s">
        <v>137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161</v>
      </c>
      <c r="C99" s="13">
        <v>6</v>
      </c>
      <c r="D99" s="13" t="s">
        <v>10</v>
      </c>
      <c r="E99" s="13" t="s">
        <v>26</v>
      </c>
      <c r="F99" s="13" t="s">
        <v>134</v>
      </c>
      <c r="G99" s="13" t="s">
        <v>137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162</v>
      </c>
      <c r="C100" s="13">
        <v>6</v>
      </c>
      <c r="D100" s="13" t="s">
        <v>10</v>
      </c>
      <c r="E100" s="13" t="s">
        <v>26</v>
      </c>
      <c r="F100" s="13" t="s">
        <v>134</v>
      </c>
      <c r="G100" s="13" t="s">
        <v>137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163</v>
      </c>
      <c r="C101" s="13">
        <v>6</v>
      </c>
      <c r="D101" s="13" t="s">
        <v>10</v>
      </c>
      <c r="E101" s="13" t="s">
        <v>26</v>
      </c>
      <c r="F101" s="13" t="s">
        <v>134</v>
      </c>
      <c r="G101" s="13" t="s">
        <v>137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164</v>
      </c>
      <c r="C102" s="13">
        <v>6</v>
      </c>
      <c r="D102" s="13" t="s">
        <v>10</v>
      </c>
      <c r="E102" s="13" t="s">
        <v>26</v>
      </c>
      <c r="F102" s="13" t="s">
        <v>134</v>
      </c>
      <c r="G102" s="13" t="s">
        <v>137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165</v>
      </c>
      <c r="C103" s="13">
        <v>6</v>
      </c>
      <c r="D103" s="13" t="s">
        <v>10</v>
      </c>
      <c r="E103" s="13" t="s">
        <v>26</v>
      </c>
      <c r="F103" s="13" t="s">
        <v>134</v>
      </c>
      <c r="G103" s="13" t="s">
        <v>137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166</v>
      </c>
      <c r="C104" s="13">
        <v>6</v>
      </c>
      <c r="D104" s="13" t="s">
        <v>10</v>
      </c>
      <c r="E104" s="13" t="s">
        <v>26</v>
      </c>
      <c r="F104" s="13" t="s">
        <v>134</v>
      </c>
      <c r="G104" s="13" t="s">
        <v>137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167</v>
      </c>
      <c r="C105" s="13">
        <v>6</v>
      </c>
      <c r="D105" s="13" t="s">
        <v>10</v>
      </c>
      <c r="E105" s="13" t="s">
        <v>11</v>
      </c>
      <c r="F105" s="13" t="s">
        <v>134</v>
      </c>
      <c r="G105" s="13" t="s">
        <v>135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168</v>
      </c>
      <c r="C106" s="13">
        <v>6</v>
      </c>
      <c r="D106" s="13" t="s">
        <v>10</v>
      </c>
      <c r="E106" s="13" t="s">
        <v>26</v>
      </c>
      <c r="F106" s="13" t="s">
        <v>134</v>
      </c>
      <c r="G106" s="13" t="s">
        <v>137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169</v>
      </c>
      <c r="C107" s="13">
        <v>7</v>
      </c>
      <c r="D107" s="13" t="s">
        <v>10</v>
      </c>
      <c r="E107" s="13" t="s">
        <v>11</v>
      </c>
      <c r="F107" s="13" t="s">
        <v>170</v>
      </c>
      <c r="G107" s="13" t="s">
        <v>171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172</v>
      </c>
      <c r="C108" s="13">
        <v>7</v>
      </c>
      <c r="D108" s="13" t="s">
        <v>10</v>
      </c>
      <c r="E108" s="13" t="s">
        <v>11</v>
      </c>
      <c r="F108" s="13" t="s">
        <v>170</v>
      </c>
      <c r="G108" s="13" t="s">
        <v>171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173</v>
      </c>
      <c r="C109" s="13">
        <v>7</v>
      </c>
      <c r="D109" s="13" t="s">
        <v>10</v>
      </c>
      <c r="E109" s="13" t="s">
        <v>26</v>
      </c>
      <c r="F109" s="13" t="s">
        <v>170</v>
      </c>
      <c r="G109" s="13" t="s">
        <v>174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175</v>
      </c>
      <c r="C110" s="13">
        <v>7</v>
      </c>
      <c r="D110" s="13" t="s">
        <v>10</v>
      </c>
      <c r="E110" s="13" t="s">
        <v>26</v>
      </c>
      <c r="F110" s="13" t="s">
        <v>170</v>
      </c>
      <c r="G110" s="13" t="s">
        <v>174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176</v>
      </c>
      <c r="C111" s="13">
        <v>7</v>
      </c>
      <c r="D111" s="13" t="s">
        <v>10</v>
      </c>
      <c r="E111" s="13" t="s">
        <v>11</v>
      </c>
      <c r="F111" s="13" t="s">
        <v>170</v>
      </c>
      <c r="G111" s="13" t="s">
        <v>171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177</v>
      </c>
      <c r="C112" s="13">
        <v>7</v>
      </c>
      <c r="D112" s="13" t="s">
        <v>10</v>
      </c>
      <c r="E112" s="13" t="s">
        <v>11</v>
      </c>
      <c r="F112" s="13" t="s">
        <v>170</v>
      </c>
      <c r="G112" s="13" t="s">
        <v>171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178</v>
      </c>
      <c r="C113" s="13">
        <v>7</v>
      </c>
      <c r="D113" s="13" t="s">
        <v>10</v>
      </c>
      <c r="E113" s="13" t="s">
        <v>26</v>
      </c>
      <c r="F113" s="13" t="s">
        <v>170</v>
      </c>
      <c r="G113" s="13" t="s">
        <v>174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179</v>
      </c>
      <c r="C114" s="13">
        <v>7</v>
      </c>
      <c r="D114" s="13" t="s">
        <v>10</v>
      </c>
      <c r="E114" s="13" t="s">
        <v>11</v>
      </c>
      <c r="F114" s="13" t="s">
        <v>170</v>
      </c>
      <c r="G114" s="13" t="s">
        <v>171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180</v>
      </c>
      <c r="C115" s="13">
        <v>8</v>
      </c>
      <c r="D115" s="13" t="s">
        <v>10</v>
      </c>
      <c r="E115" s="13" t="s">
        <v>26</v>
      </c>
      <c r="F115" s="13" t="s">
        <v>170</v>
      </c>
      <c r="G115" s="13" t="s">
        <v>174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181</v>
      </c>
      <c r="C116" s="13">
        <v>8</v>
      </c>
      <c r="D116" s="13" t="s">
        <v>10</v>
      </c>
      <c r="E116" s="13" t="s">
        <v>26</v>
      </c>
      <c r="F116" s="13" t="s">
        <v>170</v>
      </c>
      <c r="G116" s="13" t="s">
        <v>174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182</v>
      </c>
      <c r="C117" s="13">
        <v>8</v>
      </c>
      <c r="D117" s="13" t="s">
        <v>10</v>
      </c>
      <c r="E117" s="13" t="s">
        <v>11</v>
      </c>
      <c r="F117" s="13" t="s">
        <v>170</v>
      </c>
      <c r="G117" s="13" t="s">
        <v>171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183</v>
      </c>
      <c r="C118" s="13">
        <v>8</v>
      </c>
      <c r="D118" s="13" t="s">
        <v>10</v>
      </c>
      <c r="E118" s="13" t="s">
        <v>11</v>
      </c>
      <c r="F118" s="13" t="s">
        <v>170</v>
      </c>
      <c r="G118" s="13" t="s">
        <v>171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184</v>
      </c>
      <c r="C119" s="13">
        <v>8</v>
      </c>
      <c r="D119" s="13" t="s">
        <v>10</v>
      </c>
      <c r="E119" s="13" t="s">
        <v>11</v>
      </c>
      <c r="F119" s="13" t="s">
        <v>170</v>
      </c>
      <c r="G119" s="13" t="s">
        <v>171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185</v>
      </c>
      <c r="C120" s="13">
        <v>8</v>
      </c>
      <c r="D120" s="13" t="s">
        <v>10</v>
      </c>
      <c r="E120" s="13" t="s">
        <v>11</v>
      </c>
      <c r="F120" s="13" t="s">
        <v>170</v>
      </c>
      <c r="G120" s="13" t="s">
        <v>171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186</v>
      </c>
      <c r="C121" s="13">
        <v>8</v>
      </c>
      <c r="D121" s="13" t="s">
        <v>10</v>
      </c>
      <c r="E121" s="13" t="s">
        <v>11</v>
      </c>
      <c r="F121" s="13" t="s">
        <v>170</v>
      </c>
      <c r="G121" s="13" t="s">
        <v>171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187</v>
      </c>
      <c r="C122" s="13">
        <v>8</v>
      </c>
      <c r="D122" s="13" t="s">
        <v>10</v>
      </c>
      <c r="E122" s="13" t="s">
        <v>26</v>
      </c>
      <c r="F122" s="13" t="s">
        <v>170</v>
      </c>
      <c r="G122" s="13" t="s">
        <v>174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188</v>
      </c>
      <c r="C123" s="13">
        <v>8</v>
      </c>
      <c r="D123" s="13" t="s">
        <v>10</v>
      </c>
      <c r="E123" s="13" t="s">
        <v>11</v>
      </c>
      <c r="F123" s="13" t="s">
        <v>170</v>
      </c>
      <c r="G123" s="13" t="s">
        <v>171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189</v>
      </c>
      <c r="C124" s="13">
        <v>8</v>
      </c>
      <c r="D124" s="13" t="s">
        <v>10</v>
      </c>
      <c r="E124" s="13" t="s">
        <v>26</v>
      </c>
      <c r="F124" s="13" t="s">
        <v>170</v>
      </c>
      <c r="G124" s="13" t="s">
        <v>174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190</v>
      </c>
      <c r="C125" s="13">
        <v>8</v>
      </c>
      <c r="D125" s="13" t="s">
        <v>10</v>
      </c>
      <c r="E125" s="13" t="s">
        <v>11</v>
      </c>
      <c r="F125" s="13" t="s">
        <v>170</v>
      </c>
      <c r="G125" s="13" t="s">
        <v>171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191</v>
      </c>
      <c r="C126" s="13">
        <v>8</v>
      </c>
      <c r="D126" s="13" t="s">
        <v>10</v>
      </c>
      <c r="E126" s="13" t="s">
        <v>11</v>
      </c>
      <c r="F126" s="13" t="s">
        <v>170</v>
      </c>
      <c r="G126" s="13" t="s">
        <v>171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192</v>
      </c>
      <c r="C127" s="13">
        <v>8</v>
      </c>
      <c r="D127" s="13" t="s">
        <v>10</v>
      </c>
      <c r="E127" s="13" t="s">
        <v>26</v>
      </c>
      <c r="F127" s="13" t="s">
        <v>170</v>
      </c>
      <c r="G127" s="13" t="s">
        <v>174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193</v>
      </c>
      <c r="C128" s="13">
        <v>8</v>
      </c>
      <c r="D128" s="13" t="s">
        <v>10</v>
      </c>
      <c r="E128" s="13" t="s">
        <v>26</v>
      </c>
      <c r="F128" s="13" t="s">
        <v>170</v>
      </c>
      <c r="G128" s="13" t="s">
        <v>174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194</v>
      </c>
      <c r="C129" s="13">
        <v>8</v>
      </c>
      <c r="D129" s="13" t="s">
        <v>10</v>
      </c>
      <c r="E129" s="13" t="s">
        <v>26</v>
      </c>
      <c r="F129" s="13" t="s">
        <v>170</v>
      </c>
      <c r="G129" s="13" t="s">
        <v>174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195</v>
      </c>
      <c r="C130" s="13">
        <v>8</v>
      </c>
      <c r="D130" s="13" t="s">
        <v>10</v>
      </c>
      <c r="E130" s="13" t="s">
        <v>11</v>
      </c>
      <c r="F130" s="13" t="s">
        <v>170</v>
      </c>
      <c r="G130" s="13" t="s">
        <v>171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196</v>
      </c>
      <c r="C131" s="13">
        <v>8</v>
      </c>
      <c r="D131" s="13" t="s">
        <v>10</v>
      </c>
      <c r="E131" s="13" t="s">
        <v>11</v>
      </c>
      <c r="F131" s="13" t="s">
        <v>170</v>
      </c>
      <c r="G131" s="13" t="s">
        <v>171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197</v>
      </c>
      <c r="C132" s="13">
        <v>8</v>
      </c>
      <c r="D132" s="13" t="s">
        <v>10</v>
      </c>
      <c r="E132" s="13" t="s">
        <v>26</v>
      </c>
      <c r="F132" s="13" t="s">
        <v>170</v>
      </c>
      <c r="G132" s="13" t="s">
        <v>174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198</v>
      </c>
      <c r="C133" s="13">
        <v>8</v>
      </c>
      <c r="D133" s="13" t="s">
        <v>10</v>
      </c>
      <c r="E133" s="13" t="s">
        <v>26</v>
      </c>
      <c r="F133" s="13" t="s">
        <v>170</v>
      </c>
      <c r="G133" s="13" t="s">
        <v>174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199</v>
      </c>
      <c r="C134" s="13" t="s">
        <v>200</v>
      </c>
      <c r="D134" s="13" t="s">
        <v>10</v>
      </c>
      <c r="E134" s="13" t="s">
        <v>200</v>
      </c>
      <c r="F134" s="13" t="s">
        <v>200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201</v>
      </c>
      <c r="C135" s="13">
        <v>5</v>
      </c>
      <c r="D135" s="13" t="s">
        <v>10</v>
      </c>
      <c r="E135" s="13" t="s">
        <v>26</v>
      </c>
      <c r="F135" s="13" t="s">
        <v>134</v>
      </c>
      <c r="G135" s="13" t="s">
        <v>137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202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203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204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205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206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207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208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209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210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211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212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213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214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215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216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217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218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219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220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221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222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223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224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225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226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227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228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229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230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231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232</v>
      </c>
      <c r="C166" s="13">
        <v>6</v>
      </c>
      <c r="D166" s="13" t="s">
        <v>59</v>
      </c>
      <c r="E166" s="13" t="s">
        <v>26</v>
      </c>
      <c r="F166" s="13" t="s">
        <v>134</v>
      </c>
      <c r="G166" s="13" t="s">
        <v>137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233</v>
      </c>
      <c r="C167" s="13">
        <v>6</v>
      </c>
      <c r="D167" s="13" t="s">
        <v>59</v>
      </c>
      <c r="E167" s="13" t="s">
        <v>26</v>
      </c>
      <c r="F167" s="13" t="s">
        <v>134</v>
      </c>
      <c r="G167" s="13" t="s">
        <v>137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234</v>
      </c>
      <c r="C168" s="13">
        <v>5</v>
      </c>
      <c r="D168" s="13" t="s">
        <v>59</v>
      </c>
      <c r="E168" s="13" t="s">
        <v>26</v>
      </c>
      <c r="F168" s="13" t="s">
        <v>134</v>
      </c>
      <c r="G168" s="13" t="s">
        <v>137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235</v>
      </c>
      <c r="C169" s="13">
        <v>5</v>
      </c>
      <c r="D169" s="13" t="s">
        <v>59</v>
      </c>
      <c r="E169" s="13" t="s">
        <v>26</v>
      </c>
      <c r="F169" s="13" t="s">
        <v>134</v>
      </c>
      <c r="G169" s="13" t="s">
        <v>137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236</v>
      </c>
      <c r="C170" s="13">
        <v>6</v>
      </c>
      <c r="D170" s="13" t="s">
        <v>59</v>
      </c>
      <c r="E170" s="13" t="s">
        <v>26</v>
      </c>
      <c r="F170" s="13" t="s">
        <v>134</v>
      </c>
      <c r="G170" s="13" t="s">
        <v>137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237</v>
      </c>
      <c r="C171" s="13">
        <v>6</v>
      </c>
      <c r="D171" s="13" t="s">
        <v>59</v>
      </c>
      <c r="E171" s="13" t="s">
        <v>26</v>
      </c>
      <c r="F171" s="13" t="s">
        <v>134</v>
      </c>
      <c r="G171" s="13" t="s">
        <v>137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238</v>
      </c>
      <c r="C172" s="13">
        <v>6</v>
      </c>
      <c r="D172" s="13" t="s">
        <v>59</v>
      </c>
      <c r="E172" s="13" t="s">
        <v>26</v>
      </c>
      <c r="F172" s="13" t="s">
        <v>134</v>
      </c>
      <c r="G172" s="13" t="s">
        <v>137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239</v>
      </c>
      <c r="C173" s="13">
        <v>5</v>
      </c>
      <c r="D173" s="13" t="s">
        <v>59</v>
      </c>
      <c r="E173" s="13" t="s">
        <v>26</v>
      </c>
      <c r="F173" s="13" t="s">
        <v>134</v>
      </c>
      <c r="G173" s="13" t="s">
        <v>137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240</v>
      </c>
      <c r="C174" s="13">
        <v>6</v>
      </c>
      <c r="D174" s="13" t="s">
        <v>59</v>
      </c>
      <c r="E174" s="13" t="s">
        <v>26</v>
      </c>
      <c r="F174" s="13" t="s">
        <v>134</v>
      </c>
      <c r="G174" s="13" t="s">
        <v>137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241</v>
      </c>
      <c r="C175" s="13">
        <v>5</v>
      </c>
      <c r="D175" s="13" t="s">
        <v>59</v>
      </c>
      <c r="E175" s="13" t="s">
        <v>26</v>
      </c>
      <c r="F175" s="13" t="s">
        <v>134</v>
      </c>
      <c r="G175" s="13" t="s">
        <v>137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242</v>
      </c>
      <c r="C176" s="13">
        <v>6</v>
      </c>
      <c r="D176" s="13" t="s">
        <v>59</v>
      </c>
      <c r="E176" s="13" t="s">
        <v>26</v>
      </c>
      <c r="F176" s="13" t="s">
        <v>134</v>
      </c>
      <c r="G176" s="13" t="s">
        <v>137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243</v>
      </c>
      <c r="C177" s="13">
        <v>5</v>
      </c>
      <c r="D177" s="13" t="s">
        <v>59</v>
      </c>
      <c r="E177" s="13" t="s">
        <v>26</v>
      </c>
      <c r="F177" s="13" t="s">
        <v>134</v>
      </c>
      <c r="G177" s="13" t="s">
        <v>137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244</v>
      </c>
      <c r="C178" s="13">
        <v>6</v>
      </c>
      <c r="D178" s="13" t="s">
        <v>59</v>
      </c>
      <c r="E178" s="13" t="s">
        <v>26</v>
      </c>
      <c r="F178" s="13" t="s">
        <v>134</v>
      </c>
      <c r="G178" s="13" t="s">
        <v>137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245</v>
      </c>
      <c r="C179" s="13">
        <v>5</v>
      </c>
      <c r="D179" s="13" t="s">
        <v>59</v>
      </c>
      <c r="E179" s="13" t="s">
        <v>26</v>
      </c>
      <c r="F179" s="13" t="s">
        <v>134</v>
      </c>
      <c r="G179" s="13" t="s">
        <v>137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246</v>
      </c>
      <c r="C180" s="13">
        <v>5</v>
      </c>
      <c r="D180" s="13" t="s">
        <v>59</v>
      </c>
      <c r="E180" s="13" t="s">
        <v>26</v>
      </c>
      <c r="F180" s="13" t="s">
        <v>134</v>
      </c>
      <c r="G180" s="13" t="s">
        <v>137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247</v>
      </c>
      <c r="C181" s="13">
        <v>5</v>
      </c>
      <c r="D181" s="13" t="s">
        <v>59</v>
      </c>
      <c r="E181" s="13" t="s">
        <v>26</v>
      </c>
      <c r="F181" s="13" t="s">
        <v>134</v>
      </c>
      <c r="G181" s="13" t="s">
        <v>137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248</v>
      </c>
      <c r="C182" s="13">
        <v>6</v>
      </c>
      <c r="D182" s="13" t="s">
        <v>59</v>
      </c>
      <c r="E182" s="13" t="s">
        <v>26</v>
      </c>
      <c r="F182" s="13" t="s">
        <v>134</v>
      </c>
      <c r="G182" s="13" t="s">
        <v>137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249</v>
      </c>
      <c r="C183" s="13">
        <v>5</v>
      </c>
      <c r="D183" s="13" t="s">
        <v>59</v>
      </c>
      <c r="E183" s="13" t="s">
        <v>26</v>
      </c>
      <c r="F183" s="13" t="s">
        <v>134</v>
      </c>
      <c r="G183" s="13" t="s">
        <v>137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250</v>
      </c>
      <c r="C184" s="13">
        <v>5</v>
      </c>
      <c r="D184" s="13" t="s">
        <v>59</v>
      </c>
      <c r="E184" s="13" t="s">
        <v>26</v>
      </c>
      <c r="F184" s="13" t="s">
        <v>134</v>
      </c>
      <c r="G184" s="13" t="s">
        <v>137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251</v>
      </c>
      <c r="C185" s="13">
        <v>5</v>
      </c>
      <c r="D185" s="13" t="s">
        <v>59</v>
      </c>
      <c r="E185" s="13" t="s">
        <v>26</v>
      </c>
      <c r="F185" s="13" t="s">
        <v>134</v>
      </c>
      <c r="G185" s="13" t="s">
        <v>137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252</v>
      </c>
      <c r="C186" s="13">
        <v>5</v>
      </c>
      <c r="D186" s="13" t="s">
        <v>59</v>
      </c>
      <c r="E186" s="13" t="s">
        <v>26</v>
      </c>
      <c r="F186" s="13" t="s">
        <v>134</v>
      </c>
      <c r="G186" s="13" t="s">
        <v>137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253</v>
      </c>
      <c r="C187" s="13">
        <v>5</v>
      </c>
      <c r="D187" s="13" t="s">
        <v>59</v>
      </c>
      <c r="E187" s="13" t="s">
        <v>26</v>
      </c>
      <c r="F187" s="13" t="s">
        <v>134</v>
      </c>
      <c r="G187" s="13" t="s">
        <v>137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254</v>
      </c>
      <c r="C188" s="13">
        <v>5</v>
      </c>
      <c r="D188" s="13" t="s">
        <v>59</v>
      </c>
      <c r="E188" s="13" t="s">
        <v>26</v>
      </c>
      <c r="F188" s="13" t="s">
        <v>134</v>
      </c>
      <c r="G188" s="13" t="s">
        <v>137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255</v>
      </c>
      <c r="C189" s="13">
        <v>6</v>
      </c>
      <c r="D189" s="13" t="s">
        <v>59</v>
      </c>
      <c r="E189" s="13" t="s">
        <v>11</v>
      </c>
      <c r="F189" s="13" t="s">
        <v>134</v>
      </c>
      <c r="G189" s="13" t="s">
        <v>135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256</v>
      </c>
      <c r="C190" s="13">
        <v>5</v>
      </c>
      <c r="D190" s="13" t="s">
        <v>59</v>
      </c>
      <c r="E190" s="13" t="s">
        <v>11</v>
      </c>
      <c r="F190" s="13" t="s">
        <v>134</v>
      </c>
      <c r="G190" s="13" t="s">
        <v>135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257</v>
      </c>
      <c r="C191" s="13">
        <v>5</v>
      </c>
      <c r="D191" s="13" t="s">
        <v>59</v>
      </c>
      <c r="E191" s="13" t="s">
        <v>11</v>
      </c>
      <c r="F191" s="13" t="s">
        <v>134</v>
      </c>
      <c r="G191" s="13" t="s">
        <v>135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258</v>
      </c>
      <c r="C192" s="13">
        <v>6</v>
      </c>
      <c r="D192" s="13" t="s">
        <v>59</v>
      </c>
      <c r="E192" s="13" t="s">
        <v>11</v>
      </c>
      <c r="F192" s="13" t="s">
        <v>134</v>
      </c>
      <c r="G192" s="13" t="s">
        <v>135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259</v>
      </c>
      <c r="C193" s="13">
        <v>6</v>
      </c>
      <c r="D193" s="13" t="s">
        <v>59</v>
      </c>
      <c r="E193" s="13" t="s">
        <v>11</v>
      </c>
      <c r="F193" s="13" t="s">
        <v>134</v>
      </c>
      <c r="G193" s="13" t="s">
        <v>135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260</v>
      </c>
      <c r="C194" s="13">
        <v>5</v>
      </c>
      <c r="D194" s="13" t="s">
        <v>59</v>
      </c>
      <c r="E194" s="13" t="s">
        <v>11</v>
      </c>
      <c r="F194" s="13" t="s">
        <v>134</v>
      </c>
      <c r="G194" s="13" t="s">
        <v>135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261</v>
      </c>
      <c r="C195" s="13">
        <v>6</v>
      </c>
      <c r="D195" s="13" t="s">
        <v>59</v>
      </c>
      <c r="E195" s="13" t="s">
        <v>11</v>
      </c>
      <c r="F195" s="13" t="s">
        <v>134</v>
      </c>
      <c r="G195" s="13" t="s">
        <v>135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262</v>
      </c>
      <c r="C196" s="13">
        <v>5</v>
      </c>
      <c r="D196" s="13" t="s">
        <v>59</v>
      </c>
      <c r="E196" s="13" t="s">
        <v>11</v>
      </c>
      <c r="F196" s="13" t="s">
        <v>134</v>
      </c>
      <c r="G196" s="13" t="s">
        <v>135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263</v>
      </c>
      <c r="C197" s="13">
        <v>6</v>
      </c>
      <c r="D197" s="13" t="s">
        <v>59</v>
      </c>
      <c r="E197" s="13" t="s">
        <v>11</v>
      </c>
      <c r="F197" s="13" t="s">
        <v>134</v>
      </c>
      <c r="G197" s="13" t="s">
        <v>135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264</v>
      </c>
      <c r="C198" s="13">
        <v>6</v>
      </c>
      <c r="D198" s="13" t="s">
        <v>59</v>
      </c>
      <c r="E198" s="13" t="s">
        <v>11</v>
      </c>
      <c r="F198" s="13" t="s">
        <v>134</v>
      </c>
      <c r="G198" s="13" t="s">
        <v>135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265</v>
      </c>
      <c r="C199" s="13">
        <v>5</v>
      </c>
      <c r="D199" s="13" t="s">
        <v>59</v>
      </c>
      <c r="E199" s="13" t="s">
        <v>11</v>
      </c>
      <c r="F199" s="13" t="s">
        <v>134</v>
      </c>
      <c r="G199" s="13" t="s">
        <v>135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266</v>
      </c>
      <c r="C200" s="13">
        <v>5</v>
      </c>
      <c r="D200" s="13" t="s">
        <v>59</v>
      </c>
      <c r="E200" s="13" t="s">
        <v>11</v>
      </c>
      <c r="F200" s="13" t="s">
        <v>134</v>
      </c>
      <c r="G200" s="13" t="s">
        <v>135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267</v>
      </c>
      <c r="C201" s="13">
        <v>6</v>
      </c>
      <c r="D201" s="13" t="s">
        <v>59</v>
      </c>
      <c r="E201" s="13" t="s">
        <v>11</v>
      </c>
      <c r="F201" s="13" t="s">
        <v>134</v>
      </c>
      <c r="G201" s="13" t="s">
        <v>135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268</v>
      </c>
      <c r="C202" s="13">
        <v>5</v>
      </c>
      <c r="D202" s="13" t="s">
        <v>59</v>
      </c>
      <c r="E202" s="13" t="s">
        <v>11</v>
      </c>
      <c r="F202" s="13" t="s">
        <v>134</v>
      </c>
      <c r="G202" s="13" t="s">
        <v>135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269</v>
      </c>
      <c r="C203" s="13">
        <v>5</v>
      </c>
      <c r="D203" s="13" t="s">
        <v>59</v>
      </c>
      <c r="E203" s="13" t="s">
        <v>11</v>
      </c>
      <c r="F203" s="13" t="s">
        <v>134</v>
      </c>
      <c r="G203" s="13" t="s">
        <v>135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270</v>
      </c>
      <c r="C204" s="13">
        <v>6</v>
      </c>
      <c r="D204" s="13" t="s">
        <v>59</v>
      </c>
      <c r="E204" s="13" t="s">
        <v>11</v>
      </c>
      <c r="F204" s="13" t="s">
        <v>134</v>
      </c>
      <c r="G204" s="13" t="s">
        <v>135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271</v>
      </c>
      <c r="C205" s="13">
        <v>6</v>
      </c>
      <c r="D205" s="13" t="s">
        <v>59</v>
      </c>
      <c r="E205" s="13" t="s">
        <v>11</v>
      </c>
      <c r="F205" s="13" t="s">
        <v>134</v>
      </c>
      <c r="G205" s="13" t="s">
        <v>135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272</v>
      </c>
      <c r="C206" s="13">
        <v>5</v>
      </c>
      <c r="D206" s="13" t="s">
        <v>59</v>
      </c>
      <c r="E206" s="13" t="s">
        <v>11</v>
      </c>
      <c r="F206" s="13" t="s">
        <v>134</v>
      </c>
      <c r="G206" s="13" t="s">
        <v>135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273</v>
      </c>
      <c r="C207" s="13">
        <v>6</v>
      </c>
      <c r="D207" s="13" t="s">
        <v>59</v>
      </c>
      <c r="E207" s="13" t="s">
        <v>11</v>
      </c>
      <c r="F207" s="13" t="s">
        <v>134</v>
      </c>
      <c r="G207" s="13" t="s">
        <v>135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274</v>
      </c>
      <c r="C208" s="13">
        <v>6</v>
      </c>
      <c r="D208" s="13" t="s">
        <v>59</v>
      </c>
      <c r="E208" s="13" t="s">
        <v>11</v>
      </c>
      <c r="F208" s="13" t="s">
        <v>134</v>
      </c>
      <c r="G208" s="13" t="s">
        <v>135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275</v>
      </c>
      <c r="C209" s="13">
        <v>6</v>
      </c>
      <c r="D209" s="13" t="s">
        <v>59</v>
      </c>
      <c r="E209" s="13" t="s">
        <v>11</v>
      </c>
      <c r="F209" s="13" t="s">
        <v>134</v>
      </c>
      <c r="G209" s="13" t="s">
        <v>135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276</v>
      </c>
      <c r="C210" s="13">
        <v>5</v>
      </c>
      <c r="D210" s="13" t="s">
        <v>59</v>
      </c>
      <c r="E210" s="13" t="s">
        <v>11</v>
      </c>
      <c r="F210" s="13" t="s">
        <v>134</v>
      </c>
      <c r="G210" s="13" t="s">
        <v>135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277</v>
      </c>
      <c r="C211" s="13">
        <v>6</v>
      </c>
      <c r="D211" s="13" t="s">
        <v>59</v>
      </c>
      <c r="E211" s="13" t="s">
        <v>11</v>
      </c>
      <c r="F211" s="13" t="s">
        <v>134</v>
      </c>
      <c r="G211" s="13" t="s">
        <v>135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278</v>
      </c>
      <c r="C212" s="13">
        <v>8</v>
      </c>
      <c r="D212" s="13" t="s">
        <v>59</v>
      </c>
      <c r="E212" s="13" t="s">
        <v>26</v>
      </c>
      <c r="F212" s="13" t="s">
        <v>170</v>
      </c>
      <c r="G212" s="13" t="s">
        <v>174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279</v>
      </c>
      <c r="C213" s="13">
        <v>7</v>
      </c>
      <c r="D213" s="13" t="s">
        <v>59</v>
      </c>
      <c r="E213" s="13" t="s">
        <v>26</v>
      </c>
      <c r="F213" s="13" t="s">
        <v>170</v>
      </c>
      <c r="G213" s="13" t="s">
        <v>174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280</v>
      </c>
      <c r="C214" s="13">
        <v>7</v>
      </c>
      <c r="D214" s="13" t="s">
        <v>59</v>
      </c>
      <c r="E214" s="13" t="s">
        <v>26</v>
      </c>
      <c r="F214" s="13" t="s">
        <v>170</v>
      </c>
      <c r="G214" s="13" t="s">
        <v>174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281</v>
      </c>
      <c r="C215" s="13">
        <v>7</v>
      </c>
      <c r="D215" s="13" t="s">
        <v>59</v>
      </c>
      <c r="E215" s="13" t="s">
        <v>26</v>
      </c>
      <c r="F215" s="13" t="s">
        <v>170</v>
      </c>
      <c r="G215" s="13" t="s">
        <v>174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282</v>
      </c>
      <c r="C216" s="13">
        <v>8</v>
      </c>
      <c r="D216" s="13" t="s">
        <v>59</v>
      </c>
      <c r="E216" s="13" t="s">
        <v>26</v>
      </c>
      <c r="F216" s="13" t="s">
        <v>170</v>
      </c>
      <c r="G216" s="13" t="s">
        <v>174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283</v>
      </c>
      <c r="C217" s="13">
        <v>7</v>
      </c>
      <c r="D217" s="13" t="s">
        <v>59</v>
      </c>
      <c r="E217" s="13" t="s">
        <v>26</v>
      </c>
      <c r="F217" s="13" t="s">
        <v>170</v>
      </c>
      <c r="G217" s="13" t="s">
        <v>174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284</v>
      </c>
      <c r="C218" s="13">
        <v>7</v>
      </c>
      <c r="D218" s="13" t="s">
        <v>59</v>
      </c>
      <c r="E218" s="13" t="s">
        <v>26</v>
      </c>
      <c r="F218" s="13" t="s">
        <v>170</v>
      </c>
      <c r="G218" s="13" t="s">
        <v>174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285</v>
      </c>
      <c r="C219" s="13">
        <v>7</v>
      </c>
      <c r="D219" s="13" t="s">
        <v>59</v>
      </c>
      <c r="E219" s="13" t="s">
        <v>26</v>
      </c>
      <c r="F219" s="13" t="s">
        <v>170</v>
      </c>
      <c r="G219" s="13" t="s">
        <v>174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286</v>
      </c>
      <c r="C220" s="13">
        <v>8</v>
      </c>
      <c r="D220" s="13" t="s">
        <v>59</v>
      </c>
      <c r="E220" s="13" t="s">
        <v>26</v>
      </c>
      <c r="F220" s="13" t="s">
        <v>170</v>
      </c>
      <c r="G220" s="13" t="s">
        <v>174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287</v>
      </c>
      <c r="C221" s="13">
        <v>8</v>
      </c>
      <c r="D221" s="13" t="s">
        <v>59</v>
      </c>
      <c r="E221" s="13" t="s">
        <v>26</v>
      </c>
      <c r="F221" s="13" t="s">
        <v>170</v>
      </c>
      <c r="G221" s="13" t="s">
        <v>174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288</v>
      </c>
      <c r="C222" s="13">
        <v>8</v>
      </c>
      <c r="D222" s="13" t="s">
        <v>59</v>
      </c>
      <c r="E222" s="13" t="s">
        <v>26</v>
      </c>
      <c r="F222" s="13" t="s">
        <v>170</v>
      </c>
      <c r="G222" s="13" t="s">
        <v>174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289</v>
      </c>
      <c r="C223" s="13">
        <v>8</v>
      </c>
      <c r="D223" s="13" t="s">
        <v>59</v>
      </c>
      <c r="E223" s="13" t="s">
        <v>11</v>
      </c>
      <c r="F223" s="13" t="s">
        <v>170</v>
      </c>
      <c r="G223" s="13" t="s">
        <v>171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290</v>
      </c>
      <c r="C224" s="13">
        <v>7</v>
      </c>
      <c r="D224" s="13" t="s">
        <v>59</v>
      </c>
      <c r="E224" s="13" t="s">
        <v>11</v>
      </c>
      <c r="F224" s="13" t="s">
        <v>170</v>
      </c>
      <c r="G224" s="13" t="s">
        <v>171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291</v>
      </c>
      <c r="C225" s="13">
        <v>8</v>
      </c>
      <c r="D225" s="13" t="s">
        <v>59</v>
      </c>
      <c r="E225" s="13" t="s">
        <v>11</v>
      </c>
      <c r="F225" s="13" t="s">
        <v>170</v>
      </c>
      <c r="G225" s="13" t="s">
        <v>171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292</v>
      </c>
      <c r="C226" s="13">
        <v>7</v>
      </c>
      <c r="D226" s="13" t="s">
        <v>59</v>
      </c>
      <c r="E226" s="13" t="s">
        <v>11</v>
      </c>
      <c r="F226" s="13" t="s">
        <v>170</v>
      </c>
      <c r="G226" s="13" t="s">
        <v>171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293</v>
      </c>
      <c r="C227" s="13">
        <v>7</v>
      </c>
      <c r="D227" s="13" t="s">
        <v>59</v>
      </c>
      <c r="E227" s="13" t="s">
        <v>11</v>
      </c>
      <c r="F227" s="13" t="s">
        <v>170</v>
      </c>
      <c r="G227" s="13" t="s">
        <v>171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294</v>
      </c>
      <c r="C228" s="13">
        <v>7</v>
      </c>
      <c r="D228" s="13" t="s">
        <v>59</v>
      </c>
      <c r="E228" s="13" t="s">
        <v>11</v>
      </c>
      <c r="F228" s="13" t="s">
        <v>170</v>
      </c>
      <c r="G228" s="13" t="s">
        <v>171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295</v>
      </c>
      <c r="C229" s="13">
        <v>8</v>
      </c>
      <c r="D229" s="13" t="s">
        <v>59</v>
      </c>
      <c r="E229" s="13" t="s">
        <v>11</v>
      </c>
      <c r="F229" s="13" t="s">
        <v>170</v>
      </c>
      <c r="G229" s="13" t="s">
        <v>171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296</v>
      </c>
      <c r="C230" s="13">
        <v>7</v>
      </c>
      <c r="D230" s="13" t="s">
        <v>59</v>
      </c>
      <c r="E230" s="13" t="s">
        <v>11</v>
      </c>
      <c r="F230" s="13" t="s">
        <v>170</v>
      </c>
      <c r="G230" s="13" t="s">
        <v>171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297</v>
      </c>
      <c r="C231" s="13">
        <v>8</v>
      </c>
      <c r="D231" s="13" t="s">
        <v>59</v>
      </c>
      <c r="E231" s="13" t="s">
        <v>11</v>
      </c>
      <c r="F231" s="13" t="s">
        <v>170</v>
      </c>
      <c r="G231" s="13" t="s">
        <v>171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298</v>
      </c>
      <c r="C232" s="13">
        <v>7</v>
      </c>
      <c r="D232" s="13" t="s">
        <v>59</v>
      </c>
      <c r="E232" s="13" t="s">
        <v>11</v>
      </c>
      <c r="F232" s="13" t="s">
        <v>170</v>
      </c>
      <c r="G232" s="13" t="s">
        <v>171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299</v>
      </c>
      <c r="C233" s="13">
        <v>8</v>
      </c>
      <c r="D233" s="13" t="s">
        <v>59</v>
      </c>
      <c r="E233" s="13" t="s">
        <v>11</v>
      </c>
      <c r="F233" s="13" t="s">
        <v>170</v>
      </c>
      <c r="G233" s="13" t="s">
        <v>171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300</v>
      </c>
      <c r="C234" s="13">
        <v>8</v>
      </c>
      <c r="D234" s="13" t="s">
        <v>59</v>
      </c>
      <c r="E234" s="13" t="s">
        <v>11</v>
      </c>
      <c r="F234" s="13" t="s">
        <v>170</v>
      </c>
      <c r="G234" s="13" t="s">
        <v>171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301</v>
      </c>
      <c r="C235" s="13">
        <v>7</v>
      </c>
      <c r="D235" s="13" t="s">
        <v>59</v>
      </c>
      <c r="E235" s="13" t="s">
        <v>11</v>
      </c>
      <c r="F235" s="13" t="s">
        <v>170</v>
      </c>
      <c r="G235" s="13" t="s">
        <v>171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302</v>
      </c>
      <c r="C236" s="13">
        <v>8</v>
      </c>
      <c r="D236" s="13" t="s">
        <v>59</v>
      </c>
      <c r="E236" s="13" t="s">
        <v>11</v>
      </c>
      <c r="F236" s="13" t="s">
        <v>170</v>
      </c>
      <c r="G236" s="13" t="s">
        <v>171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303</v>
      </c>
      <c r="C237" s="13">
        <v>7</v>
      </c>
      <c r="D237" s="13" t="s">
        <v>59</v>
      </c>
      <c r="E237" s="13" t="s">
        <v>11</v>
      </c>
      <c r="F237" s="13" t="s">
        <v>170</v>
      </c>
      <c r="G237" s="13" t="s">
        <v>171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304</v>
      </c>
      <c r="C238" s="13">
        <v>7</v>
      </c>
      <c r="D238" s="13" t="s">
        <v>59</v>
      </c>
      <c r="E238" s="13" t="s">
        <v>11</v>
      </c>
      <c r="F238" s="13" t="s">
        <v>170</v>
      </c>
      <c r="G238" s="13" t="s">
        <v>171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305</v>
      </c>
      <c r="C239" s="13">
        <v>8</v>
      </c>
      <c r="D239" s="13" t="s">
        <v>59</v>
      </c>
      <c r="E239" s="13" t="s">
        <v>11</v>
      </c>
      <c r="F239" s="13" t="s">
        <v>170</v>
      </c>
      <c r="G239" s="13" t="s">
        <v>171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306</v>
      </c>
      <c r="C240" s="13" t="s">
        <v>124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307</v>
      </c>
      <c r="C241" s="13" t="s">
        <v>124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308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309</v>
      </c>
      <c r="C243" s="13" t="s">
        <v>124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310</v>
      </c>
      <c r="C244" s="13" t="s">
        <v>124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311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312</v>
      </c>
      <c r="C246" s="13" t="s">
        <v>124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313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314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315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316</v>
      </c>
      <c r="C250" s="13" t="s">
        <v>124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317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318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319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320</v>
      </c>
      <c r="C254" s="13" t="s">
        <v>124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321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322</v>
      </c>
      <c r="C256" s="13" t="s">
        <v>124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323</v>
      </c>
      <c r="C257" s="13" t="s">
        <v>124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324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325</v>
      </c>
      <c r="C259" s="13" t="s">
        <v>124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326</v>
      </c>
      <c r="C260" s="13" t="s">
        <v>124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327</v>
      </c>
      <c r="C261" s="13" t="s">
        <v>124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328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329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330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331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332</v>
      </c>
      <c r="C266" s="13" t="s">
        <v>124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333</v>
      </c>
      <c r="C267" s="13" t="s">
        <v>124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334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335</v>
      </c>
      <c r="C269" s="13" t="s">
        <v>124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336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337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338</v>
      </c>
      <c r="C272" s="13" t="s">
        <v>124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339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340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341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342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343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344</v>
      </c>
      <c r="C278" s="13" t="s">
        <v>124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345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346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347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348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349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350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351</v>
      </c>
      <c r="C285" s="13" t="s">
        <v>124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352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353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354</v>
      </c>
      <c r="C288" s="13" t="s">
        <v>124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355</v>
      </c>
      <c r="C289" s="13" t="s">
        <v>124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356</v>
      </c>
      <c r="C290" s="13" t="s">
        <v>124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357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358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359</v>
      </c>
      <c r="C293" s="13" t="s">
        <v>124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360</v>
      </c>
      <c r="C294" s="13" t="s">
        <v>124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40">
        <v>318</v>
      </c>
      <c r="B295" s="41" t="s">
        <v>361</v>
      </c>
      <c r="C295" s="13"/>
      <c r="D295" s="42" t="s">
        <v>79</v>
      </c>
      <c r="E295" s="42" t="s">
        <v>26</v>
      </c>
      <c r="F295" s="42" t="s">
        <v>12</v>
      </c>
      <c r="G295" s="42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320</v>
      </c>
      <c r="B296" s="10" t="s">
        <v>362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321</v>
      </c>
      <c r="B297" s="10" t="s">
        <v>363</v>
      </c>
      <c r="C297" s="13">
        <v>4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322</v>
      </c>
      <c r="B298" s="10" t="s">
        <v>364</v>
      </c>
      <c r="C298" s="13">
        <v>2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323</v>
      </c>
      <c r="B299" s="10" t="s">
        <v>365</v>
      </c>
      <c r="C299" s="13">
        <v>1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324</v>
      </c>
      <c r="B300" s="10" t="s">
        <v>366</v>
      </c>
      <c r="C300" s="13">
        <v>3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325</v>
      </c>
      <c r="B301" s="10" t="s">
        <v>367</v>
      </c>
      <c r="C301" s="13">
        <v>2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326</v>
      </c>
      <c r="B302" s="10" t="s">
        <v>368</v>
      </c>
      <c r="C302" s="13">
        <v>3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327</v>
      </c>
      <c r="B303" s="10" t="s">
        <v>369</v>
      </c>
      <c r="C303" s="13">
        <v>4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328</v>
      </c>
      <c r="B304" s="10" t="s">
        <v>370</v>
      </c>
      <c r="C304" s="13" t="s">
        <v>124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329</v>
      </c>
      <c r="B305" s="10" t="s">
        <v>371</v>
      </c>
      <c r="C305" s="13">
        <v>3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330</v>
      </c>
      <c r="B306" s="10" t="s">
        <v>372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331</v>
      </c>
      <c r="B307" s="10" t="s">
        <v>373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332</v>
      </c>
      <c r="B308" s="10" t="s">
        <v>374</v>
      </c>
      <c r="C308" s="13">
        <v>1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333</v>
      </c>
      <c r="B309" s="10" t="s">
        <v>375</v>
      </c>
      <c r="C309" s="13" t="s">
        <v>124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334</v>
      </c>
      <c r="B310" s="10" t="s">
        <v>376</v>
      </c>
      <c r="C310" s="13">
        <v>3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335</v>
      </c>
      <c r="B311" s="10" t="s">
        <v>377</v>
      </c>
      <c r="C311" s="13" t="s">
        <v>124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336</v>
      </c>
      <c r="B312" s="10" t="s">
        <v>378</v>
      </c>
      <c r="C312" s="13">
        <v>4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337</v>
      </c>
      <c r="B313" s="10" t="s">
        <v>379</v>
      </c>
      <c r="C313" s="13">
        <v>1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338</v>
      </c>
      <c r="B314" s="10" t="s">
        <v>380</v>
      </c>
      <c r="C314" s="13" t="s">
        <v>124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339</v>
      </c>
      <c r="B315" s="10" t="s">
        <v>381</v>
      </c>
      <c r="C315" s="13" t="s">
        <v>124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340</v>
      </c>
      <c r="B316" s="10" t="s">
        <v>382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341</v>
      </c>
      <c r="B317" s="10" t="s">
        <v>383</v>
      </c>
      <c r="C317" s="13">
        <v>4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342</v>
      </c>
      <c r="B318" s="10" t="s">
        <v>384</v>
      </c>
      <c r="C318" s="13">
        <v>3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343</v>
      </c>
      <c r="B319" s="10" t="s">
        <v>385</v>
      </c>
      <c r="C319" s="13">
        <v>4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344</v>
      </c>
      <c r="B320" s="10" t="s">
        <v>386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345</v>
      </c>
      <c r="B321" s="10" t="s">
        <v>387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346</v>
      </c>
      <c r="B322" s="10" t="s">
        <v>388</v>
      </c>
      <c r="C322" s="13">
        <v>3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347</v>
      </c>
      <c r="B323" s="10" t="s">
        <v>389</v>
      </c>
      <c r="C323" s="13">
        <v>1</v>
      </c>
      <c r="D323" s="13" t="s">
        <v>79</v>
      </c>
      <c r="E323" s="13" t="s">
        <v>26</v>
      </c>
      <c r="F323" s="13" t="s">
        <v>12</v>
      </c>
      <c r="G323" s="13" t="s">
        <v>27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348</v>
      </c>
      <c r="B324" s="10" t="s">
        <v>390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349</v>
      </c>
      <c r="B325" s="10" t="s">
        <v>391</v>
      </c>
      <c r="C325" s="13">
        <v>2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350</v>
      </c>
      <c r="B326" s="10" t="s">
        <v>392</v>
      </c>
      <c r="C326" s="13">
        <v>3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351</v>
      </c>
      <c r="B327" s="10" t="s">
        <v>393</v>
      </c>
      <c r="C327" s="13" t="s">
        <v>124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352</v>
      </c>
      <c r="B328" s="10" t="s">
        <v>394</v>
      </c>
      <c r="C328" s="13">
        <v>4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353</v>
      </c>
      <c r="B329" s="10" t="s">
        <v>395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354</v>
      </c>
      <c r="B330" s="10" t="s">
        <v>396</v>
      </c>
      <c r="C330" s="13">
        <v>3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355</v>
      </c>
      <c r="B331" s="10" t="s">
        <v>397</v>
      </c>
      <c r="C331" s="13">
        <v>2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356</v>
      </c>
      <c r="B332" s="10" t="s">
        <v>398</v>
      </c>
      <c r="C332" s="13" t="s">
        <v>124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357</v>
      </c>
      <c r="B333" s="10" t="s">
        <v>399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358</v>
      </c>
      <c r="B334" s="10" t="s">
        <v>400</v>
      </c>
      <c r="C334" s="13">
        <v>4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359</v>
      </c>
      <c r="B335" s="10" t="s">
        <v>401</v>
      </c>
      <c r="C335" s="13">
        <v>3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360</v>
      </c>
      <c r="B336" s="10" t="s">
        <v>402</v>
      </c>
      <c r="C336" s="13">
        <v>1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361</v>
      </c>
      <c r="B337" s="10" t="s">
        <v>403</v>
      </c>
      <c r="C337" s="13">
        <v>2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362</v>
      </c>
      <c r="B338" s="10" t="s">
        <v>404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363</v>
      </c>
      <c r="B339" s="10" t="s">
        <v>405</v>
      </c>
      <c r="C339" s="13">
        <v>4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364</v>
      </c>
      <c r="B340" s="10" t="s">
        <v>406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365</v>
      </c>
      <c r="B341" s="10" t="s">
        <v>407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366</v>
      </c>
      <c r="B342" s="10" t="s">
        <v>408</v>
      </c>
      <c r="C342" s="13">
        <v>3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367</v>
      </c>
      <c r="B343" s="10" t="s">
        <v>409</v>
      </c>
      <c r="C343" s="13">
        <v>2</v>
      </c>
      <c r="D343" s="13" t="s">
        <v>79</v>
      </c>
      <c r="E343" s="13" t="s">
        <v>11</v>
      </c>
      <c r="F343" s="13" t="s">
        <v>12</v>
      </c>
      <c r="G343" s="13" t="s">
        <v>13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368</v>
      </c>
      <c r="B344" s="10" t="s">
        <v>410</v>
      </c>
      <c r="C344" s="13">
        <v>6</v>
      </c>
      <c r="D344" s="13" t="s">
        <v>79</v>
      </c>
      <c r="E344" s="13" t="s">
        <v>11</v>
      </c>
      <c r="F344" s="13" t="s">
        <v>134</v>
      </c>
      <c r="G344" s="13" t="s">
        <v>135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369</v>
      </c>
      <c r="B345" s="10" t="s">
        <v>411</v>
      </c>
      <c r="C345" s="13">
        <v>5</v>
      </c>
      <c r="D345" s="13" t="s">
        <v>79</v>
      </c>
      <c r="E345" s="13" t="s">
        <v>11</v>
      </c>
      <c r="F345" s="13" t="s">
        <v>134</v>
      </c>
      <c r="G345" s="13" t="s">
        <v>135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370</v>
      </c>
      <c r="B346" s="10" t="s">
        <v>412</v>
      </c>
      <c r="C346" s="13">
        <v>5</v>
      </c>
      <c r="D346" s="13" t="s">
        <v>79</v>
      </c>
      <c r="E346" s="13" t="s">
        <v>11</v>
      </c>
      <c r="F346" s="13" t="s">
        <v>134</v>
      </c>
      <c r="G346" s="13" t="s">
        <v>135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371</v>
      </c>
      <c r="B347" s="10" t="s">
        <v>413</v>
      </c>
      <c r="C347" s="13">
        <v>6</v>
      </c>
      <c r="D347" s="13" t="s">
        <v>79</v>
      </c>
      <c r="E347" s="13" t="s">
        <v>11</v>
      </c>
      <c r="F347" s="13" t="s">
        <v>134</v>
      </c>
      <c r="G347" s="13" t="s">
        <v>135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372</v>
      </c>
      <c r="B348" s="10" t="s">
        <v>414</v>
      </c>
      <c r="C348" s="13">
        <v>6</v>
      </c>
      <c r="D348" s="13" t="s">
        <v>79</v>
      </c>
      <c r="E348" s="13" t="s">
        <v>11</v>
      </c>
      <c r="F348" s="13" t="s">
        <v>134</v>
      </c>
      <c r="G348" s="13" t="s">
        <v>135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373</v>
      </c>
      <c r="B349" s="10" t="s">
        <v>415</v>
      </c>
      <c r="C349" s="13">
        <v>6</v>
      </c>
      <c r="D349" s="13" t="s">
        <v>79</v>
      </c>
      <c r="E349" s="13" t="s">
        <v>11</v>
      </c>
      <c r="F349" s="13" t="s">
        <v>134</v>
      </c>
      <c r="G349" s="13" t="s">
        <v>135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374</v>
      </c>
      <c r="B350" s="10" t="s">
        <v>416</v>
      </c>
      <c r="C350" s="13">
        <v>6</v>
      </c>
      <c r="D350" s="13" t="s">
        <v>79</v>
      </c>
      <c r="E350" s="13" t="s">
        <v>11</v>
      </c>
      <c r="F350" s="13" t="s">
        <v>134</v>
      </c>
      <c r="G350" s="13" t="s">
        <v>135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375</v>
      </c>
      <c r="B351" s="10" t="s">
        <v>417</v>
      </c>
      <c r="C351" s="13">
        <v>5</v>
      </c>
      <c r="D351" s="13" t="s">
        <v>79</v>
      </c>
      <c r="E351" s="13" t="s">
        <v>11</v>
      </c>
      <c r="F351" s="13" t="s">
        <v>134</v>
      </c>
      <c r="G351" s="13" t="s">
        <v>135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376</v>
      </c>
      <c r="B352" s="10" t="s">
        <v>418</v>
      </c>
      <c r="C352" s="13">
        <v>6</v>
      </c>
      <c r="D352" s="13" t="s">
        <v>79</v>
      </c>
      <c r="E352" s="13" t="s">
        <v>11</v>
      </c>
      <c r="F352" s="13" t="s">
        <v>134</v>
      </c>
      <c r="G352" s="13" t="s">
        <v>135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377</v>
      </c>
      <c r="B353" s="10" t="s">
        <v>419</v>
      </c>
      <c r="C353" s="13">
        <v>5</v>
      </c>
      <c r="D353" s="13" t="s">
        <v>79</v>
      </c>
      <c r="E353" s="13" t="s">
        <v>11</v>
      </c>
      <c r="F353" s="13" t="s">
        <v>134</v>
      </c>
      <c r="G353" s="13" t="s">
        <v>135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378</v>
      </c>
      <c r="B354" s="10" t="s">
        <v>420</v>
      </c>
      <c r="C354" s="13">
        <v>5</v>
      </c>
      <c r="D354" s="13" t="s">
        <v>79</v>
      </c>
      <c r="E354" s="13" t="s">
        <v>11</v>
      </c>
      <c r="F354" s="13" t="s">
        <v>134</v>
      </c>
      <c r="G354" s="13" t="s">
        <v>135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379</v>
      </c>
      <c r="B355" s="10" t="s">
        <v>421</v>
      </c>
      <c r="C355" s="13">
        <v>6</v>
      </c>
      <c r="D355" s="13" t="s">
        <v>79</v>
      </c>
      <c r="E355" s="13" t="s">
        <v>26</v>
      </c>
      <c r="F355" s="13" t="s">
        <v>134</v>
      </c>
      <c r="G355" s="13" t="s">
        <v>137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380</v>
      </c>
      <c r="B356" s="10" t="s">
        <v>422</v>
      </c>
      <c r="C356" s="13">
        <v>5</v>
      </c>
      <c r="D356" s="13" t="s">
        <v>79</v>
      </c>
      <c r="E356" s="13" t="s">
        <v>26</v>
      </c>
      <c r="F356" s="13" t="s">
        <v>134</v>
      </c>
      <c r="G356" s="13" t="s">
        <v>137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381</v>
      </c>
      <c r="B357" s="10" t="s">
        <v>423</v>
      </c>
      <c r="C357" s="13">
        <v>6</v>
      </c>
      <c r="D357" s="13" t="s">
        <v>79</v>
      </c>
      <c r="E357" s="13" t="s">
        <v>26</v>
      </c>
      <c r="F357" s="13" t="s">
        <v>134</v>
      </c>
      <c r="G357" s="13" t="s">
        <v>137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382</v>
      </c>
      <c r="B358" s="10" t="s">
        <v>424</v>
      </c>
      <c r="C358" s="13">
        <v>6</v>
      </c>
      <c r="D358" s="13" t="s">
        <v>79</v>
      </c>
      <c r="E358" s="13" t="s">
        <v>26</v>
      </c>
      <c r="F358" s="13" t="s">
        <v>134</v>
      </c>
      <c r="G358" s="13" t="s">
        <v>137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383</v>
      </c>
      <c r="B359" s="10" t="s">
        <v>425</v>
      </c>
      <c r="C359" s="13">
        <v>5</v>
      </c>
      <c r="D359" s="13" t="s">
        <v>79</v>
      </c>
      <c r="E359" s="13" t="s">
        <v>26</v>
      </c>
      <c r="F359" s="13" t="s">
        <v>134</v>
      </c>
      <c r="G359" s="13" t="s">
        <v>137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384</v>
      </c>
      <c r="B360" s="10" t="s">
        <v>426</v>
      </c>
      <c r="C360" s="13">
        <v>6</v>
      </c>
      <c r="D360" s="13" t="s">
        <v>79</v>
      </c>
      <c r="E360" s="13" t="s">
        <v>26</v>
      </c>
      <c r="F360" s="13" t="s">
        <v>134</v>
      </c>
      <c r="G360" s="13" t="s">
        <v>137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385</v>
      </c>
      <c r="B361" s="10" t="s">
        <v>427</v>
      </c>
      <c r="C361" s="13">
        <v>5</v>
      </c>
      <c r="D361" s="13" t="s">
        <v>79</v>
      </c>
      <c r="E361" s="13" t="s">
        <v>26</v>
      </c>
      <c r="F361" s="13" t="s">
        <v>134</v>
      </c>
      <c r="G361" s="13" t="s">
        <v>137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386</v>
      </c>
      <c r="B362" s="10" t="s">
        <v>428</v>
      </c>
      <c r="C362" s="13">
        <v>6</v>
      </c>
      <c r="D362" s="13" t="s">
        <v>79</v>
      </c>
      <c r="E362" s="13" t="s">
        <v>26</v>
      </c>
      <c r="F362" s="13" t="s">
        <v>134</v>
      </c>
      <c r="G362" s="13" t="s">
        <v>137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387</v>
      </c>
      <c r="B363" s="10" t="s">
        <v>429</v>
      </c>
      <c r="C363" s="13">
        <v>5</v>
      </c>
      <c r="D363" s="13" t="s">
        <v>79</v>
      </c>
      <c r="E363" s="13" t="s">
        <v>26</v>
      </c>
      <c r="F363" s="13" t="s">
        <v>134</v>
      </c>
      <c r="G363" s="13" t="s">
        <v>137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388</v>
      </c>
      <c r="B364" s="10" t="s">
        <v>430</v>
      </c>
      <c r="C364" s="13">
        <v>6</v>
      </c>
      <c r="D364" s="13" t="s">
        <v>79</v>
      </c>
      <c r="E364" s="13" t="s">
        <v>26</v>
      </c>
      <c r="F364" s="13" t="s">
        <v>134</v>
      </c>
      <c r="G364" s="13" t="s">
        <v>137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389</v>
      </c>
      <c r="B365" s="10" t="s">
        <v>431</v>
      </c>
      <c r="C365" s="13">
        <v>8</v>
      </c>
      <c r="D365" s="13" t="s">
        <v>79</v>
      </c>
      <c r="E365" s="13" t="s">
        <v>11</v>
      </c>
      <c r="F365" s="13" t="s">
        <v>170</v>
      </c>
      <c r="G365" s="13" t="s">
        <v>171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390</v>
      </c>
      <c r="B366" s="10" t="s">
        <v>432</v>
      </c>
      <c r="C366" s="13">
        <v>7</v>
      </c>
      <c r="D366" s="13" t="s">
        <v>79</v>
      </c>
      <c r="E366" s="13" t="s">
        <v>11</v>
      </c>
      <c r="F366" s="13" t="s">
        <v>170</v>
      </c>
      <c r="G366" s="13" t="s">
        <v>171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391</v>
      </c>
      <c r="B367" s="10" t="s">
        <v>433</v>
      </c>
      <c r="C367" s="13">
        <v>8</v>
      </c>
      <c r="D367" s="13" t="s">
        <v>79</v>
      </c>
      <c r="E367" s="13" t="s">
        <v>11</v>
      </c>
      <c r="F367" s="13" t="s">
        <v>170</v>
      </c>
      <c r="G367" s="13" t="s">
        <v>171</v>
      </c>
      <c r="H367" s="6"/>
      <c r="I367" s="4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392</v>
      </c>
      <c r="B368" s="10" t="s">
        <v>434</v>
      </c>
      <c r="C368" s="13">
        <v>8</v>
      </c>
      <c r="D368" s="13" t="s">
        <v>79</v>
      </c>
      <c r="E368" s="13" t="s">
        <v>11</v>
      </c>
      <c r="F368" s="13" t="s">
        <v>170</v>
      </c>
      <c r="G368" s="13" t="s">
        <v>171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393</v>
      </c>
      <c r="B369" s="10" t="s">
        <v>435</v>
      </c>
      <c r="C369" s="13">
        <v>7</v>
      </c>
      <c r="D369" s="13" t="s">
        <v>79</v>
      </c>
      <c r="E369" s="13" t="s">
        <v>11</v>
      </c>
      <c r="F369" s="13" t="s">
        <v>170</v>
      </c>
      <c r="G369" s="13" t="s">
        <v>171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394</v>
      </c>
      <c r="B370" s="10" t="s">
        <v>436</v>
      </c>
      <c r="C370" s="13">
        <v>8</v>
      </c>
      <c r="D370" s="13" t="s">
        <v>79</v>
      </c>
      <c r="E370" s="13" t="s">
        <v>11</v>
      </c>
      <c r="F370" s="13" t="s">
        <v>170</v>
      </c>
      <c r="G370" s="13" t="s">
        <v>171</v>
      </c>
      <c r="H370" s="7"/>
      <c r="I370" s="6"/>
      <c r="J370" s="4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395</v>
      </c>
      <c r="B371" s="10" t="s">
        <v>437</v>
      </c>
      <c r="C371" s="13">
        <v>7</v>
      </c>
      <c r="D371" s="13" t="s">
        <v>79</v>
      </c>
      <c r="E371" s="13" t="s">
        <v>11</v>
      </c>
      <c r="F371" s="13" t="s">
        <v>170</v>
      </c>
      <c r="G371" s="13" t="s">
        <v>171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396</v>
      </c>
      <c r="B372" s="10" t="s">
        <v>438</v>
      </c>
      <c r="C372" s="13">
        <v>7</v>
      </c>
      <c r="D372" s="13" t="s">
        <v>79</v>
      </c>
      <c r="E372" s="13" t="s">
        <v>11</v>
      </c>
      <c r="F372" s="13" t="s">
        <v>170</v>
      </c>
      <c r="G372" s="13" t="s">
        <v>171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.5" customHeight="1">
      <c r="A373" s="9">
        <v>397</v>
      </c>
      <c r="B373" s="10" t="s">
        <v>439</v>
      </c>
      <c r="C373" s="13">
        <v>8</v>
      </c>
      <c r="D373" s="13" t="s">
        <v>79</v>
      </c>
      <c r="E373" s="13" t="s">
        <v>26</v>
      </c>
      <c r="F373" s="13" t="s">
        <v>170</v>
      </c>
      <c r="G373" s="13" t="s">
        <v>174</v>
      </c>
      <c r="H373" s="7"/>
      <c r="I373" s="7"/>
      <c r="J373" s="6"/>
      <c r="K373" s="4"/>
      <c r="L373" s="4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398</v>
      </c>
      <c r="B374" s="10" t="s">
        <v>440</v>
      </c>
      <c r="C374" s="13">
        <v>7</v>
      </c>
      <c r="D374" s="13" t="s">
        <v>79</v>
      </c>
      <c r="E374" s="13" t="s">
        <v>26</v>
      </c>
      <c r="F374" s="13" t="s">
        <v>170</v>
      </c>
      <c r="G374" s="13" t="s">
        <v>174</v>
      </c>
      <c r="H374" s="7"/>
      <c r="I374" s="6"/>
      <c r="J374" s="6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399</v>
      </c>
      <c r="B375" s="10" t="s">
        <v>441</v>
      </c>
      <c r="C375" s="13">
        <v>8</v>
      </c>
      <c r="D375" s="13" t="s">
        <v>79</v>
      </c>
      <c r="E375" s="13" t="s">
        <v>26</v>
      </c>
      <c r="F375" s="13" t="s">
        <v>170</v>
      </c>
      <c r="G375" s="13" t="s">
        <v>174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400</v>
      </c>
      <c r="B376" s="10" t="s">
        <v>442</v>
      </c>
      <c r="C376" s="13">
        <v>7</v>
      </c>
      <c r="D376" s="13" t="s">
        <v>79</v>
      </c>
      <c r="E376" s="13" t="s">
        <v>26</v>
      </c>
      <c r="F376" s="13" t="s">
        <v>170</v>
      </c>
      <c r="G376" s="13" t="s">
        <v>174</v>
      </c>
      <c r="H376" s="6"/>
      <c r="I376" s="4"/>
      <c r="J376" s="4"/>
      <c r="K376" s="7"/>
      <c r="L376" s="7"/>
      <c r="M376" s="7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401</v>
      </c>
      <c r="B377" s="10" t="s">
        <v>443</v>
      </c>
      <c r="C377" s="13">
        <v>7</v>
      </c>
      <c r="D377" s="13" t="s">
        <v>79</v>
      </c>
      <c r="E377" s="13" t="s">
        <v>26</v>
      </c>
      <c r="F377" s="13" t="s">
        <v>170</v>
      </c>
      <c r="G377" s="13" t="s">
        <v>174</v>
      </c>
      <c r="H377" s="6"/>
      <c r="I377" s="4"/>
      <c r="J377" s="4"/>
      <c r="K377" s="7"/>
      <c r="L377" s="7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9">
        <v>402</v>
      </c>
      <c r="B378" s="10" t="s">
        <v>444</v>
      </c>
      <c r="C378" s="13">
        <v>7</v>
      </c>
      <c r="D378" s="13" t="s">
        <v>79</v>
      </c>
      <c r="E378" s="13" t="s">
        <v>26</v>
      </c>
      <c r="F378" s="13" t="s">
        <v>170</v>
      </c>
      <c r="G378" s="13" t="s">
        <v>174</v>
      </c>
      <c r="H378" s="6"/>
      <c r="I378" s="4"/>
      <c r="J378" s="4"/>
      <c r="K378" s="6"/>
      <c r="L378" s="6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403</v>
      </c>
      <c r="B379" s="10" t="s">
        <v>445</v>
      </c>
      <c r="C379" s="13">
        <v>7</v>
      </c>
      <c r="D379" s="13" t="s">
        <v>79</v>
      </c>
      <c r="E379" s="13" t="s">
        <v>26</v>
      </c>
      <c r="F379" s="13" t="s">
        <v>170</v>
      </c>
      <c r="G379" s="13" t="s">
        <v>174</v>
      </c>
      <c r="H379" s="6"/>
      <c r="I379" s="4"/>
      <c r="J379" s="4"/>
      <c r="K379" s="4"/>
      <c r="L379" s="4"/>
      <c r="M379" s="7"/>
      <c r="N379" s="39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404</v>
      </c>
      <c r="B380" s="10" t="s">
        <v>446</v>
      </c>
      <c r="C380" s="13">
        <v>7</v>
      </c>
      <c r="D380" s="13" t="s">
        <v>79</v>
      </c>
      <c r="E380" s="13" t="s">
        <v>26</v>
      </c>
      <c r="F380" s="13" t="s">
        <v>170</v>
      </c>
      <c r="G380" s="13" t="s">
        <v>174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405</v>
      </c>
      <c r="B381" s="10" t="s">
        <v>447</v>
      </c>
      <c r="C381" s="13">
        <v>7</v>
      </c>
      <c r="D381" s="13" t="s">
        <v>79</v>
      </c>
      <c r="E381" s="13" t="s">
        <v>26</v>
      </c>
      <c r="F381" s="13" t="s">
        <v>170</v>
      </c>
      <c r="G381" s="13" t="s">
        <v>174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406</v>
      </c>
      <c r="B382" s="10" t="s">
        <v>448</v>
      </c>
      <c r="C382" s="13">
        <v>7</v>
      </c>
      <c r="D382" s="13" t="s">
        <v>79</v>
      </c>
      <c r="E382" s="13" t="s">
        <v>26</v>
      </c>
      <c r="F382" s="13" t="s">
        <v>170</v>
      </c>
      <c r="G382" s="13" t="s">
        <v>174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407</v>
      </c>
      <c r="B383" s="10" t="s">
        <v>449</v>
      </c>
      <c r="C383" s="13">
        <v>8</v>
      </c>
      <c r="D383" s="13" t="s">
        <v>79</v>
      </c>
      <c r="E383" s="13" t="s">
        <v>26</v>
      </c>
      <c r="F383" s="13" t="s">
        <v>170</v>
      </c>
      <c r="G383" s="13" t="s">
        <v>174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408</v>
      </c>
      <c r="B384" s="10" t="s">
        <v>450</v>
      </c>
      <c r="C384" s="13">
        <v>3</v>
      </c>
      <c r="D384" s="13" t="s">
        <v>79</v>
      </c>
      <c r="E384" s="13" t="s">
        <v>26</v>
      </c>
      <c r="F384" s="13" t="s">
        <v>12</v>
      </c>
      <c r="G384" s="13" t="s">
        <v>27</v>
      </c>
      <c r="H384" s="6"/>
      <c r="I384" s="4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415</v>
      </c>
      <c r="B385" s="10" t="s">
        <v>451</v>
      </c>
      <c r="C385" s="13" t="s">
        <v>124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3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416</v>
      </c>
      <c r="B386" s="10" t="s">
        <v>452</v>
      </c>
      <c r="C386" s="13">
        <v>2</v>
      </c>
      <c r="D386" s="13" t="s">
        <v>68</v>
      </c>
      <c r="E386" s="13" t="s">
        <v>11</v>
      </c>
      <c r="F386" s="13" t="s">
        <v>12</v>
      </c>
      <c r="G386" s="13" t="s">
        <v>13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417</v>
      </c>
      <c r="B387" s="10" t="s">
        <v>453</v>
      </c>
      <c r="C387" s="13">
        <v>5</v>
      </c>
      <c r="D387" s="13" t="s">
        <v>68</v>
      </c>
      <c r="E387" s="13" t="s">
        <v>26</v>
      </c>
      <c r="F387" s="13" t="s">
        <v>134</v>
      </c>
      <c r="G387" s="13" t="s">
        <v>137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418</v>
      </c>
      <c r="B388" s="10" t="s">
        <v>454</v>
      </c>
      <c r="C388" s="13">
        <v>4</v>
      </c>
      <c r="D388" s="13" t="s">
        <v>68</v>
      </c>
      <c r="E388" s="13" t="s">
        <v>26</v>
      </c>
      <c r="F388" s="13" t="s">
        <v>12</v>
      </c>
      <c r="G388" s="13" t="s">
        <v>27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419</v>
      </c>
      <c r="B389" s="10" t="s">
        <v>455</v>
      </c>
      <c r="C389" s="13">
        <v>5</v>
      </c>
      <c r="D389" s="13" t="s">
        <v>68</v>
      </c>
      <c r="E389" s="13" t="s">
        <v>11</v>
      </c>
      <c r="F389" s="13" t="s">
        <v>134</v>
      </c>
      <c r="G389" s="13" t="s">
        <v>135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420</v>
      </c>
      <c r="B390" s="10" t="s">
        <v>456</v>
      </c>
      <c r="C390" s="13">
        <v>5</v>
      </c>
      <c r="D390" s="13" t="s">
        <v>68</v>
      </c>
      <c r="E390" s="13" t="s">
        <v>11</v>
      </c>
      <c r="F390" s="13" t="s">
        <v>134</v>
      </c>
      <c r="G390" s="13" t="s">
        <v>135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421</v>
      </c>
      <c r="B391" s="10" t="s">
        <v>457</v>
      </c>
      <c r="C391" s="13">
        <v>1</v>
      </c>
      <c r="D391" s="13" t="s">
        <v>68</v>
      </c>
      <c r="E391" s="13" t="s">
        <v>11</v>
      </c>
      <c r="F391" s="13" t="s">
        <v>12</v>
      </c>
      <c r="G391" s="13" t="s">
        <v>13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422</v>
      </c>
      <c r="B392" s="10" t="s">
        <v>458</v>
      </c>
      <c r="C392" s="13">
        <v>7</v>
      </c>
      <c r="D392" s="13" t="s">
        <v>68</v>
      </c>
      <c r="E392" s="13" t="s">
        <v>11</v>
      </c>
      <c r="F392" s="13" t="s">
        <v>170</v>
      </c>
      <c r="G392" s="13" t="s">
        <v>171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423</v>
      </c>
      <c r="B393" s="10" t="s">
        <v>459</v>
      </c>
      <c r="C393" s="13">
        <v>3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424</v>
      </c>
      <c r="B394" s="10" t="s">
        <v>460</v>
      </c>
      <c r="C394" s="13">
        <v>2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425</v>
      </c>
      <c r="B395" s="10" t="s">
        <v>461</v>
      </c>
      <c r="C395" s="13" t="s">
        <v>124</v>
      </c>
      <c r="D395" s="13" t="s">
        <v>68</v>
      </c>
      <c r="E395" s="13" t="s">
        <v>11</v>
      </c>
      <c r="F395" s="13" t="s">
        <v>12</v>
      </c>
      <c r="G395" s="13" t="s">
        <v>13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>
      <c r="A396" s="9">
        <v>426</v>
      </c>
      <c r="B396" s="10" t="s">
        <v>462</v>
      </c>
      <c r="C396" s="13">
        <v>2</v>
      </c>
      <c r="D396" s="13" t="s">
        <v>68</v>
      </c>
      <c r="E396" s="13" t="s">
        <v>26</v>
      </c>
      <c r="F396" s="13" t="s">
        <v>12</v>
      </c>
      <c r="G396" s="13" t="s">
        <v>27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9">
        <v>427</v>
      </c>
      <c r="B397" s="10" t="s">
        <v>463</v>
      </c>
      <c r="C397" s="13">
        <v>5</v>
      </c>
      <c r="D397" s="13" t="s">
        <v>68</v>
      </c>
      <c r="E397" s="13" t="s">
        <v>11</v>
      </c>
      <c r="F397" s="13" t="s">
        <v>134</v>
      </c>
      <c r="G397" s="13" t="s">
        <v>135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customHeight="1">
      <c r="A398" s="9">
        <v>428</v>
      </c>
      <c r="B398" s="10" t="s">
        <v>464</v>
      </c>
      <c r="C398" s="13">
        <v>3</v>
      </c>
      <c r="D398" s="13" t="s">
        <v>68</v>
      </c>
      <c r="E398" s="13" t="s">
        <v>11</v>
      </c>
      <c r="F398" s="13" t="s">
        <v>12</v>
      </c>
      <c r="G398" s="13" t="s">
        <v>13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" customHeight="1">
      <c r="A399" s="9">
        <v>429</v>
      </c>
      <c r="B399" s="10" t="s">
        <v>465</v>
      </c>
      <c r="C399" s="13">
        <v>7</v>
      </c>
      <c r="D399" s="13" t="s">
        <v>68</v>
      </c>
      <c r="E399" s="13" t="s">
        <v>11</v>
      </c>
      <c r="F399" s="13" t="s">
        <v>170</v>
      </c>
      <c r="G399" s="13" t="s">
        <v>171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430</v>
      </c>
      <c r="B400" s="10" t="s">
        <v>466</v>
      </c>
      <c r="C400" s="13">
        <v>8</v>
      </c>
      <c r="D400" s="13" t="s">
        <v>68</v>
      </c>
      <c r="E400" s="13" t="s">
        <v>11</v>
      </c>
      <c r="F400" s="13" t="s">
        <v>170</v>
      </c>
      <c r="G400" s="13" t="s">
        <v>171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431</v>
      </c>
      <c r="B401" s="10" t="s">
        <v>467</v>
      </c>
      <c r="C401" s="13">
        <v>5</v>
      </c>
      <c r="D401" s="13" t="s">
        <v>68</v>
      </c>
      <c r="E401" s="13" t="s">
        <v>11</v>
      </c>
      <c r="F401" s="13" t="s">
        <v>134</v>
      </c>
      <c r="G401" s="13" t="s">
        <v>135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432</v>
      </c>
      <c r="B402" s="10" t="s">
        <v>468</v>
      </c>
      <c r="C402" s="13">
        <v>5</v>
      </c>
      <c r="D402" s="13" t="s">
        <v>68</v>
      </c>
      <c r="E402" s="13" t="s">
        <v>26</v>
      </c>
      <c r="F402" s="13" t="s">
        <v>134</v>
      </c>
      <c r="G402" s="13" t="s">
        <v>137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433</v>
      </c>
      <c r="B403" s="10" t="s">
        <v>469</v>
      </c>
      <c r="C403" s="13">
        <v>5</v>
      </c>
      <c r="D403" s="13" t="s">
        <v>68</v>
      </c>
      <c r="E403" s="13" t="s">
        <v>26</v>
      </c>
      <c r="F403" s="13" t="s">
        <v>134</v>
      </c>
      <c r="G403" s="13" t="s">
        <v>137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434</v>
      </c>
      <c r="B404" s="10" t="s">
        <v>470</v>
      </c>
      <c r="C404" s="13">
        <v>7</v>
      </c>
      <c r="D404" s="13" t="s">
        <v>68</v>
      </c>
      <c r="E404" s="13" t="s">
        <v>26</v>
      </c>
      <c r="F404" s="13" t="s">
        <v>170</v>
      </c>
      <c r="G404" s="13" t="s">
        <v>174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>
      <c r="A405" s="9">
        <v>435</v>
      </c>
      <c r="B405" s="10" t="s">
        <v>471</v>
      </c>
      <c r="C405" s="13">
        <v>4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9">
        <v>436</v>
      </c>
      <c r="B406" s="10" t="s">
        <v>472</v>
      </c>
      <c r="C406" s="13">
        <v>3</v>
      </c>
      <c r="D406" s="13" t="s">
        <v>68</v>
      </c>
      <c r="E406" s="13" t="s">
        <v>11</v>
      </c>
      <c r="F406" s="13" t="s">
        <v>12</v>
      </c>
      <c r="G406" s="13" t="s">
        <v>13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437</v>
      </c>
      <c r="B407" s="10" t="s">
        <v>473</v>
      </c>
      <c r="C407" s="13">
        <v>5</v>
      </c>
      <c r="D407" s="13" t="s">
        <v>68</v>
      </c>
      <c r="E407" s="13" t="s">
        <v>26</v>
      </c>
      <c r="F407" s="13" t="s">
        <v>134</v>
      </c>
      <c r="G407" s="13" t="s">
        <v>137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438</v>
      </c>
      <c r="B408" s="10" t="s">
        <v>474</v>
      </c>
      <c r="C408" s="13">
        <v>7</v>
      </c>
      <c r="D408" s="13" t="s">
        <v>68</v>
      </c>
      <c r="E408" s="13" t="s">
        <v>11</v>
      </c>
      <c r="F408" s="13" t="s">
        <v>170</v>
      </c>
      <c r="G408" s="13" t="s">
        <v>171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439</v>
      </c>
      <c r="B409" s="10" t="s">
        <v>475</v>
      </c>
      <c r="C409" s="13">
        <v>3</v>
      </c>
      <c r="D409" s="13" t="s">
        <v>68</v>
      </c>
      <c r="E409" s="13" t="s">
        <v>26</v>
      </c>
      <c r="F409" s="13" t="s">
        <v>12</v>
      </c>
      <c r="G409" s="13" t="s">
        <v>27</v>
      </c>
      <c r="H409" s="6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440</v>
      </c>
      <c r="B410" s="10" t="s">
        <v>476</v>
      </c>
      <c r="C410" s="13">
        <v>5</v>
      </c>
      <c r="D410" s="13" t="s">
        <v>68</v>
      </c>
      <c r="E410" s="13" t="s">
        <v>26</v>
      </c>
      <c r="F410" s="13" t="s">
        <v>134</v>
      </c>
      <c r="G410" s="13" t="s">
        <v>137</v>
      </c>
      <c r="H410" s="44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441</v>
      </c>
      <c r="B411" s="10" t="s">
        <v>477</v>
      </c>
      <c r="C411" s="13">
        <v>1</v>
      </c>
      <c r="D411" s="13" t="s">
        <v>68</v>
      </c>
      <c r="E411" s="13" t="s">
        <v>11</v>
      </c>
      <c r="F411" s="13" t="s">
        <v>12</v>
      </c>
      <c r="G411" s="13" t="s">
        <v>13</v>
      </c>
      <c r="H411" s="44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442</v>
      </c>
      <c r="B412" s="10" t="s">
        <v>478</v>
      </c>
      <c r="C412" s="13">
        <v>7</v>
      </c>
      <c r="D412" s="13" t="s">
        <v>68</v>
      </c>
      <c r="E412" s="13" t="s">
        <v>11</v>
      </c>
      <c r="F412" s="13" t="s">
        <v>170</v>
      </c>
      <c r="G412" s="13" t="s">
        <v>171</v>
      </c>
      <c r="H412" s="44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443</v>
      </c>
      <c r="B413" s="10" t="s">
        <v>479</v>
      </c>
      <c r="C413" s="13">
        <v>4</v>
      </c>
      <c r="D413" s="13" t="s">
        <v>68</v>
      </c>
      <c r="E413" s="13" t="s">
        <v>11</v>
      </c>
      <c r="F413" s="13" t="s">
        <v>12</v>
      </c>
      <c r="G413" s="13" t="s">
        <v>13</v>
      </c>
      <c r="H413" s="44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444</v>
      </c>
      <c r="B414" s="10" t="s">
        <v>480</v>
      </c>
      <c r="C414" s="13">
        <v>5</v>
      </c>
      <c r="D414" s="13" t="s">
        <v>68</v>
      </c>
      <c r="E414" s="13" t="s">
        <v>26</v>
      </c>
      <c r="F414" s="13" t="s">
        <v>134</v>
      </c>
      <c r="G414" s="13" t="s">
        <v>137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445</v>
      </c>
      <c r="B415" s="10" t="s">
        <v>481</v>
      </c>
      <c r="C415" s="13">
        <v>7</v>
      </c>
      <c r="D415" s="13" t="s">
        <v>68</v>
      </c>
      <c r="E415" s="13" t="s">
        <v>26</v>
      </c>
      <c r="F415" s="13" t="s">
        <v>170</v>
      </c>
      <c r="G415" s="13" t="s">
        <v>174</v>
      </c>
      <c r="H415" s="6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446</v>
      </c>
      <c r="B416" s="10" t="s">
        <v>482</v>
      </c>
      <c r="C416" s="13">
        <v>5</v>
      </c>
      <c r="D416" s="13" t="s">
        <v>68</v>
      </c>
      <c r="E416" s="13" t="s">
        <v>11</v>
      </c>
      <c r="F416" s="13" t="s">
        <v>134</v>
      </c>
      <c r="G416" s="13" t="s">
        <v>135</v>
      </c>
      <c r="H416" s="44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447</v>
      </c>
      <c r="B417" s="10" t="s">
        <v>483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44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448</v>
      </c>
      <c r="B418" s="10" t="s">
        <v>484</v>
      </c>
      <c r="C418" s="13">
        <v>3</v>
      </c>
      <c r="D418" s="13" t="s">
        <v>68</v>
      </c>
      <c r="E418" s="13" t="s">
        <v>11</v>
      </c>
      <c r="F418" s="13" t="s">
        <v>12</v>
      </c>
      <c r="G418" s="13" t="s">
        <v>13</v>
      </c>
      <c r="H418" s="6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449</v>
      </c>
      <c r="B419" s="10" t="s">
        <v>485</v>
      </c>
      <c r="C419" s="13">
        <v>1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4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450</v>
      </c>
      <c r="B420" s="10" t="s">
        <v>486</v>
      </c>
      <c r="C420" s="13">
        <v>4</v>
      </c>
      <c r="D420" s="13" t="s">
        <v>68</v>
      </c>
      <c r="E420" s="13" t="s">
        <v>26</v>
      </c>
      <c r="F420" s="13" t="s">
        <v>12</v>
      </c>
      <c r="G420" s="13" t="s">
        <v>27</v>
      </c>
      <c r="H420" s="44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451</v>
      </c>
      <c r="B421" s="10" t="s">
        <v>487</v>
      </c>
      <c r="C421" s="13">
        <v>3</v>
      </c>
      <c r="D421" s="13" t="s">
        <v>68</v>
      </c>
      <c r="E421" s="13" t="s">
        <v>11</v>
      </c>
      <c r="F421" s="13" t="s">
        <v>12</v>
      </c>
      <c r="G421" s="13" t="s">
        <v>13</v>
      </c>
      <c r="H421" s="44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452</v>
      </c>
      <c r="B422" s="10" t="s">
        <v>488</v>
      </c>
      <c r="C422" s="13">
        <v>5</v>
      </c>
      <c r="D422" s="13" t="s">
        <v>68</v>
      </c>
      <c r="E422" s="13" t="s">
        <v>11</v>
      </c>
      <c r="F422" s="13" t="s">
        <v>134</v>
      </c>
      <c r="G422" s="13" t="s">
        <v>135</v>
      </c>
      <c r="H422" s="44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453</v>
      </c>
      <c r="B423" s="10" t="s">
        <v>489</v>
      </c>
      <c r="C423" s="13">
        <v>5</v>
      </c>
      <c r="D423" s="13" t="s">
        <v>68</v>
      </c>
      <c r="E423" s="13" t="s">
        <v>11</v>
      </c>
      <c r="F423" s="13" t="s">
        <v>134</v>
      </c>
      <c r="G423" s="13" t="s">
        <v>135</v>
      </c>
      <c r="H423" s="6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454</v>
      </c>
      <c r="B424" s="10" t="s">
        <v>490</v>
      </c>
      <c r="C424" s="13">
        <v>4</v>
      </c>
      <c r="D424" s="13" t="s">
        <v>68</v>
      </c>
      <c r="E424" s="13" t="s">
        <v>11</v>
      </c>
      <c r="F424" s="13" t="s">
        <v>12</v>
      </c>
      <c r="G424" s="13" t="s">
        <v>13</v>
      </c>
      <c r="H424" s="44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455</v>
      </c>
      <c r="B425" s="10" t="s">
        <v>491</v>
      </c>
      <c r="C425" s="13">
        <v>5</v>
      </c>
      <c r="D425" s="13" t="s">
        <v>68</v>
      </c>
      <c r="E425" s="13" t="s">
        <v>11</v>
      </c>
      <c r="F425" s="13" t="s">
        <v>134</v>
      </c>
      <c r="G425" s="13" t="s">
        <v>135</v>
      </c>
      <c r="H425" s="44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456</v>
      </c>
      <c r="B426" s="10" t="s">
        <v>492</v>
      </c>
      <c r="C426" s="13">
        <v>8</v>
      </c>
      <c r="D426" s="13" t="s">
        <v>68</v>
      </c>
      <c r="E426" s="13" t="s">
        <v>26</v>
      </c>
      <c r="F426" s="13" t="s">
        <v>170</v>
      </c>
      <c r="G426" s="13" t="s">
        <v>174</v>
      </c>
      <c r="H426" s="44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457</v>
      </c>
      <c r="B427" s="10" t="s">
        <v>493</v>
      </c>
      <c r="C427" s="13">
        <v>7</v>
      </c>
      <c r="D427" s="13" t="s">
        <v>68</v>
      </c>
      <c r="E427" s="13" t="s">
        <v>11</v>
      </c>
      <c r="F427" s="13" t="s">
        <v>170</v>
      </c>
      <c r="G427" s="13" t="s">
        <v>171</v>
      </c>
      <c r="H427" s="44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458</v>
      </c>
      <c r="B428" s="10" t="s">
        <v>494</v>
      </c>
      <c r="C428" s="13" t="s">
        <v>124</v>
      </c>
      <c r="D428" s="13" t="s">
        <v>68</v>
      </c>
      <c r="E428" s="13" t="s">
        <v>11</v>
      </c>
      <c r="F428" s="13" t="s">
        <v>12</v>
      </c>
      <c r="G428" s="13" t="s">
        <v>13</v>
      </c>
      <c r="H428" s="44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459</v>
      </c>
      <c r="B429" s="10" t="s">
        <v>495</v>
      </c>
      <c r="C429" s="13">
        <v>5</v>
      </c>
      <c r="D429" s="13" t="s">
        <v>68</v>
      </c>
      <c r="E429" s="13" t="s">
        <v>26</v>
      </c>
      <c r="F429" s="13" t="s">
        <v>134</v>
      </c>
      <c r="G429" s="13" t="s">
        <v>137</v>
      </c>
      <c r="H429" s="44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460</v>
      </c>
      <c r="B430" s="10" t="s">
        <v>496</v>
      </c>
      <c r="C430" s="13">
        <v>1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4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461</v>
      </c>
      <c r="B431" s="10" t="s">
        <v>497</v>
      </c>
      <c r="C431" s="13">
        <v>4</v>
      </c>
      <c r="D431" s="13" t="s">
        <v>68</v>
      </c>
      <c r="E431" s="13" t="s">
        <v>26</v>
      </c>
      <c r="F431" s="13" t="s">
        <v>12</v>
      </c>
      <c r="G431" s="13" t="s">
        <v>27</v>
      </c>
      <c r="H431" s="44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462</v>
      </c>
      <c r="B432" s="10" t="s">
        <v>498</v>
      </c>
      <c r="C432" s="13">
        <v>8</v>
      </c>
      <c r="D432" s="13" t="s">
        <v>68</v>
      </c>
      <c r="E432" s="13" t="s">
        <v>26</v>
      </c>
      <c r="F432" s="13" t="s">
        <v>170</v>
      </c>
      <c r="G432" s="13" t="s">
        <v>174</v>
      </c>
      <c r="H432" s="44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>
      <c r="A433" s="9">
        <v>463</v>
      </c>
      <c r="B433" s="10" t="s">
        <v>499</v>
      </c>
      <c r="C433" s="13">
        <v>7</v>
      </c>
      <c r="D433" s="13" t="s">
        <v>68</v>
      </c>
      <c r="E433" s="13" t="s">
        <v>26</v>
      </c>
      <c r="F433" s="13" t="s">
        <v>170</v>
      </c>
      <c r="G433" s="13" t="s">
        <v>174</v>
      </c>
      <c r="H433" s="44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9">
        <v>464</v>
      </c>
      <c r="B434" s="10" t="s">
        <v>500</v>
      </c>
      <c r="C434" s="13">
        <v>7</v>
      </c>
      <c r="D434" s="13" t="s">
        <v>68</v>
      </c>
      <c r="E434" s="13" t="s">
        <v>26</v>
      </c>
      <c r="F434" s="13" t="s">
        <v>170</v>
      </c>
      <c r="G434" s="13" t="s">
        <v>174</v>
      </c>
      <c r="H434" s="6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465</v>
      </c>
      <c r="B435" s="10" t="s">
        <v>501</v>
      </c>
      <c r="C435" s="13">
        <v>2</v>
      </c>
      <c r="D435" s="13" t="s">
        <v>68</v>
      </c>
      <c r="E435" s="13" t="s">
        <v>11</v>
      </c>
      <c r="F435" s="13" t="s">
        <v>12</v>
      </c>
      <c r="G435" s="13" t="s">
        <v>13</v>
      </c>
      <c r="H435" s="44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466</v>
      </c>
      <c r="B436" s="10" t="s">
        <v>502</v>
      </c>
      <c r="C436" s="13">
        <v>7</v>
      </c>
      <c r="D436" s="13" t="s">
        <v>68</v>
      </c>
      <c r="E436" s="13" t="s">
        <v>26</v>
      </c>
      <c r="F436" s="13" t="s">
        <v>170</v>
      </c>
      <c r="G436" s="13" t="s">
        <v>174</v>
      </c>
      <c r="H436" s="6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467</v>
      </c>
      <c r="B437" s="10" t="s">
        <v>503</v>
      </c>
      <c r="C437" s="13">
        <v>5</v>
      </c>
      <c r="D437" s="13" t="s">
        <v>68</v>
      </c>
      <c r="E437" s="13" t="s">
        <v>11</v>
      </c>
      <c r="F437" s="13" t="s">
        <v>134</v>
      </c>
      <c r="G437" s="13" t="s">
        <v>135</v>
      </c>
      <c r="H437" s="44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468</v>
      </c>
      <c r="B438" s="10" t="s">
        <v>504</v>
      </c>
      <c r="C438" s="13">
        <v>2</v>
      </c>
      <c r="D438" s="13" t="s">
        <v>68</v>
      </c>
      <c r="E438" s="13" t="s">
        <v>26</v>
      </c>
      <c r="F438" s="13" t="s">
        <v>12</v>
      </c>
      <c r="G438" s="13" t="s">
        <v>27</v>
      </c>
      <c r="H438" s="44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469</v>
      </c>
      <c r="B439" s="10" t="s">
        <v>505</v>
      </c>
      <c r="C439" s="13">
        <v>5</v>
      </c>
      <c r="D439" s="13" t="s">
        <v>68</v>
      </c>
      <c r="E439" s="13" t="s">
        <v>11</v>
      </c>
      <c r="F439" s="13" t="s">
        <v>134</v>
      </c>
      <c r="G439" s="13" t="s">
        <v>135</v>
      </c>
      <c r="H439" s="44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470</v>
      </c>
      <c r="B440" s="10" t="s">
        <v>506</v>
      </c>
      <c r="C440" s="13">
        <v>1</v>
      </c>
      <c r="D440" s="13" t="s">
        <v>68</v>
      </c>
      <c r="E440" s="13" t="s">
        <v>26</v>
      </c>
      <c r="F440" s="13" t="s">
        <v>12</v>
      </c>
      <c r="G440" s="13" t="s">
        <v>27</v>
      </c>
      <c r="H440" s="44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.5" customHeight="1">
      <c r="A441" s="9">
        <v>471</v>
      </c>
      <c r="B441" s="10" t="s">
        <v>507</v>
      </c>
      <c r="C441" s="13">
        <v>6</v>
      </c>
      <c r="D441" s="13" t="s">
        <v>68</v>
      </c>
      <c r="E441" s="13" t="s">
        <v>11</v>
      </c>
      <c r="F441" s="13" t="s">
        <v>134</v>
      </c>
      <c r="G441" s="13" t="s">
        <v>135</v>
      </c>
      <c r="H441" s="44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472</v>
      </c>
      <c r="B442" s="10" t="s">
        <v>508</v>
      </c>
      <c r="C442" s="13">
        <v>8</v>
      </c>
      <c r="D442" s="13" t="s">
        <v>68</v>
      </c>
      <c r="E442" s="13" t="s">
        <v>11</v>
      </c>
      <c r="F442" s="13" t="s">
        <v>170</v>
      </c>
      <c r="G442" s="13" t="s">
        <v>171</v>
      </c>
      <c r="H442" s="6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" customHeight="1">
      <c r="A443" s="9">
        <v>473</v>
      </c>
      <c r="B443" s="10" t="s">
        <v>509</v>
      </c>
      <c r="C443" s="13" t="s">
        <v>124</v>
      </c>
      <c r="D443" s="13" t="s">
        <v>68</v>
      </c>
      <c r="E443" s="13" t="s">
        <v>26</v>
      </c>
      <c r="F443" s="13" t="s">
        <v>12</v>
      </c>
      <c r="G443" s="13" t="s">
        <v>27</v>
      </c>
      <c r="H443" s="44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474</v>
      </c>
      <c r="B444" s="10" t="s">
        <v>510</v>
      </c>
      <c r="C444" s="13">
        <v>4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475</v>
      </c>
      <c r="B445" s="10" t="s">
        <v>511</v>
      </c>
      <c r="C445" s="13">
        <v>2</v>
      </c>
      <c r="D445" s="13" t="s">
        <v>68</v>
      </c>
      <c r="E445" s="13" t="s">
        <v>11</v>
      </c>
      <c r="F445" s="13" t="s">
        <v>12</v>
      </c>
      <c r="G445" s="13" t="s">
        <v>13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476</v>
      </c>
      <c r="B446" s="10" t="s">
        <v>512</v>
      </c>
      <c r="C446" s="13">
        <v>4</v>
      </c>
      <c r="D446" s="13" t="s">
        <v>68</v>
      </c>
      <c r="E446" s="13" t="s">
        <v>26</v>
      </c>
      <c r="F446" s="13" t="s">
        <v>12</v>
      </c>
      <c r="G446" s="13" t="s">
        <v>27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477</v>
      </c>
      <c r="B447" s="10" t="s">
        <v>513</v>
      </c>
      <c r="C447" s="13">
        <v>5</v>
      </c>
      <c r="D447" s="13" t="s">
        <v>68</v>
      </c>
      <c r="E447" s="13" t="s">
        <v>11</v>
      </c>
      <c r="F447" s="13" t="s">
        <v>134</v>
      </c>
      <c r="G447" s="13" t="s">
        <v>135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478</v>
      </c>
      <c r="B448" s="10" t="s">
        <v>514</v>
      </c>
      <c r="C448" s="13">
        <v>7</v>
      </c>
      <c r="D448" s="13" t="s">
        <v>68</v>
      </c>
      <c r="E448" s="13" t="s">
        <v>11</v>
      </c>
      <c r="F448" s="13" t="s">
        <v>170</v>
      </c>
      <c r="G448" s="13" t="s">
        <v>171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479</v>
      </c>
      <c r="B449" s="10" t="s">
        <v>515</v>
      </c>
      <c r="C449" s="13">
        <v>6</v>
      </c>
      <c r="D449" s="13" t="s">
        <v>68</v>
      </c>
      <c r="E449" s="13" t="s">
        <v>11</v>
      </c>
      <c r="F449" s="13" t="s">
        <v>134</v>
      </c>
      <c r="G449" s="13" t="s">
        <v>135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480</v>
      </c>
      <c r="B450" s="10" t="s">
        <v>516</v>
      </c>
      <c r="C450" s="13">
        <v>4</v>
      </c>
      <c r="D450" s="13" t="s">
        <v>68</v>
      </c>
      <c r="E450" s="13" t="s">
        <v>11</v>
      </c>
      <c r="F450" s="13" t="s">
        <v>12</v>
      </c>
      <c r="G450" s="13" t="s">
        <v>13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481</v>
      </c>
      <c r="B451" s="10" t="s">
        <v>517</v>
      </c>
      <c r="C451" s="13">
        <v>6</v>
      </c>
      <c r="D451" s="13" t="s">
        <v>68</v>
      </c>
      <c r="E451" s="13" t="s">
        <v>11</v>
      </c>
      <c r="F451" s="13" t="s">
        <v>134</v>
      </c>
      <c r="G451" s="13" t="s">
        <v>135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482</v>
      </c>
      <c r="B452" s="10" t="s">
        <v>518</v>
      </c>
      <c r="C452" s="13">
        <v>2</v>
      </c>
      <c r="D452" s="13" t="s">
        <v>68</v>
      </c>
      <c r="E452" s="13" t="s">
        <v>26</v>
      </c>
      <c r="F452" s="13" t="s">
        <v>12</v>
      </c>
      <c r="G452" s="13" t="s">
        <v>27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483</v>
      </c>
      <c r="B453" s="10" t="s">
        <v>519</v>
      </c>
      <c r="C453" s="13">
        <v>6</v>
      </c>
      <c r="D453" s="13" t="s">
        <v>68</v>
      </c>
      <c r="E453" s="13" t="s">
        <v>11</v>
      </c>
      <c r="F453" s="13" t="s">
        <v>134</v>
      </c>
      <c r="G453" s="13" t="s">
        <v>135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484</v>
      </c>
      <c r="B454" s="10" t="s">
        <v>520</v>
      </c>
      <c r="C454" s="13">
        <v>6</v>
      </c>
      <c r="D454" s="13" t="s">
        <v>68</v>
      </c>
      <c r="E454" s="13" t="s">
        <v>11</v>
      </c>
      <c r="F454" s="13" t="s">
        <v>134</v>
      </c>
      <c r="G454" s="13" t="s">
        <v>135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485</v>
      </c>
      <c r="B455" s="10" t="s">
        <v>521</v>
      </c>
      <c r="C455" s="13" t="s">
        <v>124</v>
      </c>
      <c r="D455" s="13" t="s">
        <v>68</v>
      </c>
      <c r="E455" s="13" t="s">
        <v>26</v>
      </c>
      <c r="F455" s="13" t="s">
        <v>12</v>
      </c>
      <c r="G455" s="13" t="s">
        <v>27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486</v>
      </c>
      <c r="B456" s="10" t="s">
        <v>522</v>
      </c>
      <c r="C456" s="13">
        <v>7</v>
      </c>
      <c r="D456" s="13" t="s">
        <v>68</v>
      </c>
      <c r="E456" s="13" t="s">
        <v>26</v>
      </c>
      <c r="F456" s="13" t="s">
        <v>170</v>
      </c>
      <c r="G456" s="13" t="s">
        <v>174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487</v>
      </c>
      <c r="B457" s="10" t="s">
        <v>523</v>
      </c>
      <c r="C457" s="13">
        <v>3</v>
      </c>
      <c r="D457" s="13" t="s">
        <v>68</v>
      </c>
      <c r="E457" s="13" t="s">
        <v>26</v>
      </c>
      <c r="F457" s="13" t="s">
        <v>12</v>
      </c>
      <c r="G457" s="13" t="s">
        <v>27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488</v>
      </c>
      <c r="B458" s="10" t="s">
        <v>524</v>
      </c>
      <c r="C458" s="13">
        <v>2</v>
      </c>
      <c r="D458" s="13" t="s">
        <v>68</v>
      </c>
      <c r="E458" s="13" t="s">
        <v>11</v>
      </c>
      <c r="F458" s="13" t="s">
        <v>12</v>
      </c>
      <c r="G458" s="13" t="s">
        <v>13</v>
      </c>
      <c r="H458" s="6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489</v>
      </c>
      <c r="B459" s="10" t="s">
        <v>525</v>
      </c>
      <c r="C459" s="13">
        <v>5</v>
      </c>
      <c r="D459" s="13" t="s">
        <v>68</v>
      </c>
      <c r="E459" s="13" t="s">
        <v>11</v>
      </c>
      <c r="F459" s="13" t="s">
        <v>134</v>
      </c>
      <c r="G459" s="13" t="s">
        <v>135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490</v>
      </c>
      <c r="B460" s="10" t="s">
        <v>526</v>
      </c>
      <c r="C460" s="13">
        <v>6</v>
      </c>
      <c r="D460" s="13" t="s">
        <v>68</v>
      </c>
      <c r="E460" s="13" t="s">
        <v>11</v>
      </c>
      <c r="F460" s="13" t="s">
        <v>134</v>
      </c>
      <c r="G460" s="13" t="s">
        <v>135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491</v>
      </c>
      <c r="B461" s="10" t="s">
        <v>527</v>
      </c>
      <c r="C461" s="13" t="s">
        <v>124</v>
      </c>
      <c r="D461" s="13" t="s">
        <v>68</v>
      </c>
      <c r="E461" s="13" t="s">
        <v>26</v>
      </c>
      <c r="F461" s="13" t="s">
        <v>12</v>
      </c>
      <c r="G461" s="13" t="s">
        <v>27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492</v>
      </c>
      <c r="B462" s="10" t="s">
        <v>528</v>
      </c>
      <c r="C462" s="13">
        <v>7</v>
      </c>
      <c r="D462" s="13" t="s">
        <v>68</v>
      </c>
      <c r="E462" s="13" t="s">
        <v>11</v>
      </c>
      <c r="F462" s="13" t="s">
        <v>170</v>
      </c>
      <c r="G462" s="13" t="s">
        <v>171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493</v>
      </c>
      <c r="B463" s="10" t="s">
        <v>529</v>
      </c>
      <c r="C463" s="13">
        <v>8</v>
      </c>
      <c r="D463" s="13" t="s">
        <v>68</v>
      </c>
      <c r="E463" s="13" t="s">
        <v>26</v>
      </c>
      <c r="F463" s="13" t="s">
        <v>170</v>
      </c>
      <c r="G463" s="13" t="s">
        <v>174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494</v>
      </c>
      <c r="B464" s="10" t="s">
        <v>530</v>
      </c>
      <c r="C464" s="13">
        <v>7</v>
      </c>
      <c r="D464" s="13" t="s">
        <v>68</v>
      </c>
      <c r="E464" s="13" t="s">
        <v>26</v>
      </c>
      <c r="F464" s="13" t="s">
        <v>170</v>
      </c>
      <c r="G464" s="13" t="s">
        <v>174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495</v>
      </c>
      <c r="B465" s="10" t="s">
        <v>531</v>
      </c>
      <c r="C465" s="13">
        <v>7</v>
      </c>
      <c r="D465" s="13" t="s">
        <v>68</v>
      </c>
      <c r="E465" s="13" t="s">
        <v>26</v>
      </c>
      <c r="F465" s="13" t="s">
        <v>170</v>
      </c>
      <c r="G465" s="13" t="s">
        <v>174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496</v>
      </c>
      <c r="B466" s="10" t="s">
        <v>532</v>
      </c>
      <c r="C466" s="13" t="s">
        <v>124</v>
      </c>
      <c r="D466" s="13" t="s">
        <v>68</v>
      </c>
      <c r="E466" s="13" t="s">
        <v>11</v>
      </c>
      <c r="F466" s="13" t="s">
        <v>12</v>
      </c>
      <c r="G466" s="13" t="s">
        <v>13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497</v>
      </c>
      <c r="B467" s="10" t="s">
        <v>533</v>
      </c>
      <c r="C467" s="13">
        <v>7</v>
      </c>
      <c r="D467" s="13" t="s">
        <v>68</v>
      </c>
      <c r="E467" s="13" t="s">
        <v>26</v>
      </c>
      <c r="F467" s="13" t="s">
        <v>170</v>
      </c>
      <c r="G467" s="13" t="s">
        <v>174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498</v>
      </c>
      <c r="B468" s="10" t="s">
        <v>534</v>
      </c>
      <c r="C468" s="13">
        <v>6</v>
      </c>
      <c r="D468" s="13" t="s">
        <v>68</v>
      </c>
      <c r="E468" s="13" t="s">
        <v>11</v>
      </c>
      <c r="F468" s="13" t="s">
        <v>134</v>
      </c>
      <c r="G468" s="13" t="s">
        <v>135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499</v>
      </c>
      <c r="B469" s="10" t="s">
        <v>535</v>
      </c>
      <c r="C469" s="13">
        <v>6</v>
      </c>
      <c r="D469" s="13" t="s">
        <v>68</v>
      </c>
      <c r="E469" s="13" t="s">
        <v>11</v>
      </c>
      <c r="F469" s="13" t="s">
        <v>134</v>
      </c>
      <c r="G469" s="13" t="s">
        <v>135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500</v>
      </c>
      <c r="B470" s="10" t="s">
        <v>536</v>
      </c>
      <c r="C470" s="13">
        <v>2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501</v>
      </c>
      <c r="B471" s="10" t="s">
        <v>537</v>
      </c>
      <c r="C471" s="13">
        <v>3</v>
      </c>
      <c r="D471" s="13" t="s">
        <v>68</v>
      </c>
      <c r="E471" s="13" t="s">
        <v>26</v>
      </c>
      <c r="F471" s="13" t="s">
        <v>12</v>
      </c>
      <c r="G471" s="13" t="s">
        <v>27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502</v>
      </c>
      <c r="B472" s="10" t="s">
        <v>538</v>
      </c>
      <c r="C472" s="13">
        <v>3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4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503</v>
      </c>
      <c r="B473" s="10" t="s">
        <v>539</v>
      </c>
      <c r="C473" s="13">
        <v>2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504</v>
      </c>
      <c r="B474" s="10" t="s">
        <v>540</v>
      </c>
      <c r="C474" s="13">
        <v>1</v>
      </c>
      <c r="D474" s="13" t="s">
        <v>68</v>
      </c>
      <c r="E474" s="13" t="s">
        <v>11</v>
      </c>
      <c r="F474" s="13" t="s">
        <v>12</v>
      </c>
      <c r="G474" s="13" t="s">
        <v>13</v>
      </c>
      <c r="H474" s="4"/>
      <c r="I474" s="6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505</v>
      </c>
      <c r="B475" s="10" t="s">
        <v>541</v>
      </c>
      <c r="C475" s="13">
        <v>6</v>
      </c>
      <c r="D475" s="13" t="s">
        <v>68</v>
      </c>
      <c r="E475" s="13" t="s">
        <v>11</v>
      </c>
      <c r="F475" s="13" t="s">
        <v>134</v>
      </c>
      <c r="G475" s="13" t="s">
        <v>135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506</v>
      </c>
      <c r="B476" s="10" t="s">
        <v>542</v>
      </c>
      <c r="C476" s="13">
        <v>8</v>
      </c>
      <c r="D476" s="13" t="s">
        <v>68</v>
      </c>
      <c r="E476" s="13" t="s">
        <v>26</v>
      </c>
      <c r="F476" s="13" t="s">
        <v>170</v>
      </c>
      <c r="G476" s="13" t="s">
        <v>174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507</v>
      </c>
      <c r="B477" s="10" t="s">
        <v>543</v>
      </c>
      <c r="C477" s="13">
        <v>3</v>
      </c>
      <c r="D477" s="13" t="s">
        <v>68</v>
      </c>
      <c r="E477" s="13" t="s">
        <v>11</v>
      </c>
      <c r="F477" s="13" t="s">
        <v>12</v>
      </c>
      <c r="G477" s="13" t="s">
        <v>13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508</v>
      </c>
      <c r="B478" s="10" t="s">
        <v>544</v>
      </c>
      <c r="C478" s="13">
        <v>6</v>
      </c>
      <c r="D478" s="13" t="s">
        <v>68</v>
      </c>
      <c r="E478" s="13" t="s">
        <v>11</v>
      </c>
      <c r="F478" s="13" t="s">
        <v>134</v>
      </c>
      <c r="G478" s="13" t="s">
        <v>135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509</v>
      </c>
      <c r="B479" s="10" t="s">
        <v>545</v>
      </c>
      <c r="C479" s="13">
        <v>7</v>
      </c>
      <c r="D479" s="13" t="s">
        <v>68</v>
      </c>
      <c r="E479" s="13" t="s">
        <v>26</v>
      </c>
      <c r="F479" s="13" t="s">
        <v>170</v>
      </c>
      <c r="G479" s="13" t="s">
        <v>174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510</v>
      </c>
      <c r="B480" s="10" t="s">
        <v>546</v>
      </c>
      <c r="C480" s="13">
        <v>7</v>
      </c>
      <c r="D480" s="13" t="s">
        <v>68</v>
      </c>
      <c r="E480" s="13" t="s">
        <v>26</v>
      </c>
      <c r="F480" s="13" t="s">
        <v>170</v>
      </c>
      <c r="G480" s="13" t="s">
        <v>174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511</v>
      </c>
      <c r="B481" s="10" t="s">
        <v>547</v>
      </c>
      <c r="C481" s="13">
        <v>7</v>
      </c>
      <c r="D481" s="13" t="s">
        <v>68</v>
      </c>
      <c r="E481" s="13" t="s">
        <v>26</v>
      </c>
      <c r="F481" s="13" t="s">
        <v>170</v>
      </c>
      <c r="G481" s="13" t="s">
        <v>174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512</v>
      </c>
      <c r="B482" s="10" t="s">
        <v>548</v>
      </c>
      <c r="C482" s="13" t="s">
        <v>124</v>
      </c>
      <c r="D482" s="13" t="s">
        <v>68</v>
      </c>
      <c r="E482" s="13" t="s">
        <v>11</v>
      </c>
      <c r="F482" s="13" t="s">
        <v>12</v>
      </c>
      <c r="G482" s="13" t="s">
        <v>13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513</v>
      </c>
      <c r="B483" s="10" t="s">
        <v>549</v>
      </c>
      <c r="C483" s="13">
        <v>8</v>
      </c>
      <c r="D483" s="13" t="s">
        <v>68</v>
      </c>
      <c r="E483" s="13" t="s">
        <v>26</v>
      </c>
      <c r="F483" s="13" t="s">
        <v>170</v>
      </c>
      <c r="G483" s="13" t="s">
        <v>174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514</v>
      </c>
      <c r="B484" s="10" t="s">
        <v>550</v>
      </c>
      <c r="C484" s="13">
        <v>7</v>
      </c>
      <c r="D484" s="13" t="s">
        <v>68</v>
      </c>
      <c r="E484" s="13" t="s">
        <v>11</v>
      </c>
      <c r="F484" s="13" t="s">
        <v>170</v>
      </c>
      <c r="G484" s="13" t="s">
        <v>171</v>
      </c>
      <c r="H484" s="4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515</v>
      </c>
      <c r="B485" s="10" t="s">
        <v>551</v>
      </c>
      <c r="C485" s="13">
        <v>3</v>
      </c>
      <c r="D485" s="13" t="s">
        <v>68</v>
      </c>
      <c r="E485" s="13" t="s">
        <v>11</v>
      </c>
      <c r="F485" s="13" t="s">
        <v>12</v>
      </c>
      <c r="G485" s="13" t="s">
        <v>13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516</v>
      </c>
      <c r="B486" s="10" t="s">
        <v>552</v>
      </c>
      <c r="C486" s="13">
        <v>5</v>
      </c>
      <c r="D486" s="13" t="s">
        <v>68</v>
      </c>
      <c r="E486" s="13" t="s">
        <v>26</v>
      </c>
      <c r="F486" s="13" t="s">
        <v>134</v>
      </c>
      <c r="G486" s="13" t="s">
        <v>137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517</v>
      </c>
      <c r="B487" s="10" t="s">
        <v>553</v>
      </c>
      <c r="C487" s="13">
        <v>5</v>
      </c>
      <c r="D487" s="13" t="s">
        <v>68</v>
      </c>
      <c r="E487" s="13" t="s">
        <v>26</v>
      </c>
      <c r="F487" s="13" t="s">
        <v>134</v>
      </c>
      <c r="G487" s="13" t="s">
        <v>137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518</v>
      </c>
      <c r="B488" s="10" t="s">
        <v>554</v>
      </c>
      <c r="C488" s="13">
        <v>8</v>
      </c>
      <c r="D488" s="13" t="s">
        <v>68</v>
      </c>
      <c r="E488" s="13" t="s">
        <v>26</v>
      </c>
      <c r="F488" s="13" t="s">
        <v>170</v>
      </c>
      <c r="G488" s="13" t="s">
        <v>174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519</v>
      </c>
      <c r="B489" s="10" t="s">
        <v>555</v>
      </c>
      <c r="C489" s="13">
        <v>4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520</v>
      </c>
      <c r="B490" s="10" t="s">
        <v>556</v>
      </c>
      <c r="C490" s="13">
        <v>3</v>
      </c>
      <c r="D490" s="13" t="s">
        <v>68</v>
      </c>
      <c r="E490" s="13" t="s">
        <v>11</v>
      </c>
      <c r="F490" s="13" t="s">
        <v>12</v>
      </c>
      <c r="G490" s="13" t="s">
        <v>13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521</v>
      </c>
      <c r="B491" s="10" t="s">
        <v>557</v>
      </c>
      <c r="C491" s="13">
        <v>5</v>
      </c>
      <c r="D491" s="13" t="s">
        <v>68</v>
      </c>
      <c r="E491" s="13" t="s">
        <v>26</v>
      </c>
      <c r="F491" s="13" t="s">
        <v>12</v>
      </c>
      <c r="G491" s="13" t="s">
        <v>27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522</v>
      </c>
      <c r="B492" s="10" t="s">
        <v>558</v>
      </c>
      <c r="C492" s="13">
        <v>6</v>
      </c>
      <c r="D492" s="13" t="s">
        <v>68</v>
      </c>
      <c r="E492" s="13" t="s">
        <v>26</v>
      </c>
      <c r="F492" s="13" t="s">
        <v>134</v>
      </c>
      <c r="G492" s="13" t="s">
        <v>137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523</v>
      </c>
      <c r="B493" s="10" t="s">
        <v>559</v>
      </c>
      <c r="C493" s="13">
        <v>4</v>
      </c>
      <c r="D493" s="13" t="s">
        <v>68</v>
      </c>
      <c r="E493" s="13" t="s">
        <v>11</v>
      </c>
      <c r="F493" s="13" t="s">
        <v>12</v>
      </c>
      <c r="G493" s="13" t="s">
        <v>13</v>
      </c>
      <c r="H493" s="6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525</v>
      </c>
      <c r="B494" s="10" t="s">
        <v>560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44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526</v>
      </c>
      <c r="B495" s="10" t="s">
        <v>561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6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527</v>
      </c>
      <c r="B496" s="10" t="s">
        <v>562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44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528</v>
      </c>
      <c r="B497" s="10" t="s">
        <v>563</v>
      </c>
      <c r="C497" s="13">
        <v>1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529</v>
      </c>
      <c r="B498" s="10" t="s">
        <v>564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6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530</v>
      </c>
      <c r="B499" s="10" t="s">
        <v>565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4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531</v>
      </c>
      <c r="B500" s="10" t="s">
        <v>566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4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532</v>
      </c>
      <c r="B501" s="10" t="s">
        <v>567</v>
      </c>
      <c r="C501" s="13">
        <v>2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44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533</v>
      </c>
      <c r="B502" s="10" t="s">
        <v>568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534</v>
      </c>
      <c r="B503" s="10" t="s">
        <v>569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535</v>
      </c>
      <c r="B504" s="10" t="s">
        <v>570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6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536</v>
      </c>
      <c r="B505" s="10" t="s">
        <v>571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44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537</v>
      </c>
      <c r="B506" s="10" t="s">
        <v>572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538</v>
      </c>
      <c r="B507" s="10" t="s">
        <v>573</v>
      </c>
      <c r="C507" s="13">
        <v>3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539</v>
      </c>
      <c r="B508" s="10" t="s">
        <v>574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540</v>
      </c>
      <c r="B509" s="10" t="s">
        <v>575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6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541</v>
      </c>
      <c r="B510" s="10" t="s">
        <v>576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4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542</v>
      </c>
      <c r="B511" s="10" t="s">
        <v>577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4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543</v>
      </c>
      <c r="B512" s="10" t="s">
        <v>578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4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544</v>
      </c>
      <c r="B513" s="10" t="s">
        <v>579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4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545</v>
      </c>
      <c r="B514" s="10" t="s">
        <v>580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4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546</v>
      </c>
      <c r="B515" s="10" t="s">
        <v>581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4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547</v>
      </c>
      <c r="B516" s="10" t="s">
        <v>582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4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548</v>
      </c>
      <c r="B517" s="10" t="s">
        <v>583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4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549</v>
      </c>
      <c r="B518" s="10" t="s">
        <v>584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4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550</v>
      </c>
      <c r="B519" s="10" t="s">
        <v>585</v>
      </c>
      <c r="C519" s="13">
        <v>4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4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551</v>
      </c>
      <c r="B520" s="10" t="s">
        <v>586</v>
      </c>
      <c r="C520" s="13">
        <v>3</v>
      </c>
      <c r="D520" s="13" t="s">
        <v>29</v>
      </c>
      <c r="E520" s="13" t="s">
        <v>11</v>
      </c>
      <c r="F520" s="13" t="s">
        <v>12</v>
      </c>
      <c r="G520" s="13" t="s">
        <v>13</v>
      </c>
      <c r="H520" s="44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552</v>
      </c>
      <c r="B521" s="10" t="s">
        <v>587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4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553</v>
      </c>
      <c r="B522" s="10" t="s">
        <v>588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4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554</v>
      </c>
      <c r="B523" s="10" t="s">
        <v>589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4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555</v>
      </c>
      <c r="B524" s="10" t="s">
        <v>590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4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556</v>
      </c>
      <c r="B525" s="10" t="s">
        <v>591</v>
      </c>
      <c r="C525" s="13">
        <v>1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4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557</v>
      </c>
      <c r="B526" s="10" t="s">
        <v>592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4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558</v>
      </c>
      <c r="B527" s="10" t="s">
        <v>593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4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559</v>
      </c>
      <c r="B528" s="10" t="s">
        <v>594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4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560</v>
      </c>
      <c r="B529" s="10" t="s">
        <v>595</v>
      </c>
      <c r="C529" s="13">
        <v>2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4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561</v>
      </c>
      <c r="B530" s="10" t="s">
        <v>596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4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562</v>
      </c>
      <c r="B531" s="10" t="s">
        <v>597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4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563</v>
      </c>
      <c r="B532" s="10" t="s">
        <v>598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4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564</v>
      </c>
      <c r="B533" s="10" t="s">
        <v>599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4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565</v>
      </c>
      <c r="B534" s="10" t="s">
        <v>600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4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566</v>
      </c>
      <c r="B535" s="10" t="s">
        <v>601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4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567</v>
      </c>
      <c r="B536" s="10" t="s">
        <v>602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4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568</v>
      </c>
      <c r="B537" s="10" t="s">
        <v>603</v>
      </c>
      <c r="C537" s="13">
        <v>3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4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569</v>
      </c>
      <c r="B538" s="10" t="s">
        <v>604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4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570</v>
      </c>
      <c r="B539" s="10" t="s">
        <v>605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4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571</v>
      </c>
      <c r="B540" s="10" t="s">
        <v>606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4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572</v>
      </c>
      <c r="B541" s="10" t="s">
        <v>607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4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573</v>
      </c>
      <c r="B542" s="10" t="s">
        <v>608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4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574</v>
      </c>
      <c r="B543" s="10" t="s">
        <v>609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4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575</v>
      </c>
      <c r="B544" s="10" t="s">
        <v>610</v>
      </c>
      <c r="C544" s="13">
        <v>4</v>
      </c>
      <c r="D544" s="13" t="s">
        <v>29</v>
      </c>
      <c r="E544" s="13" t="s">
        <v>26</v>
      </c>
      <c r="F544" s="13" t="s">
        <v>12</v>
      </c>
      <c r="G544" s="13" t="s">
        <v>27</v>
      </c>
      <c r="H544" s="44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576</v>
      </c>
      <c r="B545" s="10" t="s">
        <v>611</v>
      </c>
      <c r="C545" s="13">
        <v>5</v>
      </c>
      <c r="D545" s="13" t="s">
        <v>29</v>
      </c>
      <c r="E545" s="13" t="s">
        <v>11</v>
      </c>
      <c r="F545" s="13" t="s">
        <v>134</v>
      </c>
      <c r="G545" s="13" t="s">
        <v>135</v>
      </c>
      <c r="H545" s="44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577</v>
      </c>
      <c r="B546" s="10" t="s">
        <v>612</v>
      </c>
      <c r="C546" s="13">
        <v>5</v>
      </c>
      <c r="D546" s="13" t="s">
        <v>29</v>
      </c>
      <c r="E546" s="13" t="s">
        <v>11</v>
      </c>
      <c r="F546" s="13" t="s">
        <v>134</v>
      </c>
      <c r="G546" s="13" t="s">
        <v>135</v>
      </c>
      <c r="H546" s="44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578</v>
      </c>
      <c r="B547" s="10" t="s">
        <v>613</v>
      </c>
      <c r="C547" s="13">
        <v>6</v>
      </c>
      <c r="D547" s="13" t="s">
        <v>29</v>
      </c>
      <c r="E547" s="13" t="s">
        <v>11</v>
      </c>
      <c r="F547" s="13" t="s">
        <v>134</v>
      </c>
      <c r="G547" s="13" t="s">
        <v>135</v>
      </c>
      <c r="H547" s="44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579</v>
      </c>
      <c r="B548" s="10" t="s">
        <v>614</v>
      </c>
      <c r="C548" s="13">
        <v>5</v>
      </c>
      <c r="D548" s="13" t="s">
        <v>29</v>
      </c>
      <c r="E548" s="13" t="s">
        <v>11</v>
      </c>
      <c r="F548" s="13" t="s">
        <v>134</v>
      </c>
      <c r="G548" s="13" t="s">
        <v>135</v>
      </c>
      <c r="H548" s="44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580</v>
      </c>
      <c r="B549" s="10" t="s">
        <v>615</v>
      </c>
      <c r="C549" s="13">
        <v>6</v>
      </c>
      <c r="D549" s="13" t="s">
        <v>29</v>
      </c>
      <c r="E549" s="13" t="s">
        <v>11</v>
      </c>
      <c r="F549" s="13" t="s">
        <v>134</v>
      </c>
      <c r="G549" s="13" t="s">
        <v>135</v>
      </c>
      <c r="H549" s="44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581</v>
      </c>
      <c r="B550" s="10" t="s">
        <v>616</v>
      </c>
      <c r="C550" s="13">
        <v>6</v>
      </c>
      <c r="D550" s="13" t="s">
        <v>29</v>
      </c>
      <c r="E550" s="13" t="s">
        <v>11</v>
      </c>
      <c r="F550" s="13" t="s">
        <v>134</v>
      </c>
      <c r="G550" s="13" t="s">
        <v>135</v>
      </c>
      <c r="H550" s="44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582</v>
      </c>
      <c r="B551" s="10" t="s">
        <v>617</v>
      </c>
      <c r="C551" s="13">
        <v>6</v>
      </c>
      <c r="D551" s="13" t="s">
        <v>29</v>
      </c>
      <c r="E551" s="13" t="s">
        <v>11</v>
      </c>
      <c r="F551" s="13" t="s">
        <v>134</v>
      </c>
      <c r="G551" s="13" t="s">
        <v>135</v>
      </c>
      <c r="H551" s="44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583</v>
      </c>
      <c r="B552" s="10" t="s">
        <v>618</v>
      </c>
      <c r="C552" s="13">
        <v>5</v>
      </c>
      <c r="D552" s="13" t="s">
        <v>29</v>
      </c>
      <c r="E552" s="13" t="s">
        <v>11</v>
      </c>
      <c r="F552" s="13" t="s">
        <v>134</v>
      </c>
      <c r="G552" s="13" t="s">
        <v>135</v>
      </c>
      <c r="H552" s="44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584</v>
      </c>
      <c r="B553" s="10" t="s">
        <v>619</v>
      </c>
      <c r="C553" s="13">
        <v>6</v>
      </c>
      <c r="D553" s="13" t="s">
        <v>29</v>
      </c>
      <c r="E553" s="13" t="s">
        <v>11</v>
      </c>
      <c r="F553" s="13" t="s">
        <v>134</v>
      </c>
      <c r="G553" s="13" t="s">
        <v>135</v>
      </c>
      <c r="H553" s="44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585</v>
      </c>
      <c r="B554" s="10" t="s">
        <v>620</v>
      </c>
      <c r="C554" s="13">
        <v>6</v>
      </c>
      <c r="D554" s="13" t="s">
        <v>29</v>
      </c>
      <c r="E554" s="13" t="s">
        <v>11</v>
      </c>
      <c r="F554" s="13" t="s">
        <v>134</v>
      </c>
      <c r="G554" s="13" t="s">
        <v>135</v>
      </c>
      <c r="H554" s="44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586</v>
      </c>
      <c r="B555" s="10" t="s">
        <v>621</v>
      </c>
      <c r="C555" s="13">
        <v>6</v>
      </c>
      <c r="D555" s="13" t="s">
        <v>29</v>
      </c>
      <c r="E555" s="13" t="s">
        <v>11</v>
      </c>
      <c r="F555" s="13" t="s">
        <v>134</v>
      </c>
      <c r="G555" s="13" t="s">
        <v>135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587</v>
      </c>
      <c r="B556" s="10" t="s">
        <v>622</v>
      </c>
      <c r="C556" s="13">
        <v>6</v>
      </c>
      <c r="D556" s="13" t="s">
        <v>29</v>
      </c>
      <c r="E556" s="13" t="s">
        <v>11</v>
      </c>
      <c r="F556" s="13" t="s">
        <v>134</v>
      </c>
      <c r="G556" s="13" t="s">
        <v>135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588</v>
      </c>
      <c r="B557" s="10" t="s">
        <v>623</v>
      </c>
      <c r="C557" s="13">
        <v>6</v>
      </c>
      <c r="D557" s="13" t="s">
        <v>29</v>
      </c>
      <c r="E557" s="13" t="s">
        <v>11</v>
      </c>
      <c r="F557" s="13" t="s">
        <v>134</v>
      </c>
      <c r="G557" s="13" t="s">
        <v>135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589</v>
      </c>
      <c r="B558" s="10" t="s">
        <v>624</v>
      </c>
      <c r="C558" s="13">
        <v>5</v>
      </c>
      <c r="D558" s="13" t="s">
        <v>29</v>
      </c>
      <c r="E558" s="13" t="s">
        <v>11</v>
      </c>
      <c r="F558" s="13" t="s">
        <v>134</v>
      </c>
      <c r="G558" s="13" t="s">
        <v>135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590</v>
      </c>
      <c r="B559" s="10" t="s">
        <v>625</v>
      </c>
      <c r="C559" s="13">
        <v>6</v>
      </c>
      <c r="D559" s="13" t="s">
        <v>29</v>
      </c>
      <c r="E559" s="13" t="s">
        <v>11</v>
      </c>
      <c r="F559" s="13" t="s">
        <v>134</v>
      </c>
      <c r="G559" s="13" t="s">
        <v>135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591</v>
      </c>
      <c r="B560" s="10" t="s">
        <v>626</v>
      </c>
      <c r="C560" s="13">
        <v>5</v>
      </c>
      <c r="D560" s="13" t="s">
        <v>29</v>
      </c>
      <c r="E560" s="13" t="s">
        <v>11</v>
      </c>
      <c r="F560" s="13" t="s">
        <v>134</v>
      </c>
      <c r="G560" s="13" t="s">
        <v>135</v>
      </c>
      <c r="H560" s="6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592</v>
      </c>
      <c r="B561" s="10" t="s">
        <v>627</v>
      </c>
      <c r="C561" s="13">
        <v>5</v>
      </c>
      <c r="D561" s="13" t="s">
        <v>29</v>
      </c>
      <c r="E561" s="13" t="s">
        <v>26</v>
      </c>
      <c r="F561" s="13" t="s">
        <v>134</v>
      </c>
      <c r="G561" s="13" t="s">
        <v>137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593</v>
      </c>
      <c r="B562" s="10" t="s">
        <v>628</v>
      </c>
      <c r="C562" s="13">
        <v>6</v>
      </c>
      <c r="D562" s="13" t="s">
        <v>29</v>
      </c>
      <c r="E562" s="13" t="s">
        <v>26</v>
      </c>
      <c r="F562" s="13" t="s">
        <v>134</v>
      </c>
      <c r="G562" s="13" t="s">
        <v>137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594</v>
      </c>
      <c r="B563" s="10" t="s">
        <v>629</v>
      </c>
      <c r="C563" s="13">
        <v>5</v>
      </c>
      <c r="D563" s="13" t="s">
        <v>29</v>
      </c>
      <c r="E563" s="13" t="s">
        <v>26</v>
      </c>
      <c r="F563" s="13" t="s">
        <v>134</v>
      </c>
      <c r="G563" s="13" t="s">
        <v>137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595</v>
      </c>
      <c r="B564" s="10" t="s">
        <v>630</v>
      </c>
      <c r="C564" s="13">
        <v>6</v>
      </c>
      <c r="D564" s="13" t="s">
        <v>29</v>
      </c>
      <c r="E564" s="13" t="s">
        <v>26</v>
      </c>
      <c r="F564" s="13" t="s">
        <v>134</v>
      </c>
      <c r="G564" s="13" t="s">
        <v>137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596</v>
      </c>
      <c r="B565" s="10" t="s">
        <v>631</v>
      </c>
      <c r="C565" s="13">
        <v>6</v>
      </c>
      <c r="D565" s="13" t="s">
        <v>29</v>
      </c>
      <c r="E565" s="13" t="s">
        <v>26</v>
      </c>
      <c r="F565" s="13" t="s">
        <v>134</v>
      </c>
      <c r="G565" s="13" t="s">
        <v>137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597</v>
      </c>
      <c r="B566" s="10" t="s">
        <v>632</v>
      </c>
      <c r="C566" s="13">
        <v>6</v>
      </c>
      <c r="D566" s="13" t="s">
        <v>29</v>
      </c>
      <c r="E566" s="13" t="s">
        <v>26</v>
      </c>
      <c r="F566" s="13" t="s">
        <v>134</v>
      </c>
      <c r="G566" s="13" t="s">
        <v>137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598</v>
      </c>
      <c r="B567" s="10" t="s">
        <v>633</v>
      </c>
      <c r="C567" s="13">
        <v>5</v>
      </c>
      <c r="D567" s="13" t="s">
        <v>29</v>
      </c>
      <c r="E567" s="13" t="s">
        <v>26</v>
      </c>
      <c r="F567" s="13" t="s">
        <v>134</v>
      </c>
      <c r="G567" s="13" t="s">
        <v>137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599</v>
      </c>
      <c r="B568" s="10" t="s">
        <v>634</v>
      </c>
      <c r="C568" s="13">
        <v>7</v>
      </c>
      <c r="D568" s="13" t="s">
        <v>29</v>
      </c>
      <c r="E568" s="13" t="s">
        <v>26</v>
      </c>
      <c r="F568" s="13" t="s">
        <v>170</v>
      </c>
      <c r="G568" s="13" t="s">
        <v>174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600</v>
      </c>
      <c r="B569" s="10" t="s">
        <v>635</v>
      </c>
      <c r="C569" s="13">
        <v>8</v>
      </c>
      <c r="D569" s="13" t="s">
        <v>29</v>
      </c>
      <c r="E569" s="13" t="s">
        <v>26</v>
      </c>
      <c r="F569" s="13" t="s">
        <v>170</v>
      </c>
      <c r="G569" s="13" t="s">
        <v>174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601</v>
      </c>
      <c r="B570" s="10" t="s">
        <v>636</v>
      </c>
      <c r="C570" s="13">
        <v>8</v>
      </c>
      <c r="D570" s="13" t="s">
        <v>29</v>
      </c>
      <c r="E570" s="13" t="s">
        <v>11</v>
      </c>
      <c r="F570" s="13" t="s">
        <v>170</v>
      </c>
      <c r="G570" s="13" t="s">
        <v>171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602</v>
      </c>
      <c r="B571" s="10" t="s">
        <v>637</v>
      </c>
      <c r="C571" s="13">
        <v>7</v>
      </c>
      <c r="D571" s="13" t="s">
        <v>29</v>
      </c>
      <c r="E571" s="13" t="s">
        <v>11</v>
      </c>
      <c r="F571" s="13" t="s">
        <v>170</v>
      </c>
      <c r="G571" s="13" t="s">
        <v>171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603</v>
      </c>
      <c r="B572" s="10" t="s">
        <v>638</v>
      </c>
      <c r="C572" s="13">
        <v>8</v>
      </c>
      <c r="D572" s="13" t="s">
        <v>29</v>
      </c>
      <c r="E572" s="13" t="s">
        <v>11</v>
      </c>
      <c r="F572" s="13" t="s">
        <v>170</v>
      </c>
      <c r="G572" s="13" t="s">
        <v>171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604</v>
      </c>
      <c r="B573" s="10" t="s">
        <v>639</v>
      </c>
      <c r="C573" s="13">
        <v>7</v>
      </c>
      <c r="D573" s="13" t="s">
        <v>29</v>
      </c>
      <c r="E573" s="13" t="s">
        <v>11</v>
      </c>
      <c r="F573" s="13" t="s">
        <v>170</v>
      </c>
      <c r="G573" s="13" t="s">
        <v>171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605</v>
      </c>
      <c r="B574" s="10" t="s">
        <v>640</v>
      </c>
      <c r="C574" s="13">
        <v>7</v>
      </c>
      <c r="D574" s="13" t="s">
        <v>29</v>
      </c>
      <c r="E574" s="13" t="s">
        <v>11</v>
      </c>
      <c r="F574" s="13" t="s">
        <v>170</v>
      </c>
      <c r="G574" s="13" t="s">
        <v>171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606</v>
      </c>
      <c r="B575" s="10" t="s">
        <v>641</v>
      </c>
      <c r="C575" s="13">
        <v>7</v>
      </c>
      <c r="D575" s="13" t="s">
        <v>29</v>
      </c>
      <c r="E575" s="13" t="s">
        <v>11</v>
      </c>
      <c r="F575" s="13" t="s">
        <v>170</v>
      </c>
      <c r="G575" s="13" t="s">
        <v>171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607</v>
      </c>
      <c r="B576" s="10" t="s">
        <v>642</v>
      </c>
      <c r="C576" s="13">
        <v>8</v>
      </c>
      <c r="D576" s="13" t="s">
        <v>29</v>
      </c>
      <c r="E576" s="13" t="s">
        <v>11</v>
      </c>
      <c r="F576" s="13" t="s">
        <v>170</v>
      </c>
      <c r="G576" s="13" t="s">
        <v>171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608</v>
      </c>
      <c r="B577" s="10" t="s">
        <v>643</v>
      </c>
      <c r="C577" s="13">
        <v>7</v>
      </c>
      <c r="D577" s="13" t="s">
        <v>29</v>
      </c>
      <c r="E577" s="13" t="s">
        <v>11</v>
      </c>
      <c r="F577" s="13" t="s">
        <v>170</v>
      </c>
      <c r="G577" s="13" t="s">
        <v>171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609</v>
      </c>
      <c r="B578" s="10" t="s">
        <v>644</v>
      </c>
      <c r="C578" s="13">
        <v>7</v>
      </c>
      <c r="D578" s="13" t="s">
        <v>29</v>
      </c>
      <c r="E578" s="13" t="s">
        <v>26</v>
      </c>
      <c r="F578" s="13" t="s">
        <v>170</v>
      </c>
      <c r="G578" s="13" t="s">
        <v>174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610</v>
      </c>
      <c r="B579" s="10" t="s">
        <v>645</v>
      </c>
      <c r="C579" s="13">
        <v>7</v>
      </c>
      <c r="D579" s="13" t="s">
        <v>29</v>
      </c>
      <c r="E579" s="13" t="s">
        <v>26</v>
      </c>
      <c r="F579" s="13" t="s">
        <v>170</v>
      </c>
      <c r="G579" s="13" t="s">
        <v>174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customHeight="1">
      <c r="A580" s="9">
        <v>611</v>
      </c>
      <c r="B580" s="10" t="s">
        <v>646</v>
      </c>
      <c r="C580" s="13">
        <v>7</v>
      </c>
      <c r="D580" s="13" t="s">
        <v>29</v>
      </c>
      <c r="E580" s="13" t="s">
        <v>26</v>
      </c>
      <c r="F580" s="13" t="s">
        <v>170</v>
      </c>
      <c r="G580" s="13" t="s">
        <v>174</v>
      </c>
      <c r="H580" s="4"/>
      <c r="I580" s="4"/>
      <c r="J580" s="4"/>
      <c r="K580" s="4"/>
      <c r="L580" s="4"/>
      <c r="M580" s="7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9">
        <v>612</v>
      </c>
      <c r="B581" s="10" t="s">
        <v>647</v>
      </c>
      <c r="C581" s="13">
        <v>8</v>
      </c>
      <c r="D581" s="13" t="s">
        <v>29</v>
      </c>
      <c r="E581" s="13" t="s">
        <v>26</v>
      </c>
      <c r="F581" s="13" t="s">
        <v>170</v>
      </c>
      <c r="G581" s="13" t="s">
        <v>174</v>
      </c>
    </row>
    <row r="582" spans="1:26" ht="15.75" customHeight="1">
      <c r="A582" s="9">
        <v>613</v>
      </c>
      <c r="B582" s="10" t="s">
        <v>648</v>
      </c>
      <c r="C582" s="13">
        <v>7</v>
      </c>
      <c r="D582" s="13" t="s">
        <v>29</v>
      </c>
      <c r="E582" s="13" t="s">
        <v>26</v>
      </c>
      <c r="F582" s="13" t="s">
        <v>170</v>
      </c>
      <c r="G582" s="13" t="s">
        <v>174</v>
      </c>
    </row>
    <row r="583" spans="1:26" ht="15.75" customHeight="1">
      <c r="A583" s="9">
        <v>614</v>
      </c>
      <c r="B583" s="10" t="s">
        <v>649</v>
      </c>
      <c r="C583" s="13">
        <v>7</v>
      </c>
      <c r="D583" s="13" t="s">
        <v>29</v>
      </c>
      <c r="E583" s="13" t="s">
        <v>26</v>
      </c>
      <c r="F583" s="13" t="s">
        <v>170</v>
      </c>
      <c r="G583" s="13" t="s">
        <v>174</v>
      </c>
    </row>
    <row r="584" spans="1:26" ht="15.75" customHeight="1">
      <c r="A584" s="9">
        <v>615</v>
      </c>
      <c r="B584" s="10" t="s">
        <v>650</v>
      </c>
      <c r="C584" s="13">
        <v>8</v>
      </c>
      <c r="D584" s="13" t="s">
        <v>29</v>
      </c>
      <c r="E584" s="13" t="s">
        <v>26</v>
      </c>
      <c r="F584" s="13" t="s">
        <v>170</v>
      </c>
      <c r="G584" s="13" t="s">
        <v>174</v>
      </c>
    </row>
    <row r="585" spans="1:26" ht="15.75" customHeight="1">
      <c r="A585" s="9">
        <v>616</v>
      </c>
      <c r="B585" s="10" t="s">
        <v>651</v>
      </c>
      <c r="C585" s="13">
        <v>8</v>
      </c>
      <c r="D585" s="13" t="s">
        <v>29</v>
      </c>
      <c r="E585" s="13" t="s">
        <v>26</v>
      </c>
      <c r="F585" s="13" t="s">
        <v>170</v>
      </c>
      <c r="G585" s="13" t="s">
        <v>174</v>
      </c>
    </row>
    <row r="586" spans="1:26" ht="15.75" customHeight="1">
      <c r="A586" s="9">
        <v>617</v>
      </c>
      <c r="B586" s="10" t="s">
        <v>652</v>
      </c>
      <c r="C586" s="13">
        <v>7</v>
      </c>
      <c r="D586" s="13" t="s">
        <v>29</v>
      </c>
      <c r="E586" s="13" t="s">
        <v>26</v>
      </c>
      <c r="F586" s="13" t="s">
        <v>170</v>
      </c>
      <c r="G586" s="13" t="s">
        <v>174</v>
      </c>
    </row>
    <row r="587" spans="1:26" ht="15.75" customHeight="1">
      <c r="A587" s="9">
        <v>618</v>
      </c>
      <c r="B587" s="10" t="s">
        <v>653</v>
      </c>
      <c r="C587" s="13">
        <v>7</v>
      </c>
      <c r="D587" s="13" t="s">
        <v>29</v>
      </c>
      <c r="E587" s="13" t="s">
        <v>26</v>
      </c>
      <c r="F587" s="13" t="s">
        <v>170</v>
      </c>
      <c r="G587" s="13" t="s">
        <v>174</v>
      </c>
    </row>
    <row r="588" spans="1:26" ht="15.75" customHeight="1">
      <c r="A588" s="9">
        <v>619</v>
      </c>
      <c r="B588" s="10" t="s">
        <v>654</v>
      </c>
      <c r="C588" s="13">
        <v>7</v>
      </c>
      <c r="D588" s="13" t="s">
        <v>29</v>
      </c>
      <c r="E588" s="13" t="s">
        <v>26</v>
      </c>
      <c r="F588" s="13" t="s">
        <v>170</v>
      </c>
      <c r="G588" s="13" t="s">
        <v>174</v>
      </c>
    </row>
    <row r="589" spans="1:26" ht="15.75" customHeight="1">
      <c r="A589" s="9">
        <v>625</v>
      </c>
      <c r="B589" s="10" t="s">
        <v>655</v>
      </c>
      <c r="C589" s="13">
        <v>2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626</v>
      </c>
      <c r="B590" s="10" t="s">
        <v>656</v>
      </c>
      <c r="C590" s="13">
        <v>3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627</v>
      </c>
      <c r="B591" s="10" t="s">
        <v>657</v>
      </c>
      <c r="C591" s="13">
        <v>4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628</v>
      </c>
      <c r="B592" s="10" t="s">
        <v>658</v>
      </c>
      <c r="C592" s="13">
        <v>3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629</v>
      </c>
      <c r="B593" s="10" t="s">
        <v>659</v>
      </c>
      <c r="C593" s="13">
        <v>2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630</v>
      </c>
      <c r="B594" s="10" t="s">
        <v>660</v>
      </c>
      <c r="C594" s="13">
        <v>3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631</v>
      </c>
      <c r="B595" s="10" t="s">
        <v>661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632</v>
      </c>
      <c r="B596" s="10" t="s">
        <v>662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633</v>
      </c>
      <c r="B597" s="10" t="s">
        <v>663</v>
      </c>
      <c r="C597" s="13">
        <v>2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634</v>
      </c>
      <c r="B598" s="10" t="s">
        <v>664</v>
      </c>
      <c r="C598" s="13">
        <v>3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635</v>
      </c>
      <c r="B599" s="10" t="s">
        <v>665</v>
      </c>
      <c r="C599" s="13">
        <v>1</v>
      </c>
      <c r="D599" s="13" t="s">
        <v>38</v>
      </c>
      <c r="E599" s="13" t="s">
        <v>11</v>
      </c>
      <c r="F599" s="13" t="s">
        <v>12</v>
      </c>
      <c r="G599" s="13" t="s">
        <v>13</v>
      </c>
    </row>
    <row r="600" spans="1:7" ht="15.75" customHeight="1">
      <c r="A600" s="9">
        <v>636</v>
      </c>
      <c r="B600" s="10" t="s">
        <v>666</v>
      </c>
      <c r="C600" s="13">
        <v>3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637</v>
      </c>
      <c r="B601" s="10" t="s">
        <v>667</v>
      </c>
      <c r="C601" s="13">
        <v>2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638</v>
      </c>
      <c r="B602" s="10" t="s">
        <v>668</v>
      </c>
      <c r="C602" s="13" t="s">
        <v>124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639</v>
      </c>
      <c r="B603" s="10" t="s">
        <v>669</v>
      </c>
      <c r="C603" s="13">
        <v>3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640</v>
      </c>
      <c r="B604" s="10" t="s">
        <v>670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641</v>
      </c>
      <c r="B605" s="10" t="s">
        <v>671</v>
      </c>
      <c r="C605" s="13">
        <v>4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642</v>
      </c>
      <c r="B606" s="10" t="s">
        <v>672</v>
      </c>
      <c r="C606" s="13">
        <v>3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643</v>
      </c>
      <c r="B607" s="10" t="s">
        <v>673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644</v>
      </c>
      <c r="B608" s="10" t="s">
        <v>674</v>
      </c>
      <c r="C608" s="13">
        <v>4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645</v>
      </c>
      <c r="B609" s="10" t="s">
        <v>675</v>
      </c>
      <c r="C609" s="13">
        <v>3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646</v>
      </c>
      <c r="B610" s="10" t="s">
        <v>676</v>
      </c>
      <c r="C610" s="13">
        <v>4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647</v>
      </c>
      <c r="B611" s="10" t="s">
        <v>677</v>
      </c>
      <c r="C611" s="13">
        <v>2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648</v>
      </c>
      <c r="B612" s="10" t="s">
        <v>678</v>
      </c>
      <c r="C612" s="13">
        <v>4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649</v>
      </c>
      <c r="B613" s="10" t="s">
        <v>679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650</v>
      </c>
      <c r="B614" s="10" t="s">
        <v>680</v>
      </c>
      <c r="C614" s="13">
        <v>3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651</v>
      </c>
      <c r="B615" s="10" t="s">
        <v>681</v>
      </c>
      <c r="C615" s="13">
        <v>4</v>
      </c>
      <c r="D615" s="13" t="s">
        <v>38</v>
      </c>
      <c r="E615" s="13" t="s">
        <v>26</v>
      </c>
      <c r="F615" s="13" t="s">
        <v>12</v>
      </c>
      <c r="G615" s="13" t="s">
        <v>27</v>
      </c>
    </row>
    <row r="616" spans="1:7" ht="15.75" customHeight="1">
      <c r="A616" s="9">
        <v>652</v>
      </c>
      <c r="B616" s="10" t="s">
        <v>682</v>
      </c>
      <c r="C616" s="13">
        <v>4</v>
      </c>
      <c r="D616" s="13" t="s">
        <v>38</v>
      </c>
      <c r="E616" s="13" t="s">
        <v>11</v>
      </c>
      <c r="F616" s="13" t="s">
        <v>12</v>
      </c>
      <c r="G616" s="13" t="s">
        <v>13</v>
      </c>
    </row>
    <row r="617" spans="1:7" ht="15.75" customHeight="1">
      <c r="A617" s="9">
        <v>653</v>
      </c>
      <c r="B617" s="10" t="s">
        <v>683</v>
      </c>
      <c r="C617" s="13">
        <v>5</v>
      </c>
      <c r="D617" s="13" t="s">
        <v>38</v>
      </c>
      <c r="E617" s="13" t="s">
        <v>11</v>
      </c>
      <c r="F617" s="13" t="s">
        <v>134</v>
      </c>
      <c r="G617" s="13" t="s">
        <v>135</v>
      </c>
    </row>
    <row r="618" spans="1:7" ht="15.75" customHeight="1">
      <c r="A618" s="9">
        <v>654</v>
      </c>
      <c r="B618" s="10" t="s">
        <v>684</v>
      </c>
      <c r="C618" s="13">
        <v>6</v>
      </c>
      <c r="D618" s="13" t="s">
        <v>38</v>
      </c>
      <c r="E618" s="13" t="s">
        <v>11</v>
      </c>
      <c r="F618" s="13" t="s">
        <v>134</v>
      </c>
      <c r="G618" s="13" t="s">
        <v>135</v>
      </c>
    </row>
    <row r="619" spans="1:7" ht="15.75" customHeight="1">
      <c r="A619" s="9">
        <v>655</v>
      </c>
      <c r="B619" s="10" t="s">
        <v>685</v>
      </c>
      <c r="C619" s="13">
        <v>6</v>
      </c>
      <c r="D619" s="13" t="s">
        <v>38</v>
      </c>
      <c r="E619" s="13" t="s">
        <v>11</v>
      </c>
      <c r="F619" s="13" t="s">
        <v>134</v>
      </c>
      <c r="G619" s="13" t="s">
        <v>135</v>
      </c>
    </row>
    <row r="620" spans="1:7" ht="15.75" customHeight="1">
      <c r="A620" s="9">
        <v>656</v>
      </c>
      <c r="B620" s="10" t="s">
        <v>686</v>
      </c>
      <c r="C620" s="13">
        <v>6</v>
      </c>
      <c r="D620" s="13" t="s">
        <v>38</v>
      </c>
      <c r="E620" s="13" t="s">
        <v>11</v>
      </c>
      <c r="F620" s="13" t="s">
        <v>134</v>
      </c>
      <c r="G620" s="13" t="s">
        <v>135</v>
      </c>
    </row>
    <row r="621" spans="1:7" ht="15.75" customHeight="1">
      <c r="A621" s="9">
        <v>657</v>
      </c>
      <c r="B621" s="10" t="s">
        <v>687</v>
      </c>
      <c r="C621" s="13">
        <v>6</v>
      </c>
      <c r="D621" s="13" t="s">
        <v>38</v>
      </c>
      <c r="E621" s="13" t="s">
        <v>11</v>
      </c>
      <c r="F621" s="13" t="s">
        <v>134</v>
      </c>
      <c r="G621" s="13" t="s">
        <v>135</v>
      </c>
    </row>
    <row r="622" spans="1:7" ht="15.75" customHeight="1">
      <c r="A622" s="9">
        <v>658</v>
      </c>
      <c r="B622" s="10" t="s">
        <v>688</v>
      </c>
      <c r="C622" s="13">
        <v>6</v>
      </c>
      <c r="D622" s="13" t="s">
        <v>38</v>
      </c>
      <c r="E622" s="13" t="s">
        <v>11</v>
      </c>
      <c r="F622" s="13" t="s">
        <v>134</v>
      </c>
      <c r="G622" s="13" t="s">
        <v>135</v>
      </c>
    </row>
    <row r="623" spans="1:7" ht="15.75" customHeight="1">
      <c r="A623" s="9">
        <v>659</v>
      </c>
      <c r="B623" s="10" t="s">
        <v>689</v>
      </c>
      <c r="C623" s="13">
        <v>6</v>
      </c>
      <c r="D623" s="13" t="s">
        <v>38</v>
      </c>
      <c r="E623" s="13" t="s">
        <v>11</v>
      </c>
      <c r="F623" s="13" t="s">
        <v>134</v>
      </c>
      <c r="G623" s="13" t="s">
        <v>135</v>
      </c>
    </row>
    <row r="624" spans="1:7" ht="15.75" customHeight="1">
      <c r="A624" s="9">
        <v>660</v>
      </c>
      <c r="B624" s="10" t="s">
        <v>690</v>
      </c>
      <c r="C624" s="13">
        <v>5</v>
      </c>
      <c r="D624" s="13" t="s">
        <v>38</v>
      </c>
      <c r="E624" s="13" t="s">
        <v>26</v>
      </c>
      <c r="F624" s="13" t="s">
        <v>134</v>
      </c>
      <c r="G624" s="13" t="s">
        <v>137</v>
      </c>
    </row>
    <row r="625" spans="1:7" ht="15.75" customHeight="1">
      <c r="A625" s="9">
        <v>661</v>
      </c>
      <c r="B625" s="10" t="s">
        <v>691</v>
      </c>
      <c r="C625" s="13">
        <v>5</v>
      </c>
      <c r="D625" s="13" t="s">
        <v>38</v>
      </c>
      <c r="E625" s="13" t="s">
        <v>26</v>
      </c>
      <c r="F625" s="13" t="s">
        <v>134</v>
      </c>
      <c r="G625" s="13" t="s">
        <v>137</v>
      </c>
    </row>
    <row r="626" spans="1:7" ht="15.75" customHeight="1">
      <c r="A626" s="9">
        <v>662</v>
      </c>
      <c r="B626" s="10" t="s">
        <v>692</v>
      </c>
      <c r="C626" s="13">
        <v>6</v>
      </c>
      <c r="D626" s="13" t="s">
        <v>38</v>
      </c>
      <c r="E626" s="13" t="s">
        <v>26</v>
      </c>
      <c r="F626" s="13" t="s">
        <v>134</v>
      </c>
      <c r="G626" s="13" t="s">
        <v>137</v>
      </c>
    </row>
    <row r="627" spans="1:7" ht="15.75" customHeight="1">
      <c r="A627" s="9">
        <v>663</v>
      </c>
      <c r="B627" s="10" t="s">
        <v>693</v>
      </c>
      <c r="C627" s="13">
        <v>5</v>
      </c>
      <c r="D627" s="13" t="s">
        <v>38</v>
      </c>
      <c r="E627" s="13" t="s">
        <v>26</v>
      </c>
      <c r="F627" s="13" t="s">
        <v>134</v>
      </c>
      <c r="G627" s="13" t="s">
        <v>137</v>
      </c>
    </row>
    <row r="628" spans="1:7" ht="15.75" customHeight="1">
      <c r="A628" s="9">
        <v>664</v>
      </c>
      <c r="B628" s="10" t="s">
        <v>694</v>
      </c>
      <c r="C628" s="13">
        <v>5</v>
      </c>
      <c r="D628" s="13" t="s">
        <v>38</v>
      </c>
      <c r="E628" s="13" t="s">
        <v>26</v>
      </c>
      <c r="F628" s="13" t="s">
        <v>134</v>
      </c>
      <c r="G628" s="13" t="s">
        <v>137</v>
      </c>
    </row>
    <row r="629" spans="1:7" ht="15.75" customHeight="1">
      <c r="A629" s="9">
        <v>665</v>
      </c>
      <c r="B629" s="10" t="s">
        <v>695</v>
      </c>
      <c r="C629" s="13">
        <v>6</v>
      </c>
      <c r="D629" s="13" t="s">
        <v>38</v>
      </c>
      <c r="E629" s="13" t="s">
        <v>26</v>
      </c>
      <c r="F629" s="13" t="s">
        <v>134</v>
      </c>
      <c r="G629" s="13" t="s">
        <v>137</v>
      </c>
    </row>
    <row r="630" spans="1:7" ht="15.75" customHeight="1">
      <c r="A630" s="9">
        <v>667</v>
      </c>
      <c r="B630" s="10" t="s">
        <v>696</v>
      </c>
      <c r="C630" s="13">
        <v>8</v>
      </c>
      <c r="D630" s="13" t="s">
        <v>38</v>
      </c>
      <c r="E630" s="13" t="s">
        <v>11</v>
      </c>
      <c r="F630" s="13" t="s">
        <v>170</v>
      </c>
      <c r="G630" s="13" t="s">
        <v>171</v>
      </c>
    </row>
    <row r="631" spans="1:7" ht="15.75" customHeight="1">
      <c r="A631" s="9">
        <v>668</v>
      </c>
      <c r="B631" s="10" t="s">
        <v>697</v>
      </c>
      <c r="C631" s="13">
        <v>8</v>
      </c>
      <c r="D631" s="13" t="s">
        <v>38</v>
      </c>
      <c r="E631" s="13" t="s">
        <v>11</v>
      </c>
      <c r="F631" s="13" t="s">
        <v>170</v>
      </c>
      <c r="G631" s="13" t="s">
        <v>171</v>
      </c>
    </row>
    <row r="632" spans="1:7" ht="15.75" customHeight="1">
      <c r="A632" s="9">
        <v>669</v>
      </c>
      <c r="B632" s="10" t="s">
        <v>698</v>
      </c>
      <c r="C632" s="13">
        <v>7</v>
      </c>
      <c r="D632" s="13" t="s">
        <v>38</v>
      </c>
      <c r="E632" s="13" t="s">
        <v>11</v>
      </c>
      <c r="F632" s="13" t="s">
        <v>170</v>
      </c>
      <c r="G632" s="13" t="s">
        <v>171</v>
      </c>
    </row>
    <row r="633" spans="1:7" ht="15.75" customHeight="1">
      <c r="A633" s="9">
        <v>670</v>
      </c>
      <c r="B633" s="10" t="s">
        <v>699</v>
      </c>
      <c r="C633" s="13">
        <v>6</v>
      </c>
      <c r="D633" s="13" t="s">
        <v>38</v>
      </c>
      <c r="E633" s="13" t="s">
        <v>11</v>
      </c>
      <c r="F633" s="13" t="s">
        <v>134</v>
      </c>
      <c r="G633" s="13" t="s">
        <v>135</v>
      </c>
    </row>
    <row r="634" spans="1:7" ht="15.75" customHeight="1">
      <c r="A634" s="9">
        <v>671</v>
      </c>
      <c r="B634" s="10" t="s">
        <v>700</v>
      </c>
      <c r="C634" s="13">
        <v>7</v>
      </c>
      <c r="D634" s="13" t="s">
        <v>38</v>
      </c>
      <c r="E634" s="13" t="s">
        <v>11</v>
      </c>
      <c r="F634" s="13" t="s">
        <v>170</v>
      </c>
      <c r="G634" s="13" t="s">
        <v>171</v>
      </c>
    </row>
    <row r="635" spans="1:7" ht="15.75" customHeight="1">
      <c r="A635" s="9">
        <v>672</v>
      </c>
      <c r="B635" s="10" t="s">
        <v>701</v>
      </c>
      <c r="C635" s="13">
        <v>8</v>
      </c>
      <c r="D635" s="13" t="s">
        <v>38</v>
      </c>
      <c r="E635" s="13" t="s">
        <v>11</v>
      </c>
      <c r="F635" s="13" t="s">
        <v>170</v>
      </c>
      <c r="G635" s="13" t="s">
        <v>171</v>
      </c>
    </row>
    <row r="636" spans="1:7" ht="15.75" customHeight="1">
      <c r="A636" s="9">
        <v>673</v>
      </c>
      <c r="B636" s="10" t="s">
        <v>702</v>
      </c>
      <c r="C636" s="13">
        <v>7</v>
      </c>
      <c r="D636" s="13" t="s">
        <v>38</v>
      </c>
      <c r="E636" s="13" t="s">
        <v>26</v>
      </c>
      <c r="F636" s="13" t="s">
        <v>170</v>
      </c>
      <c r="G636" s="13" t="s">
        <v>174</v>
      </c>
    </row>
    <row r="637" spans="1:7" ht="15.75" customHeight="1">
      <c r="A637" s="9">
        <v>674</v>
      </c>
      <c r="B637" s="10" t="s">
        <v>703</v>
      </c>
      <c r="C637" s="13">
        <v>7</v>
      </c>
      <c r="D637" s="13" t="s">
        <v>38</v>
      </c>
      <c r="E637" s="13" t="s">
        <v>26</v>
      </c>
      <c r="F637" s="13" t="s">
        <v>170</v>
      </c>
      <c r="G637" s="13" t="s">
        <v>174</v>
      </c>
    </row>
    <row r="638" spans="1:7" ht="15.75" customHeight="1">
      <c r="A638" s="9">
        <v>675</v>
      </c>
      <c r="B638" s="10" t="s">
        <v>704</v>
      </c>
      <c r="C638" s="13">
        <v>7</v>
      </c>
      <c r="D638" s="13" t="s">
        <v>38</v>
      </c>
      <c r="E638" s="13" t="s">
        <v>26</v>
      </c>
      <c r="F638" s="13" t="s">
        <v>170</v>
      </c>
      <c r="G638" s="13" t="s">
        <v>174</v>
      </c>
    </row>
    <row r="639" spans="1:7" ht="15.75" customHeight="1">
      <c r="A639" s="9">
        <v>676</v>
      </c>
      <c r="B639" s="10" t="s">
        <v>705</v>
      </c>
      <c r="C639" s="13">
        <v>7</v>
      </c>
      <c r="D639" s="13" t="s">
        <v>38</v>
      </c>
      <c r="E639" s="13" t="s">
        <v>26</v>
      </c>
      <c r="F639" s="13" t="s">
        <v>170</v>
      </c>
      <c r="G639" s="13" t="s">
        <v>174</v>
      </c>
    </row>
    <row r="640" spans="1:7" ht="15.75" customHeight="1">
      <c r="A640" s="9">
        <v>677</v>
      </c>
      <c r="B640" s="10" t="s">
        <v>706</v>
      </c>
      <c r="C640" s="13">
        <v>7</v>
      </c>
      <c r="D640" s="13" t="s">
        <v>38</v>
      </c>
      <c r="E640" s="13" t="s">
        <v>26</v>
      </c>
      <c r="F640" s="13" t="s">
        <v>170</v>
      </c>
      <c r="G640" s="13" t="s">
        <v>174</v>
      </c>
    </row>
    <row r="641" spans="1:7" ht="15.75" customHeight="1">
      <c r="A641" s="9">
        <v>678</v>
      </c>
      <c r="B641" s="10" t="s">
        <v>707</v>
      </c>
      <c r="C641" s="13">
        <v>7</v>
      </c>
      <c r="D641" s="13" t="s">
        <v>38</v>
      </c>
      <c r="E641" s="13" t="s">
        <v>26</v>
      </c>
      <c r="F641" s="13" t="s">
        <v>170</v>
      </c>
      <c r="G641" s="13" t="s">
        <v>174</v>
      </c>
    </row>
    <row r="642" spans="1:7" ht="15.75" customHeight="1">
      <c r="A642" s="9">
        <v>679</v>
      </c>
      <c r="B642" s="10" t="s">
        <v>708</v>
      </c>
      <c r="C642" s="13">
        <v>8</v>
      </c>
      <c r="D642" s="13" t="s">
        <v>38</v>
      </c>
      <c r="E642" s="13" t="s">
        <v>26</v>
      </c>
      <c r="F642" s="13" t="s">
        <v>170</v>
      </c>
      <c r="G642" s="13" t="s">
        <v>174</v>
      </c>
    </row>
    <row r="643" spans="1:7" ht="15.75" customHeight="1">
      <c r="A643" s="9">
        <v>680</v>
      </c>
      <c r="B643" s="10" t="s">
        <v>709</v>
      </c>
      <c r="C643" s="13">
        <v>7</v>
      </c>
      <c r="D643" s="13" t="s">
        <v>38</v>
      </c>
      <c r="E643" s="13" t="s">
        <v>26</v>
      </c>
      <c r="F643" s="13" t="s">
        <v>170</v>
      </c>
      <c r="G643" s="13" t="s">
        <v>174</v>
      </c>
    </row>
    <row r="644" spans="1:7" ht="15.75" customHeight="1">
      <c r="A644" s="9">
        <v>681</v>
      </c>
      <c r="B644" s="10" t="s">
        <v>710</v>
      </c>
      <c r="C644" s="13">
        <v>5</v>
      </c>
      <c r="D644" s="13" t="s">
        <v>38</v>
      </c>
      <c r="E644" s="13" t="s">
        <v>26</v>
      </c>
      <c r="F644" s="13" t="s">
        <v>134</v>
      </c>
      <c r="G644" s="13" t="s">
        <v>137</v>
      </c>
    </row>
    <row r="645" spans="1:7" ht="15.75" customHeight="1">
      <c r="A645" s="45">
        <v>682</v>
      </c>
      <c r="B645" s="10" t="s">
        <v>711</v>
      </c>
      <c r="C645" s="45">
        <v>8</v>
      </c>
      <c r="D645" s="45" t="s">
        <v>38</v>
      </c>
      <c r="E645" s="45" t="s">
        <v>26</v>
      </c>
      <c r="F645" s="45" t="s">
        <v>170</v>
      </c>
      <c r="G645" s="13" t="s">
        <v>174</v>
      </c>
    </row>
    <row r="646" spans="1:7" ht="15.75" customHeight="1">
      <c r="A646" s="9">
        <v>683</v>
      </c>
      <c r="B646" s="10" t="s">
        <v>712</v>
      </c>
      <c r="C646" s="13">
        <v>2</v>
      </c>
      <c r="D646" s="13" t="s">
        <v>38</v>
      </c>
      <c r="E646" s="13" t="s">
        <v>11</v>
      </c>
      <c r="F646" s="13" t="s">
        <v>12</v>
      </c>
      <c r="G646" s="13" t="s">
        <v>13</v>
      </c>
    </row>
    <row r="647" spans="1:7" ht="15.75" customHeight="1">
      <c r="A647" s="9">
        <v>684</v>
      </c>
      <c r="B647" s="10" t="s">
        <v>713</v>
      </c>
      <c r="C647" s="13">
        <v>6</v>
      </c>
      <c r="D647" s="13" t="s">
        <v>38</v>
      </c>
      <c r="E647" s="13" t="s">
        <v>26</v>
      </c>
      <c r="F647" s="13" t="s">
        <v>134</v>
      </c>
      <c r="G647" s="13" t="s">
        <v>137</v>
      </c>
    </row>
    <row r="648" spans="1:7" ht="15.75" customHeight="1">
      <c r="A648" s="9">
        <v>690</v>
      </c>
      <c r="B648" s="10" t="s">
        <v>714</v>
      </c>
      <c r="C648" s="13" t="s">
        <v>124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691</v>
      </c>
      <c r="B649" s="10" t="s">
        <v>715</v>
      </c>
      <c r="C649" s="13" t="s">
        <v>124</v>
      </c>
      <c r="D649" s="13" t="s">
        <v>62</v>
      </c>
      <c r="E649" s="13" t="s">
        <v>11</v>
      </c>
      <c r="F649" s="13" t="s">
        <v>12</v>
      </c>
      <c r="G649" s="13" t="s">
        <v>13</v>
      </c>
    </row>
    <row r="650" spans="1:7" ht="15.75" customHeight="1">
      <c r="A650" s="9">
        <v>692</v>
      </c>
      <c r="B650" s="10" t="s">
        <v>716</v>
      </c>
      <c r="C650" s="13" t="s">
        <v>124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693</v>
      </c>
      <c r="B651" s="10" t="s">
        <v>717</v>
      </c>
      <c r="C651" s="13" t="s">
        <v>124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694</v>
      </c>
      <c r="B652" s="10" t="s">
        <v>718</v>
      </c>
      <c r="C652" s="13" t="s">
        <v>124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695</v>
      </c>
      <c r="B653" s="10" t="s">
        <v>719</v>
      </c>
      <c r="C653" s="13" t="s">
        <v>124</v>
      </c>
      <c r="D653" s="13" t="s">
        <v>62</v>
      </c>
      <c r="E653" s="13" t="s">
        <v>26</v>
      </c>
      <c r="F653" s="13" t="s">
        <v>12</v>
      </c>
      <c r="G653" s="13" t="s">
        <v>27</v>
      </c>
    </row>
    <row r="654" spans="1:7" ht="15.75" customHeight="1">
      <c r="A654" s="9">
        <v>696</v>
      </c>
      <c r="B654" s="10" t="s">
        <v>720</v>
      </c>
      <c r="C654" s="13">
        <v>1</v>
      </c>
      <c r="D654" s="13" t="s">
        <v>62</v>
      </c>
      <c r="E654" s="13" t="s">
        <v>11</v>
      </c>
      <c r="F654" s="13" t="s">
        <v>12</v>
      </c>
      <c r="G654" s="13" t="s">
        <v>13</v>
      </c>
    </row>
    <row r="655" spans="1:7" ht="15.75" customHeight="1">
      <c r="A655" s="9">
        <v>697</v>
      </c>
      <c r="B655" s="10" t="s">
        <v>721</v>
      </c>
      <c r="C655" s="13">
        <v>1</v>
      </c>
      <c r="D655" s="13" t="s">
        <v>62</v>
      </c>
      <c r="E655" s="13" t="s">
        <v>26</v>
      </c>
      <c r="F655" s="13" t="s">
        <v>12</v>
      </c>
      <c r="G655" s="13" t="s">
        <v>27</v>
      </c>
    </row>
    <row r="656" spans="1:7" ht="15.75" customHeight="1">
      <c r="A656" s="9">
        <v>698</v>
      </c>
      <c r="B656" s="10" t="s">
        <v>722</v>
      </c>
      <c r="C656" s="13">
        <v>1</v>
      </c>
      <c r="D656" s="13" t="s">
        <v>62</v>
      </c>
      <c r="E656" s="13" t="s">
        <v>11</v>
      </c>
      <c r="F656" s="13" t="s">
        <v>12</v>
      </c>
      <c r="G656" s="13" t="s">
        <v>13</v>
      </c>
    </row>
    <row r="657" spans="1:7" ht="15.75" customHeight="1">
      <c r="A657" s="9">
        <v>699</v>
      </c>
      <c r="B657" s="10" t="s">
        <v>723</v>
      </c>
      <c r="C657" s="13">
        <v>1</v>
      </c>
      <c r="D657" s="13" t="s">
        <v>62</v>
      </c>
      <c r="E657" s="13" t="s">
        <v>26</v>
      </c>
      <c r="F657" s="13" t="s">
        <v>12</v>
      </c>
      <c r="G657" s="13" t="s">
        <v>27</v>
      </c>
    </row>
    <row r="658" spans="1:7" ht="15.75" customHeight="1">
      <c r="A658" s="9">
        <v>700</v>
      </c>
      <c r="B658" s="10" t="s">
        <v>724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701</v>
      </c>
      <c r="B659" s="10" t="s">
        <v>725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702</v>
      </c>
      <c r="B660" s="10" t="s">
        <v>726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703</v>
      </c>
      <c r="B661" s="10" t="s">
        <v>727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704</v>
      </c>
      <c r="B662" s="10" t="s">
        <v>728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705</v>
      </c>
      <c r="B663" s="10" t="s">
        <v>729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706</v>
      </c>
      <c r="B664" s="10" t="s">
        <v>730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707</v>
      </c>
      <c r="B665" s="10" t="s">
        <v>731</v>
      </c>
      <c r="C665" s="13">
        <v>2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708</v>
      </c>
      <c r="B666" s="10" t="s">
        <v>732</v>
      </c>
      <c r="C666" s="13">
        <v>3</v>
      </c>
      <c r="D666" s="13" t="s">
        <v>62</v>
      </c>
      <c r="E666" s="13" t="s">
        <v>11</v>
      </c>
      <c r="F666" s="13" t="s">
        <v>12</v>
      </c>
      <c r="G666" s="13" t="s">
        <v>13</v>
      </c>
    </row>
    <row r="667" spans="1:7" ht="15.75" customHeight="1">
      <c r="A667" s="9">
        <v>709</v>
      </c>
      <c r="B667" s="10" t="s">
        <v>733</v>
      </c>
      <c r="C667" s="13">
        <v>3</v>
      </c>
      <c r="D667" s="13" t="s">
        <v>62</v>
      </c>
      <c r="E667" s="13" t="s">
        <v>26</v>
      </c>
      <c r="F667" s="13" t="s">
        <v>12</v>
      </c>
      <c r="G667" s="13" t="s">
        <v>27</v>
      </c>
    </row>
    <row r="668" spans="1:7" ht="15.75" customHeight="1">
      <c r="A668" s="9">
        <v>710</v>
      </c>
      <c r="B668" s="10" t="s">
        <v>734</v>
      </c>
      <c r="C668" s="13">
        <v>4</v>
      </c>
      <c r="D668" s="13" t="s">
        <v>62</v>
      </c>
      <c r="E668" s="13" t="s">
        <v>11</v>
      </c>
      <c r="F668" s="13" t="s">
        <v>12</v>
      </c>
      <c r="G668" s="13" t="s">
        <v>13</v>
      </c>
    </row>
    <row r="669" spans="1:7" ht="15.75" customHeight="1">
      <c r="A669" s="9">
        <v>711</v>
      </c>
      <c r="B669" s="10" t="s">
        <v>735</v>
      </c>
      <c r="C669" s="13">
        <v>4</v>
      </c>
      <c r="D669" s="13" t="s">
        <v>62</v>
      </c>
      <c r="E669" s="13" t="s">
        <v>26</v>
      </c>
      <c r="F669" s="13" t="s">
        <v>12</v>
      </c>
      <c r="G669" s="13" t="s">
        <v>27</v>
      </c>
    </row>
    <row r="670" spans="1:7" ht="15.75" customHeight="1">
      <c r="A670" s="9">
        <v>712</v>
      </c>
      <c r="B670" s="10" t="s">
        <v>736</v>
      </c>
      <c r="C670" s="13">
        <v>4</v>
      </c>
      <c r="D670" s="13" t="s">
        <v>62</v>
      </c>
      <c r="E670" s="13" t="s">
        <v>11</v>
      </c>
      <c r="F670" s="13" t="s">
        <v>12</v>
      </c>
      <c r="G670" s="13" t="s">
        <v>13</v>
      </c>
    </row>
    <row r="671" spans="1:7" ht="15.75" customHeight="1">
      <c r="A671" s="9">
        <v>713</v>
      </c>
      <c r="B671" s="10" t="s">
        <v>737</v>
      </c>
      <c r="C671" s="13">
        <v>5</v>
      </c>
      <c r="D671" s="13" t="s">
        <v>62</v>
      </c>
      <c r="E671" s="13" t="s">
        <v>26</v>
      </c>
      <c r="F671" s="13" t="s">
        <v>134</v>
      </c>
      <c r="G671" s="13" t="s">
        <v>137</v>
      </c>
    </row>
    <row r="672" spans="1:7" ht="15.75" customHeight="1">
      <c r="A672" s="9">
        <v>714</v>
      </c>
      <c r="B672" s="10" t="s">
        <v>738</v>
      </c>
      <c r="C672" s="13">
        <v>5</v>
      </c>
      <c r="D672" s="13" t="s">
        <v>62</v>
      </c>
      <c r="E672" s="13" t="s">
        <v>11</v>
      </c>
      <c r="F672" s="13" t="s">
        <v>134</v>
      </c>
      <c r="G672" s="13" t="s">
        <v>135</v>
      </c>
    </row>
    <row r="673" spans="1:7" ht="15.75" customHeight="1">
      <c r="A673" s="9">
        <v>715</v>
      </c>
      <c r="B673" s="10" t="s">
        <v>739</v>
      </c>
      <c r="C673" s="13">
        <v>5</v>
      </c>
      <c r="D673" s="13" t="s">
        <v>62</v>
      </c>
      <c r="E673" s="13" t="s">
        <v>26</v>
      </c>
      <c r="F673" s="13" t="s">
        <v>134</v>
      </c>
      <c r="G673" s="13" t="s">
        <v>137</v>
      </c>
    </row>
    <row r="674" spans="1:7" ht="15.75" customHeight="1">
      <c r="A674" s="9">
        <v>716</v>
      </c>
      <c r="B674" s="10" t="s">
        <v>740</v>
      </c>
      <c r="C674" s="13">
        <v>6</v>
      </c>
      <c r="D674" s="13" t="s">
        <v>62</v>
      </c>
      <c r="E674" s="13" t="s">
        <v>11</v>
      </c>
      <c r="F674" s="13" t="s">
        <v>134</v>
      </c>
      <c r="G674" s="13" t="s">
        <v>135</v>
      </c>
    </row>
    <row r="675" spans="1:7" ht="15.75" customHeight="1">
      <c r="A675" s="9">
        <v>717</v>
      </c>
      <c r="B675" s="10" t="s">
        <v>741</v>
      </c>
      <c r="C675" s="13">
        <v>6</v>
      </c>
      <c r="D675" s="13" t="s">
        <v>62</v>
      </c>
      <c r="E675" s="13" t="s">
        <v>26</v>
      </c>
      <c r="F675" s="13" t="s">
        <v>134</v>
      </c>
      <c r="G675" s="13" t="s">
        <v>137</v>
      </c>
    </row>
    <row r="676" spans="1:7" ht="15.75" customHeight="1">
      <c r="A676" s="9">
        <v>718</v>
      </c>
      <c r="B676" s="10" t="s">
        <v>742</v>
      </c>
      <c r="C676" s="13">
        <v>6</v>
      </c>
      <c r="D676" s="13" t="s">
        <v>62</v>
      </c>
      <c r="E676" s="13" t="s">
        <v>11</v>
      </c>
      <c r="F676" s="13" t="s">
        <v>134</v>
      </c>
      <c r="G676" s="13" t="s">
        <v>135</v>
      </c>
    </row>
    <row r="677" spans="1:7" ht="15.75" customHeight="1">
      <c r="A677" s="9">
        <v>719</v>
      </c>
      <c r="B677" s="10" t="s">
        <v>743</v>
      </c>
      <c r="C677" s="13">
        <v>6</v>
      </c>
      <c r="D677" s="13" t="s">
        <v>62</v>
      </c>
      <c r="E677" s="13" t="s">
        <v>26</v>
      </c>
      <c r="F677" s="13" t="s">
        <v>134</v>
      </c>
      <c r="G677" s="13" t="s">
        <v>137</v>
      </c>
    </row>
    <row r="678" spans="1:7" ht="15.75" customHeight="1">
      <c r="A678" s="9">
        <v>720</v>
      </c>
      <c r="B678" s="10" t="s">
        <v>744</v>
      </c>
      <c r="C678" s="13">
        <v>7</v>
      </c>
      <c r="D678" s="13" t="s">
        <v>62</v>
      </c>
      <c r="E678" s="13" t="s">
        <v>11</v>
      </c>
      <c r="F678" s="13" t="s">
        <v>170</v>
      </c>
      <c r="G678" s="13" t="s">
        <v>171</v>
      </c>
    </row>
    <row r="679" spans="1:7" ht="15.75" customHeight="1">
      <c r="A679" s="9">
        <v>721</v>
      </c>
      <c r="B679" s="10" t="s">
        <v>745</v>
      </c>
      <c r="C679" s="13">
        <v>7</v>
      </c>
      <c r="D679" s="13" t="s">
        <v>62</v>
      </c>
      <c r="E679" s="13" t="s">
        <v>11</v>
      </c>
      <c r="F679" s="13" t="s">
        <v>170</v>
      </c>
      <c r="G679" s="13" t="s">
        <v>171</v>
      </c>
    </row>
    <row r="680" spans="1:7" ht="15.75" customHeight="1">
      <c r="A680" s="9">
        <v>722</v>
      </c>
      <c r="B680" s="10" t="s">
        <v>746</v>
      </c>
      <c r="C680" s="13">
        <v>7</v>
      </c>
      <c r="D680" s="13" t="s">
        <v>62</v>
      </c>
      <c r="E680" s="13" t="s">
        <v>11</v>
      </c>
      <c r="F680" s="13" t="s">
        <v>170</v>
      </c>
      <c r="G680" s="13" t="s">
        <v>171</v>
      </c>
    </row>
    <row r="681" spans="1:7" ht="15.75" customHeight="1">
      <c r="A681" s="9">
        <v>723</v>
      </c>
      <c r="B681" s="10" t="s">
        <v>747</v>
      </c>
      <c r="C681" s="13">
        <v>7</v>
      </c>
      <c r="D681" s="13" t="s">
        <v>62</v>
      </c>
      <c r="E681" s="13" t="s">
        <v>11</v>
      </c>
      <c r="F681" s="13" t="s">
        <v>170</v>
      </c>
      <c r="G681" s="13" t="s">
        <v>171</v>
      </c>
    </row>
    <row r="682" spans="1:7" ht="15.75" customHeight="1">
      <c r="A682" s="9">
        <v>724</v>
      </c>
      <c r="B682" s="10" t="s">
        <v>748</v>
      </c>
      <c r="C682" s="13">
        <v>7</v>
      </c>
      <c r="D682" s="13" t="s">
        <v>62</v>
      </c>
      <c r="E682" s="13" t="s">
        <v>26</v>
      </c>
      <c r="F682" s="13" t="s">
        <v>170</v>
      </c>
      <c r="G682" s="13" t="s">
        <v>174</v>
      </c>
    </row>
    <row r="683" spans="1:7" ht="15.75" customHeight="1">
      <c r="A683" s="9">
        <v>725</v>
      </c>
      <c r="B683" s="10" t="s">
        <v>749</v>
      </c>
      <c r="C683" s="13">
        <v>7</v>
      </c>
      <c r="D683" s="13" t="s">
        <v>62</v>
      </c>
      <c r="E683" s="13" t="s">
        <v>11</v>
      </c>
      <c r="F683" s="13" t="s">
        <v>170</v>
      </c>
      <c r="G683" s="13" t="s">
        <v>171</v>
      </c>
    </row>
    <row r="684" spans="1:7" ht="15.75" customHeight="1">
      <c r="A684" s="9">
        <v>726</v>
      </c>
      <c r="B684" s="10" t="s">
        <v>750</v>
      </c>
      <c r="C684" s="13">
        <v>7</v>
      </c>
      <c r="D684" s="13" t="s">
        <v>62</v>
      </c>
      <c r="E684" s="13" t="s">
        <v>11</v>
      </c>
      <c r="F684" s="13" t="s">
        <v>170</v>
      </c>
      <c r="G684" s="13" t="s">
        <v>171</v>
      </c>
    </row>
    <row r="685" spans="1:7" ht="15.75" customHeight="1">
      <c r="A685" s="9">
        <v>727</v>
      </c>
      <c r="B685" s="10" t="s">
        <v>751</v>
      </c>
      <c r="C685" s="13">
        <v>7</v>
      </c>
      <c r="D685" s="13" t="s">
        <v>62</v>
      </c>
      <c r="E685" s="13" t="s">
        <v>11</v>
      </c>
      <c r="F685" s="13" t="s">
        <v>170</v>
      </c>
      <c r="G685" s="13" t="s">
        <v>171</v>
      </c>
    </row>
    <row r="686" spans="1:7" ht="15.75" customHeight="1">
      <c r="A686" s="9">
        <v>728</v>
      </c>
      <c r="B686" s="10" t="s">
        <v>752</v>
      </c>
      <c r="C686" s="13">
        <v>7</v>
      </c>
      <c r="D686" s="13" t="s">
        <v>62</v>
      </c>
      <c r="E686" s="13" t="s">
        <v>11</v>
      </c>
      <c r="F686" s="13" t="s">
        <v>170</v>
      </c>
      <c r="G686" s="13" t="s">
        <v>171</v>
      </c>
    </row>
    <row r="687" spans="1:7" ht="15.75" customHeight="1">
      <c r="A687" s="9">
        <v>729</v>
      </c>
      <c r="B687" s="10" t="s">
        <v>753</v>
      </c>
      <c r="C687" s="13">
        <v>7</v>
      </c>
      <c r="D687" s="13" t="s">
        <v>62</v>
      </c>
      <c r="E687" s="13" t="s">
        <v>26</v>
      </c>
      <c r="F687" s="13" t="s">
        <v>170</v>
      </c>
      <c r="G687" s="13" t="s">
        <v>174</v>
      </c>
    </row>
    <row r="688" spans="1:7" ht="15.75" customHeight="1">
      <c r="A688" s="9">
        <v>730</v>
      </c>
      <c r="B688" s="10" t="s">
        <v>754</v>
      </c>
      <c r="C688" s="13">
        <v>7</v>
      </c>
      <c r="D688" s="13" t="s">
        <v>62</v>
      </c>
      <c r="E688" s="13" t="s">
        <v>11</v>
      </c>
      <c r="F688" s="13" t="s">
        <v>170</v>
      </c>
      <c r="G688" s="13" t="s">
        <v>171</v>
      </c>
    </row>
    <row r="689" spans="1:7" ht="15.75" customHeight="1">
      <c r="A689" s="9">
        <v>731</v>
      </c>
      <c r="B689" s="10" t="s">
        <v>755</v>
      </c>
      <c r="C689" s="13">
        <v>7</v>
      </c>
      <c r="D689" s="13" t="s">
        <v>62</v>
      </c>
      <c r="E689" s="13" t="s">
        <v>11</v>
      </c>
      <c r="F689" s="13" t="s">
        <v>170</v>
      </c>
      <c r="G689" s="13" t="s">
        <v>171</v>
      </c>
    </row>
    <row r="690" spans="1:7" ht="15.75" customHeight="1">
      <c r="A690" s="9">
        <v>732</v>
      </c>
      <c r="B690" s="10" t="s">
        <v>756</v>
      </c>
      <c r="C690" s="13">
        <v>8</v>
      </c>
      <c r="D690" s="13" t="s">
        <v>62</v>
      </c>
      <c r="E690" s="13" t="s">
        <v>11</v>
      </c>
      <c r="F690" s="13" t="s">
        <v>170</v>
      </c>
      <c r="G690" s="13" t="s">
        <v>171</v>
      </c>
    </row>
    <row r="691" spans="1:7" ht="15.75" customHeight="1">
      <c r="A691" s="9">
        <v>733</v>
      </c>
      <c r="B691" s="10" t="s">
        <v>757</v>
      </c>
      <c r="C691" s="13">
        <v>8</v>
      </c>
      <c r="D691" s="13" t="s">
        <v>62</v>
      </c>
      <c r="E691" s="13" t="s">
        <v>26</v>
      </c>
      <c r="F691" s="13" t="s">
        <v>170</v>
      </c>
      <c r="G691" s="13" t="s">
        <v>174</v>
      </c>
    </row>
    <row r="692" spans="1:7" ht="15.75" customHeight="1">
      <c r="A692" s="9">
        <v>734</v>
      </c>
      <c r="B692" s="10" t="s">
        <v>758</v>
      </c>
      <c r="C692" s="13">
        <v>8</v>
      </c>
      <c r="D692" s="13" t="s">
        <v>62</v>
      </c>
      <c r="E692" s="13" t="s">
        <v>26</v>
      </c>
      <c r="F692" s="13" t="s">
        <v>170</v>
      </c>
      <c r="G692" s="13" t="s">
        <v>174</v>
      </c>
    </row>
    <row r="693" spans="1:7" ht="15.75" customHeight="1">
      <c r="A693" s="9">
        <v>735</v>
      </c>
      <c r="B693" s="10" t="s">
        <v>759</v>
      </c>
      <c r="C693" s="13">
        <v>8</v>
      </c>
      <c r="D693" s="13" t="s">
        <v>62</v>
      </c>
      <c r="E693" s="13" t="s">
        <v>26</v>
      </c>
      <c r="F693" s="13" t="s">
        <v>170</v>
      </c>
      <c r="G693" s="13" t="s">
        <v>174</v>
      </c>
    </row>
    <row r="694" spans="1:7" ht="15.75" customHeight="1">
      <c r="A694" s="9">
        <v>736</v>
      </c>
      <c r="B694" s="10" t="s">
        <v>760</v>
      </c>
      <c r="C694" s="13">
        <v>8</v>
      </c>
      <c r="D694" s="13" t="s">
        <v>62</v>
      </c>
      <c r="E694" s="13" t="s">
        <v>26</v>
      </c>
      <c r="F694" s="13" t="s">
        <v>170</v>
      </c>
      <c r="G694" s="13" t="s">
        <v>174</v>
      </c>
    </row>
    <row r="695" spans="1:7" ht="15.75" customHeight="1">
      <c r="A695" s="9">
        <v>737</v>
      </c>
      <c r="B695" s="10" t="s">
        <v>761</v>
      </c>
      <c r="C695" s="13">
        <v>8</v>
      </c>
      <c r="D695" s="13" t="s">
        <v>62</v>
      </c>
      <c r="E695" s="13" t="s">
        <v>11</v>
      </c>
      <c r="F695" s="13" t="s">
        <v>170</v>
      </c>
      <c r="G695" s="13" t="s">
        <v>171</v>
      </c>
    </row>
    <row r="696" spans="1:7" ht="15.75" customHeight="1">
      <c r="A696" s="9">
        <v>738</v>
      </c>
      <c r="B696" s="10" t="s">
        <v>762</v>
      </c>
      <c r="C696" s="13">
        <v>8</v>
      </c>
      <c r="D696" s="13" t="s">
        <v>62</v>
      </c>
      <c r="E696" s="13" t="s">
        <v>11</v>
      </c>
      <c r="F696" s="13" t="s">
        <v>170</v>
      </c>
      <c r="G696" s="13" t="s">
        <v>171</v>
      </c>
    </row>
    <row r="697" spans="1:7" ht="15.75" customHeight="1">
      <c r="A697" s="9">
        <v>739</v>
      </c>
      <c r="B697" s="10" t="s">
        <v>763</v>
      </c>
      <c r="C697" s="13">
        <v>8</v>
      </c>
      <c r="D697" s="13" t="s">
        <v>62</v>
      </c>
      <c r="E697" s="13" t="s">
        <v>26</v>
      </c>
      <c r="F697" s="13" t="s">
        <v>170</v>
      </c>
      <c r="G697" s="13" t="s">
        <v>174</v>
      </c>
    </row>
    <row r="698" spans="1:7" ht="15.75" customHeight="1">
      <c r="A698" s="9">
        <v>740</v>
      </c>
      <c r="B698" s="10" t="s">
        <v>764</v>
      </c>
      <c r="C698" s="13">
        <v>8</v>
      </c>
      <c r="D698" s="13" t="s">
        <v>62</v>
      </c>
      <c r="E698" s="13" t="s">
        <v>26</v>
      </c>
      <c r="F698" s="13" t="s">
        <v>170</v>
      </c>
      <c r="G698" s="13" t="s">
        <v>174</v>
      </c>
    </row>
    <row r="699" spans="1:7" ht="15.75" customHeight="1">
      <c r="A699" s="9">
        <v>741</v>
      </c>
      <c r="B699" s="10" t="s">
        <v>765</v>
      </c>
      <c r="C699" s="13">
        <v>8</v>
      </c>
      <c r="D699" s="13" t="s">
        <v>62</v>
      </c>
      <c r="E699" s="13" t="s">
        <v>26</v>
      </c>
      <c r="F699" s="13" t="s">
        <v>170</v>
      </c>
      <c r="G699" s="13" t="s">
        <v>174</v>
      </c>
    </row>
    <row r="700" spans="1:7" ht="15.75" customHeight="1">
      <c r="A700" s="9">
        <v>742</v>
      </c>
      <c r="B700" s="10" t="s">
        <v>766</v>
      </c>
      <c r="C700" s="13">
        <v>3</v>
      </c>
      <c r="D700" s="13" t="s">
        <v>62</v>
      </c>
      <c r="E700" s="13" t="s">
        <v>11</v>
      </c>
      <c r="F700" s="13" t="s">
        <v>12</v>
      </c>
      <c r="G700" s="13" t="s">
        <v>13</v>
      </c>
    </row>
    <row r="701" spans="1:7" ht="15.75" customHeight="1">
      <c r="A701" s="9">
        <v>743</v>
      </c>
      <c r="B701" s="10" t="s">
        <v>767</v>
      </c>
      <c r="C701" s="13">
        <v>5</v>
      </c>
      <c r="D701" s="13" t="s">
        <v>62</v>
      </c>
      <c r="E701" s="13" t="s">
        <v>26</v>
      </c>
      <c r="F701" s="13" t="s">
        <v>134</v>
      </c>
      <c r="G701" s="13" t="s">
        <v>137</v>
      </c>
    </row>
    <row r="702" spans="1:7" ht="15.75" customHeight="1">
      <c r="A702" s="9">
        <v>744</v>
      </c>
      <c r="B702" s="10" t="s">
        <v>768</v>
      </c>
      <c r="C702" s="13">
        <v>1</v>
      </c>
      <c r="D702" s="13" t="s">
        <v>62</v>
      </c>
      <c r="E702" s="13" t="s">
        <v>11</v>
      </c>
      <c r="F702" s="13" t="s">
        <v>12</v>
      </c>
      <c r="G702" s="13" t="s">
        <v>13</v>
      </c>
    </row>
    <row r="703" spans="1:7" ht="15.75" customHeight="1">
      <c r="A703" s="9">
        <v>745</v>
      </c>
      <c r="B703" s="10" t="s">
        <v>769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746</v>
      </c>
      <c r="B704" s="10" t="s">
        <v>770</v>
      </c>
      <c r="C704" s="13">
        <v>4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747</v>
      </c>
      <c r="B705" s="10" t="s">
        <v>771</v>
      </c>
      <c r="C705" s="13" t="s">
        <v>124</v>
      </c>
      <c r="D705" s="13" t="s">
        <v>62</v>
      </c>
      <c r="E705" s="13" t="s">
        <v>26</v>
      </c>
      <c r="F705" s="13" t="s">
        <v>12</v>
      </c>
      <c r="G705" s="13" t="s">
        <v>27</v>
      </c>
    </row>
    <row r="706" spans="1:7" ht="15.75" customHeight="1">
      <c r="A706" s="9">
        <v>750</v>
      </c>
      <c r="B706" s="10" t="s">
        <v>772</v>
      </c>
      <c r="C706" s="13">
        <v>3</v>
      </c>
      <c r="D706" s="13" t="s">
        <v>47</v>
      </c>
      <c r="E706" s="13" t="s">
        <v>11</v>
      </c>
      <c r="F706" s="13" t="s">
        <v>12</v>
      </c>
      <c r="G706" s="13" t="s">
        <v>13</v>
      </c>
    </row>
    <row r="707" spans="1:7" ht="15.75" customHeight="1">
      <c r="A707" s="9">
        <v>751</v>
      </c>
      <c r="B707" s="10" t="s">
        <v>773</v>
      </c>
      <c r="C707" s="13">
        <v>3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752</v>
      </c>
      <c r="B708" s="10" t="s">
        <v>774</v>
      </c>
      <c r="C708" s="13">
        <v>2</v>
      </c>
      <c r="D708" s="13" t="s">
        <v>47</v>
      </c>
      <c r="E708" s="13" t="s">
        <v>26</v>
      </c>
      <c r="F708" s="13" t="s">
        <v>12</v>
      </c>
      <c r="G708" s="13" t="s">
        <v>27</v>
      </c>
    </row>
    <row r="709" spans="1:7" ht="15.75" customHeight="1">
      <c r="A709" s="9">
        <v>753</v>
      </c>
      <c r="B709" s="10" t="s">
        <v>775</v>
      </c>
      <c r="C709" s="13">
        <v>3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754</v>
      </c>
      <c r="B710" s="10" t="s">
        <v>776</v>
      </c>
      <c r="C710" s="13">
        <v>4</v>
      </c>
      <c r="D710" s="13" t="s">
        <v>47</v>
      </c>
      <c r="E710" s="13" t="s">
        <v>11</v>
      </c>
      <c r="F710" s="13" t="s">
        <v>12</v>
      </c>
      <c r="G710" s="13" t="s">
        <v>13</v>
      </c>
    </row>
    <row r="711" spans="1:7" ht="15.75" customHeight="1">
      <c r="A711" s="9">
        <v>755</v>
      </c>
      <c r="B711" s="10" t="s">
        <v>777</v>
      </c>
      <c r="C711" s="13">
        <v>3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756</v>
      </c>
      <c r="B712" s="10" t="s">
        <v>778</v>
      </c>
      <c r="C712" s="13">
        <v>2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757</v>
      </c>
      <c r="B713" s="10" t="s">
        <v>779</v>
      </c>
      <c r="C713" s="13">
        <v>4</v>
      </c>
      <c r="D713" s="13" t="s">
        <v>47</v>
      </c>
      <c r="E713" s="13" t="s">
        <v>26</v>
      </c>
      <c r="F713" s="13" t="s">
        <v>12</v>
      </c>
      <c r="G713" s="13" t="s">
        <v>27</v>
      </c>
    </row>
    <row r="714" spans="1:7" ht="15.75" customHeight="1">
      <c r="A714" s="9">
        <v>758</v>
      </c>
      <c r="B714" s="10" t="s">
        <v>780</v>
      </c>
      <c r="C714" s="13">
        <v>2</v>
      </c>
      <c r="D714" s="13" t="s">
        <v>47</v>
      </c>
      <c r="E714" s="13" t="s">
        <v>11</v>
      </c>
      <c r="F714" s="13" t="s">
        <v>12</v>
      </c>
      <c r="G714" s="13" t="s">
        <v>13</v>
      </c>
    </row>
    <row r="715" spans="1:7" ht="15.75" customHeight="1">
      <c r="A715" s="9">
        <v>759</v>
      </c>
      <c r="B715" s="10" t="s">
        <v>781</v>
      </c>
      <c r="C715" s="13">
        <v>3</v>
      </c>
      <c r="D715" s="13" t="s">
        <v>47</v>
      </c>
      <c r="E715" s="13" t="s">
        <v>26</v>
      </c>
      <c r="F715" s="13" t="s">
        <v>12</v>
      </c>
      <c r="G715" s="13" t="s">
        <v>27</v>
      </c>
    </row>
    <row r="716" spans="1:7" ht="15.75" customHeight="1">
      <c r="A716" s="9">
        <v>760</v>
      </c>
      <c r="B716" s="10" t="s">
        <v>782</v>
      </c>
      <c r="C716" s="13">
        <v>3</v>
      </c>
      <c r="D716" s="13" t="s">
        <v>47</v>
      </c>
      <c r="E716" s="13" t="s">
        <v>11</v>
      </c>
      <c r="F716" s="13" t="s">
        <v>12</v>
      </c>
      <c r="G716" s="13" t="s">
        <v>13</v>
      </c>
    </row>
    <row r="717" spans="1:7" ht="15.75" customHeight="1">
      <c r="A717" s="9">
        <v>761</v>
      </c>
      <c r="B717" s="10" t="s">
        <v>783</v>
      </c>
      <c r="C717" s="13">
        <v>2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762</v>
      </c>
      <c r="B718" s="10" t="s">
        <v>784</v>
      </c>
      <c r="C718" s="13">
        <v>3</v>
      </c>
      <c r="D718" s="13" t="s">
        <v>47</v>
      </c>
      <c r="E718" s="13" t="s">
        <v>26</v>
      </c>
      <c r="F718" s="13" t="s">
        <v>12</v>
      </c>
      <c r="G718" s="13" t="s">
        <v>27</v>
      </c>
    </row>
    <row r="719" spans="1:7" ht="15.75" customHeight="1">
      <c r="A719" s="9">
        <v>763</v>
      </c>
      <c r="B719" s="10" t="s">
        <v>785</v>
      </c>
      <c r="C719" s="13">
        <v>3</v>
      </c>
      <c r="D719" s="13" t="s">
        <v>47</v>
      </c>
      <c r="E719" s="13" t="s">
        <v>11</v>
      </c>
      <c r="F719" s="13" t="s">
        <v>12</v>
      </c>
      <c r="G719" s="13" t="s">
        <v>13</v>
      </c>
    </row>
    <row r="720" spans="1:7" ht="15.75" customHeight="1">
      <c r="A720" s="9">
        <v>764</v>
      </c>
      <c r="B720" s="10" t="s">
        <v>786</v>
      </c>
      <c r="C720" s="13">
        <v>3</v>
      </c>
      <c r="D720" s="13" t="s">
        <v>47</v>
      </c>
      <c r="E720" s="13" t="s">
        <v>26</v>
      </c>
      <c r="F720" s="13" t="s">
        <v>12</v>
      </c>
      <c r="G720" s="13" t="s">
        <v>27</v>
      </c>
    </row>
    <row r="721" spans="1:7" ht="15.75" customHeight="1">
      <c r="A721" s="9">
        <v>765</v>
      </c>
      <c r="B721" s="10" t="s">
        <v>787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766</v>
      </c>
      <c r="B722" s="10" t="s">
        <v>788</v>
      </c>
      <c r="C722" s="13">
        <v>4</v>
      </c>
      <c r="D722" s="13" t="s">
        <v>47</v>
      </c>
      <c r="E722" s="13" t="s">
        <v>11</v>
      </c>
      <c r="F722" s="13" t="s">
        <v>12</v>
      </c>
      <c r="G722" s="13" t="s">
        <v>13</v>
      </c>
    </row>
    <row r="723" spans="1:7" ht="15.75" customHeight="1">
      <c r="A723" s="9">
        <v>767</v>
      </c>
      <c r="B723" s="10" t="s">
        <v>789</v>
      </c>
      <c r="C723" s="13">
        <v>4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768</v>
      </c>
      <c r="B724" s="10" t="s">
        <v>790</v>
      </c>
      <c r="C724" s="13">
        <v>2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769</v>
      </c>
      <c r="B725" s="10" t="s">
        <v>791</v>
      </c>
      <c r="C725" s="13">
        <v>4</v>
      </c>
      <c r="D725" s="13" t="s">
        <v>47</v>
      </c>
      <c r="E725" s="13" t="s">
        <v>26</v>
      </c>
      <c r="F725" s="13" t="s">
        <v>12</v>
      </c>
      <c r="G725" s="13" t="s">
        <v>27</v>
      </c>
    </row>
    <row r="726" spans="1:7" ht="15.75" customHeight="1">
      <c r="A726" s="9">
        <v>770</v>
      </c>
      <c r="B726" s="10" t="s">
        <v>792</v>
      </c>
      <c r="C726" s="13">
        <v>3</v>
      </c>
      <c r="D726" s="13" t="s">
        <v>47</v>
      </c>
      <c r="E726" s="13" t="s">
        <v>11</v>
      </c>
      <c r="F726" s="13" t="s">
        <v>12</v>
      </c>
      <c r="G726" s="13" t="s">
        <v>13</v>
      </c>
    </row>
    <row r="727" spans="1:7" ht="15.75" customHeight="1">
      <c r="A727" s="9">
        <v>771</v>
      </c>
      <c r="B727" s="10" t="s">
        <v>793</v>
      </c>
      <c r="C727" s="13">
        <v>3</v>
      </c>
      <c r="D727" s="13" t="s">
        <v>47</v>
      </c>
      <c r="E727" s="13" t="s">
        <v>26</v>
      </c>
      <c r="F727" s="13" t="s">
        <v>12</v>
      </c>
      <c r="G727" s="13" t="s">
        <v>27</v>
      </c>
    </row>
    <row r="728" spans="1:7" ht="15.75" customHeight="1">
      <c r="A728" s="9">
        <v>772</v>
      </c>
      <c r="B728" s="10" t="s">
        <v>794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773</v>
      </c>
      <c r="B729" s="10" t="s">
        <v>795</v>
      </c>
      <c r="C729" s="13">
        <v>2</v>
      </c>
      <c r="D729" s="13" t="s">
        <v>47</v>
      </c>
      <c r="E729" s="13" t="s">
        <v>11</v>
      </c>
      <c r="F729" s="13" t="s">
        <v>12</v>
      </c>
      <c r="G729" s="13" t="s">
        <v>13</v>
      </c>
    </row>
    <row r="730" spans="1:7" ht="15.75" customHeight="1">
      <c r="A730" s="9">
        <v>774</v>
      </c>
      <c r="B730" s="10" t="s">
        <v>796</v>
      </c>
      <c r="C730" s="13">
        <v>3</v>
      </c>
      <c r="D730" s="13" t="s">
        <v>47</v>
      </c>
      <c r="E730" s="13" t="s">
        <v>26</v>
      </c>
      <c r="F730" s="13" t="s">
        <v>12</v>
      </c>
      <c r="G730" s="13" t="s">
        <v>27</v>
      </c>
    </row>
    <row r="731" spans="1:7" ht="15.75" customHeight="1">
      <c r="A731" s="9">
        <v>775</v>
      </c>
      <c r="B731" s="10" t="s">
        <v>797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776</v>
      </c>
      <c r="B732" s="10" t="s">
        <v>798</v>
      </c>
      <c r="C732" s="13">
        <v>3</v>
      </c>
      <c r="D732" s="13" t="s">
        <v>47</v>
      </c>
      <c r="E732" s="13" t="s">
        <v>11</v>
      </c>
      <c r="F732" s="13" t="s">
        <v>12</v>
      </c>
      <c r="G732" s="13" t="s">
        <v>13</v>
      </c>
    </row>
    <row r="733" spans="1:7" ht="15.75" customHeight="1">
      <c r="A733" s="9">
        <v>777</v>
      </c>
      <c r="B733" s="10" t="s">
        <v>799</v>
      </c>
      <c r="C733" s="13">
        <v>6</v>
      </c>
      <c r="D733" s="13" t="s">
        <v>47</v>
      </c>
      <c r="E733" s="13" t="s">
        <v>26</v>
      </c>
      <c r="F733" s="13" t="s">
        <v>134</v>
      </c>
      <c r="G733" s="13" t="s">
        <v>137</v>
      </c>
    </row>
    <row r="734" spans="1:7" ht="15.75" customHeight="1">
      <c r="A734" s="9">
        <v>778</v>
      </c>
      <c r="B734" s="10" t="s">
        <v>800</v>
      </c>
      <c r="C734" s="13">
        <v>5</v>
      </c>
      <c r="D734" s="13" t="s">
        <v>47</v>
      </c>
      <c r="E734" s="13" t="s">
        <v>11</v>
      </c>
      <c r="F734" s="13" t="s">
        <v>134</v>
      </c>
      <c r="G734" s="13" t="s">
        <v>135</v>
      </c>
    </row>
    <row r="735" spans="1:7" ht="15.75" customHeight="1">
      <c r="A735" s="9">
        <v>779</v>
      </c>
      <c r="B735" s="10" t="s">
        <v>801</v>
      </c>
      <c r="C735" s="13">
        <v>6</v>
      </c>
      <c r="D735" s="13" t="s">
        <v>47</v>
      </c>
      <c r="E735" s="13" t="s">
        <v>26</v>
      </c>
      <c r="F735" s="13" t="s">
        <v>134</v>
      </c>
      <c r="G735" s="13" t="s">
        <v>137</v>
      </c>
    </row>
    <row r="736" spans="1:7" ht="15.75" customHeight="1">
      <c r="A736" s="9">
        <v>780</v>
      </c>
      <c r="B736" s="10" t="s">
        <v>802</v>
      </c>
      <c r="C736" s="13">
        <v>6</v>
      </c>
      <c r="D736" s="13" t="s">
        <v>47</v>
      </c>
      <c r="E736" s="13" t="s">
        <v>26</v>
      </c>
      <c r="F736" s="13" t="s">
        <v>134</v>
      </c>
      <c r="G736" s="13" t="s">
        <v>137</v>
      </c>
    </row>
    <row r="737" spans="1:7" ht="15.75" customHeight="1">
      <c r="A737" s="9">
        <v>781</v>
      </c>
      <c r="B737" s="10" t="s">
        <v>803</v>
      </c>
      <c r="C737" s="13">
        <v>5</v>
      </c>
      <c r="D737" s="13" t="s">
        <v>47</v>
      </c>
      <c r="E737" s="13" t="s">
        <v>11</v>
      </c>
      <c r="F737" s="13" t="s">
        <v>134</v>
      </c>
      <c r="G737" s="13" t="s">
        <v>135</v>
      </c>
    </row>
    <row r="738" spans="1:7" ht="15.75" customHeight="1">
      <c r="A738" s="9">
        <v>782</v>
      </c>
      <c r="B738" s="10" t="s">
        <v>804</v>
      </c>
      <c r="C738" s="13">
        <v>5</v>
      </c>
      <c r="D738" s="13" t="s">
        <v>47</v>
      </c>
      <c r="E738" s="13" t="s">
        <v>26</v>
      </c>
      <c r="F738" s="13" t="s">
        <v>134</v>
      </c>
      <c r="G738" s="13" t="s">
        <v>137</v>
      </c>
    </row>
    <row r="739" spans="1:7" ht="15.75" customHeight="1">
      <c r="A739" s="9">
        <v>783</v>
      </c>
      <c r="B739" s="10" t="s">
        <v>805</v>
      </c>
      <c r="C739" s="13">
        <v>5</v>
      </c>
      <c r="D739" s="13" t="s">
        <v>47</v>
      </c>
      <c r="E739" s="13" t="s">
        <v>11</v>
      </c>
      <c r="F739" s="13" t="s">
        <v>134</v>
      </c>
      <c r="G739" s="13" t="s">
        <v>135</v>
      </c>
    </row>
    <row r="740" spans="1:7" ht="15.75" customHeight="1">
      <c r="A740" s="9">
        <v>784</v>
      </c>
      <c r="B740" s="10" t="s">
        <v>806</v>
      </c>
      <c r="C740" s="13">
        <v>6</v>
      </c>
      <c r="D740" s="13" t="s">
        <v>47</v>
      </c>
      <c r="E740" s="13" t="s">
        <v>11</v>
      </c>
      <c r="F740" s="13" t="s">
        <v>134</v>
      </c>
      <c r="G740" s="13" t="s">
        <v>135</v>
      </c>
    </row>
    <row r="741" spans="1:7" ht="15.75" customHeight="1">
      <c r="A741" s="9">
        <v>785</v>
      </c>
      <c r="B741" s="10" t="s">
        <v>807</v>
      </c>
      <c r="C741" s="13">
        <v>5</v>
      </c>
      <c r="D741" s="13" t="s">
        <v>47</v>
      </c>
      <c r="E741" s="13" t="s">
        <v>11</v>
      </c>
      <c r="F741" s="13" t="s">
        <v>134</v>
      </c>
      <c r="G741" s="13" t="s">
        <v>135</v>
      </c>
    </row>
    <row r="742" spans="1:7" ht="15.75" customHeight="1">
      <c r="A742" s="9">
        <v>786</v>
      </c>
      <c r="B742" s="10" t="s">
        <v>808</v>
      </c>
      <c r="C742" s="13">
        <v>5</v>
      </c>
      <c r="D742" s="13" t="s">
        <v>47</v>
      </c>
      <c r="E742" s="13" t="s">
        <v>11</v>
      </c>
      <c r="F742" s="13" t="s">
        <v>134</v>
      </c>
      <c r="G742" s="13" t="s">
        <v>135</v>
      </c>
    </row>
    <row r="743" spans="1:7" ht="15.75" customHeight="1">
      <c r="A743" s="9">
        <v>787</v>
      </c>
      <c r="B743" s="10" t="s">
        <v>809</v>
      </c>
      <c r="C743" s="13">
        <v>5</v>
      </c>
      <c r="D743" s="13" t="s">
        <v>47</v>
      </c>
      <c r="E743" s="13" t="s">
        <v>11</v>
      </c>
      <c r="F743" s="13" t="s">
        <v>134</v>
      </c>
      <c r="G743" s="13" t="s">
        <v>135</v>
      </c>
    </row>
    <row r="744" spans="1:7" ht="15.75" customHeight="1">
      <c r="A744" s="9">
        <v>788</v>
      </c>
      <c r="B744" s="10" t="s">
        <v>810</v>
      </c>
      <c r="C744" s="13">
        <v>6</v>
      </c>
      <c r="D744" s="13" t="s">
        <v>47</v>
      </c>
      <c r="E744" s="13" t="s">
        <v>26</v>
      </c>
      <c r="F744" s="13" t="s">
        <v>134</v>
      </c>
      <c r="G744" s="13" t="s">
        <v>137</v>
      </c>
    </row>
    <row r="745" spans="1:7" ht="15.75" customHeight="1">
      <c r="A745" s="9">
        <v>789</v>
      </c>
      <c r="B745" s="10" t="s">
        <v>811</v>
      </c>
      <c r="C745" s="13">
        <v>5</v>
      </c>
      <c r="D745" s="13" t="s">
        <v>47</v>
      </c>
      <c r="E745" s="13" t="s">
        <v>11</v>
      </c>
      <c r="F745" s="13" t="s">
        <v>134</v>
      </c>
      <c r="G745" s="13" t="s">
        <v>135</v>
      </c>
    </row>
    <row r="746" spans="1:7" ht="15.75" customHeight="1">
      <c r="A746" s="9">
        <v>790</v>
      </c>
      <c r="B746" s="10" t="s">
        <v>812</v>
      </c>
      <c r="C746" s="13">
        <v>6</v>
      </c>
      <c r="D746" s="13" t="s">
        <v>47</v>
      </c>
      <c r="E746" s="13" t="s">
        <v>11</v>
      </c>
      <c r="F746" s="13" t="s">
        <v>134</v>
      </c>
      <c r="G746" s="13" t="s">
        <v>135</v>
      </c>
    </row>
    <row r="747" spans="1:7" ht="15.75" customHeight="1">
      <c r="A747" s="9">
        <v>791</v>
      </c>
      <c r="B747" s="10" t="s">
        <v>813</v>
      </c>
      <c r="C747" s="13">
        <v>5</v>
      </c>
      <c r="D747" s="13" t="s">
        <v>47</v>
      </c>
      <c r="E747" s="13" t="s">
        <v>11</v>
      </c>
      <c r="F747" s="13" t="s">
        <v>134</v>
      </c>
      <c r="G747" s="13" t="s">
        <v>135</v>
      </c>
    </row>
    <row r="748" spans="1:7" ht="15.75" customHeight="1">
      <c r="A748" s="9">
        <v>792</v>
      </c>
      <c r="B748" s="10" t="s">
        <v>814</v>
      </c>
      <c r="C748" s="13">
        <v>7</v>
      </c>
      <c r="D748" s="13" t="s">
        <v>47</v>
      </c>
      <c r="E748" s="13" t="s">
        <v>11</v>
      </c>
      <c r="F748" s="13" t="s">
        <v>170</v>
      </c>
      <c r="G748" s="13" t="s">
        <v>171</v>
      </c>
    </row>
    <row r="749" spans="1:7" ht="15.75" customHeight="1">
      <c r="A749" s="9">
        <v>793</v>
      </c>
      <c r="B749" s="10" t="s">
        <v>815</v>
      </c>
      <c r="C749" s="13">
        <v>8</v>
      </c>
      <c r="D749" s="13" t="s">
        <v>47</v>
      </c>
      <c r="E749" s="13" t="s">
        <v>26</v>
      </c>
      <c r="F749" s="13" t="s">
        <v>170</v>
      </c>
      <c r="G749" s="13" t="s">
        <v>174</v>
      </c>
    </row>
    <row r="750" spans="1:7" ht="15.75" customHeight="1">
      <c r="A750" s="9">
        <v>794</v>
      </c>
      <c r="B750" s="10" t="s">
        <v>816</v>
      </c>
      <c r="C750" s="13">
        <v>8</v>
      </c>
      <c r="D750" s="13" t="s">
        <v>47</v>
      </c>
      <c r="E750" s="13" t="s">
        <v>11</v>
      </c>
      <c r="F750" s="13" t="s">
        <v>170</v>
      </c>
      <c r="G750" s="13" t="s">
        <v>171</v>
      </c>
    </row>
    <row r="751" spans="1:7" ht="15.75" customHeight="1">
      <c r="A751" s="9">
        <v>795</v>
      </c>
      <c r="B751" s="10" t="s">
        <v>817</v>
      </c>
      <c r="C751" s="13">
        <v>8</v>
      </c>
      <c r="D751" s="13" t="s">
        <v>47</v>
      </c>
      <c r="E751" s="13" t="s">
        <v>26</v>
      </c>
      <c r="F751" s="13" t="s">
        <v>170</v>
      </c>
      <c r="G751" s="13" t="s">
        <v>174</v>
      </c>
    </row>
    <row r="752" spans="1:7" ht="15.75" customHeight="1">
      <c r="A752" s="9">
        <v>796</v>
      </c>
      <c r="B752" s="10" t="s">
        <v>818</v>
      </c>
      <c r="C752" s="13">
        <v>7</v>
      </c>
      <c r="D752" s="13" t="s">
        <v>47</v>
      </c>
      <c r="E752" s="13" t="s">
        <v>11</v>
      </c>
      <c r="F752" s="13" t="s">
        <v>170</v>
      </c>
      <c r="G752" s="13" t="s">
        <v>171</v>
      </c>
    </row>
    <row r="753" spans="1:7" ht="15.75" customHeight="1">
      <c r="A753" s="9">
        <v>797</v>
      </c>
      <c r="B753" s="10" t="s">
        <v>819</v>
      </c>
      <c r="C753" s="13">
        <v>7</v>
      </c>
      <c r="D753" s="13" t="s">
        <v>47</v>
      </c>
      <c r="E753" s="13" t="s">
        <v>11</v>
      </c>
      <c r="F753" s="13" t="s">
        <v>170</v>
      </c>
      <c r="G753" s="13" t="s">
        <v>171</v>
      </c>
    </row>
    <row r="754" spans="1:7" ht="15.75" customHeight="1">
      <c r="A754" s="9">
        <v>798</v>
      </c>
      <c r="B754" s="10" t="s">
        <v>820</v>
      </c>
      <c r="C754" s="13">
        <v>7</v>
      </c>
      <c r="D754" s="13" t="s">
        <v>47</v>
      </c>
      <c r="E754" s="13" t="s">
        <v>11</v>
      </c>
      <c r="F754" s="13" t="s">
        <v>170</v>
      </c>
      <c r="G754" s="13" t="s">
        <v>171</v>
      </c>
    </row>
    <row r="755" spans="1:7" ht="15.75" customHeight="1">
      <c r="A755" s="9">
        <v>799</v>
      </c>
      <c r="B755" s="10" t="s">
        <v>821</v>
      </c>
      <c r="C755" s="13">
        <v>7</v>
      </c>
      <c r="D755" s="13" t="s">
        <v>47</v>
      </c>
      <c r="E755" s="13" t="s">
        <v>26</v>
      </c>
      <c r="F755" s="13" t="s">
        <v>170</v>
      </c>
      <c r="G755" s="13" t="s">
        <v>174</v>
      </c>
    </row>
    <row r="756" spans="1:7" ht="15.75" customHeight="1">
      <c r="A756" s="9">
        <v>800</v>
      </c>
      <c r="B756" s="10" t="s">
        <v>822</v>
      </c>
      <c r="C756" s="13">
        <v>8</v>
      </c>
      <c r="D756" s="13" t="s">
        <v>47</v>
      </c>
      <c r="E756" s="13" t="s">
        <v>11</v>
      </c>
      <c r="F756" s="13" t="s">
        <v>170</v>
      </c>
      <c r="G756" s="13" t="s">
        <v>171</v>
      </c>
    </row>
    <row r="757" spans="1:7" ht="15.75" customHeight="1">
      <c r="A757" s="9">
        <v>801</v>
      </c>
      <c r="B757" s="10" t="s">
        <v>823</v>
      </c>
      <c r="C757" s="13">
        <v>7</v>
      </c>
      <c r="D757" s="13" t="s">
        <v>47</v>
      </c>
      <c r="E757" s="13" t="s">
        <v>11</v>
      </c>
      <c r="F757" s="13" t="s">
        <v>170</v>
      </c>
      <c r="G757" s="13" t="s">
        <v>171</v>
      </c>
    </row>
    <row r="758" spans="1:7" ht="15.75" customHeight="1">
      <c r="A758" s="9">
        <v>802</v>
      </c>
      <c r="B758" s="10" t="s">
        <v>824</v>
      </c>
      <c r="C758" s="13">
        <v>7</v>
      </c>
      <c r="D758" s="13" t="s">
        <v>47</v>
      </c>
      <c r="E758" s="13" t="s">
        <v>26</v>
      </c>
      <c r="F758" s="13" t="s">
        <v>170</v>
      </c>
      <c r="G758" s="13" t="s">
        <v>174</v>
      </c>
    </row>
    <row r="759" spans="1:7" ht="15.75" customHeight="1">
      <c r="A759" s="9">
        <v>803</v>
      </c>
      <c r="B759" s="10" t="s">
        <v>825</v>
      </c>
      <c r="C759" s="13">
        <v>8</v>
      </c>
      <c r="D759" s="13" t="s">
        <v>47</v>
      </c>
      <c r="E759" s="13" t="s">
        <v>11</v>
      </c>
      <c r="F759" s="13" t="s">
        <v>170</v>
      </c>
      <c r="G759" s="13" t="s">
        <v>171</v>
      </c>
    </row>
    <row r="760" spans="1:7" ht="15.75" customHeight="1">
      <c r="A760" s="9">
        <v>804</v>
      </c>
      <c r="B760" s="10" t="s">
        <v>826</v>
      </c>
      <c r="C760" s="13">
        <v>7</v>
      </c>
      <c r="D760" s="13" t="s">
        <v>47</v>
      </c>
      <c r="E760" s="13" t="s">
        <v>11</v>
      </c>
      <c r="F760" s="13" t="s">
        <v>170</v>
      </c>
      <c r="G760" s="13" t="s">
        <v>171</v>
      </c>
    </row>
    <row r="761" spans="1:7" ht="15.75" customHeight="1">
      <c r="A761" s="9">
        <v>805</v>
      </c>
      <c r="B761" s="10" t="s">
        <v>827</v>
      </c>
      <c r="C761" s="13">
        <v>7</v>
      </c>
      <c r="D761" s="13" t="s">
        <v>47</v>
      </c>
      <c r="E761" s="13" t="s">
        <v>11</v>
      </c>
      <c r="F761" s="13" t="s">
        <v>170</v>
      </c>
      <c r="G761" s="13" t="s">
        <v>171</v>
      </c>
    </row>
    <row r="762" spans="1:7" ht="15.75" customHeight="1">
      <c r="A762" s="9">
        <v>806</v>
      </c>
      <c r="B762" s="10" t="s">
        <v>828</v>
      </c>
      <c r="C762" s="13">
        <v>8</v>
      </c>
      <c r="D762" s="13" t="s">
        <v>47</v>
      </c>
      <c r="E762" s="13" t="s">
        <v>11</v>
      </c>
      <c r="F762" s="13" t="s">
        <v>170</v>
      </c>
      <c r="G762" s="13" t="s">
        <v>171</v>
      </c>
    </row>
    <row r="763" spans="1:7" ht="15.75" customHeight="1">
      <c r="A763" s="9">
        <v>807</v>
      </c>
      <c r="B763" s="10" t="s">
        <v>829</v>
      </c>
      <c r="C763" s="13">
        <v>7</v>
      </c>
      <c r="D763" s="13" t="s">
        <v>47</v>
      </c>
      <c r="E763" s="13" t="s">
        <v>26</v>
      </c>
      <c r="F763" s="13" t="s">
        <v>170</v>
      </c>
      <c r="G763" s="13" t="s">
        <v>174</v>
      </c>
    </row>
    <row r="764" spans="1:7" ht="15.75" customHeight="1">
      <c r="A764" s="9">
        <v>808</v>
      </c>
      <c r="B764" s="10" t="s">
        <v>830</v>
      </c>
      <c r="C764" s="13">
        <v>7</v>
      </c>
      <c r="D764" s="13" t="s">
        <v>47</v>
      </c>
      <c r="E764" s="13" t="s">
        <v>11</v>
      </c>
      <c r="F764" s="13" t="s">
        <v>170</v>
      </c>
      <c r="G764" s="13" t="s">
        <v>171</v>
      </c>
    </row>
    <row r="765" spans="1:7" ht="15.75" customHeight="1">
      <c r="A765" s="9">
        <v>809</v>
      </c>
      <c r="B765" s="10" t="s">
        <v>831</v>
      </c>
      <c r="C765" s="13">
        <v>4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810</v>
      </c>
      <c r="B766" s="10" t="s">
        <v>832</v>
      </c>
      <c r="C766" s="13">
        <v>1</v>
      </c>
      <c r="D766" s="13" t="s">
        <v>47</v>
      </c>
      <c r="E766" s="13" t="s">
        <v>26</v>
      </c>
      <c r="F766" s="13" t="s">
        <v>12</v>
      </c>
      <c r="G766" s="13" t="s">
        <v>27</v>
      </c>
    </row>
    <row r="767" spans="1:7" ht="15.75" customHeight="1">
      <c r="A767" s="9">
        <v>811</v>
      </c>
      <c r="B767" s="10" t="s">
        <v>833</v>
      </c>
      <c r="C767" s="13">
        <v>6</v>
      </c>
      <c r="D767" s="13" t="s">
        <v>47</v>
      </c>
      <c r="E767" s="13" t="s">
        <v>11</v>
      </c>
      <c r="F767" s="13" t="s">
        <v>134</v>
      </c>
      <c r="G767" s="13" t="s">
        <v>135</v>
      </c>
    </row>
    <row r="768" spans="1:7" ht="15.75" customHeight="1">
      <c r="A768" s="9">
        <v>815</v>
      </c>
      <c r="B768" s="10" t="s">
        <v>834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816</v>
      </c>
      <c r="B769" s="10" t="s">
        <v>835</v>
      </c>
      <c r="C769" s="13">
        <v>2</v>
      </c>
      <c r="D769" s="13" t="s">
        <v>44</v>
      </c>
      <c r="E769" s="13" t="s">
        <v>26</v>
      </c>
      <c r="F769" s="13" t="s">
        <v>12</v>
      </c>
      <c r="G769" s="13" t="s">
        <v>27</v>
      </c>
    </row>
    <row r="770" spans="1:7" ht="15.75" customHeight="1">
      <c r="A770" s="9">
        <v>817</v>
      </c>
      <c r="B770" s="10" t="s">
        <v>836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818</v>
      </c>
      <c r="B771" s="10" t="s">
        <v>837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819</v>
      </c>
      <c r="B772" s="10" t="s">
        <v>838</v>
      </c>
      <c r="C772" s="13">
        <v>2</v>
      </c>
      <c r="D772" s="13" t="s">
        <v>44</v>
      </c>
      <c r="E772" s="13" t="s">
        <v>11</v>
      </c>
      <c r="F772" s="13" t="s">
        <v>12</v>
      </c>
      <c r="G772" s="13" t="s">
        <v>13</v>
      </c>
    </row>
    <row r="773" spans="1:7" ht="15.75" customHeight="1">
      <c r="A773" s="9">
        <v>820</v>
      </c>
      <c r="B773" s="10" t="s">
        <v>839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821</v>
      </c>
      <c r="B774" s="10" t="s">
        <v>840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822</v>
      </c>
      <c r="B775" s="10" t="s">
        <v>841</v>
      </c>
      <c r="C775" s="13">
        <v>2</v>
      </c>
      <c r="D775" s="13" t="s">
        <v>44</v>
      </c>
      <c r="E775" s="13" t="s">
        <v>26</v>
      </c>
      <c r="F775" s="13" t="s">
        <v>12</v>
      </c>
      <c r="G775" s="13" t="s">
        <v>27</v>
      </c>
    </row>
    <row r="776" spans="1:7" ht="15.75" customHeight="1">
      <c r="A776" s="9">
        <v>823</v>
      </c>
      <c r="B776" s="10" t="s">
        <v>842</v>
      </c>
      <c r="C776" s="13">
        <v>3</v>
      </c>
      <c r="D776" s="13" t="s">
        <v>44</v>
      </c>
      <c r="E776" s="13" t="s">
        <v>11</v>
      </c>
      <c r="F776" s="13" t="s">
        <v>12</v>
      </c>
      <c r="G776" s="13" t="s">
        <v>13</v>
      </c>
    </row>
    <row r="777" spans="1:7" ht="15.75" customHeight="1">
      <c r="A777" s="9">
        <v>824</v>
      </c>
      <c r="B777" s="10" t="s">
        <v>843</v>
      </c>
      <c r="C777" s="13">
        <v>3</v>
      </c>
      <c r="D777" s="13" t="s">
        <v>44</v>
      </c>
      <c r="E777" s="13" t="s">
        <v>26</v>
      </c>
      <c r="F777" s="13" t="s">
        <v>12</v>
      </c>
      <c r="G777" s="13" t="s">
        <v>27</v>
      </c>
    </row>
    <row r="778" spans="1:7" ht="15.75" customHeight="1">
      <c r="A778" s="9">
        <v>825</v>
      </c>
      <c r="B778" s="10" t="s">
        <v>844</v>
      </c>
      <c r="C778" s="13">
        <v>3</v>
      </c>
      <c r="D778" s="13" t="s">
        <v>44</v>
      </c>
      <c r="E778" s="13" t="s">
        <v>11</v>
      </c>
      <c r="F778" s="13" t="s">
        <v>12</v>
      </c>
      <c r="G778" s="13" t="s">
        <v>13</v>
      </c>
    </row>
    <row r="779" spans="1:7" ht="15.75" customHeight="1">
      <c r="A779" s="9">
        <v>826</v>
      </c>
      <c r="B779" s="10" t="s">
        <v>845</v>
      </c>
      <c r="C779" s="13">
        <v>3</v>
      </c>
      <c r="D779" s="13" t="s">
        <v>44</v>
      </c>
      <c r="E779" s="13" t="s">
        <v>26</v>
      </c>
      <c r="F779" s="13" t="s">
        <v>12</v>
      </c>
      <c r="G779" s="13" t="s">
        <v>27</v>
      </c>
    </row>
    <row r="780" spans="1:7" ht="15.75" customHeight="1">
      <c r="A780" s="9">
        <v>827</v>
      </c>
      <c r="B780" s="10" t="s">
        <v>846</v>
      </c>
      <c r="C780" s="13">
        <v>3</v>
      </c>
      <c r="D780" s="13" t="s">
        <v>44</v>
      </c>
      <c r="E780" s="13" t="s">
        <v>11</v>
      </c>
      <c r="F780" s="13" t="s">
        <v>12</v>
      </c>
      <c r="G780" s="13" t="s">
        <v>13</v>
      </c>
    </row>
    <row r="781" spans="1:7" ht="15.75" customHeight="1">
      <c r="A781" s="9">
        <v>828</v>
      </c>
      <c r="B781" s="10" t="s">
        <v>847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829</v>
      </c>
      <c r="B782" s="10" t="s">
        <v>848</v>
      </c>
      <c r="C782" s="13">
        <v>3</v>
      </c>
      <c r="D782" s="13" t="s">
        <v>44</v>
      </c>
      <c r="E782" s="13" t="s">
        <v>26</v>
      </c>
      <c r="F782" s="13" t="s">
        <v>12</v>
      </c>
      <c r="G782" s="13" t="s">
        <v>27</v>
      </c>
    </row>
    <row r="783" spans="1:7" ht="15.75" customHeight="1">
      <c r="A783" s="9">
        <v>830</v>
      </c>
      <c r="B783" s="10" t="s">
        <v>849</v>
      </c>
      <c r="C783" s="13">
        <v>3</v>
      </c>
      <c r="D783" s="13" t="s">
        <v>44</v>
      </c>
      <c r="E783" s="13" t="s">
        <v>11</v>
      </c>
      <c r="F783" s="13" t="s">
        <v>12</v>
      </c>
      <c r="G783" s="13" t="s">
        <v>13</v>
      </c>
    </row>
    <row r="784" spans="1:7" ht="15.75" customHeight="1">
      <c r="A784" s="9">
        <v>831</v>
      </c>
      <c r="B784" s="10" t="s">
        <v>850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832</v>
      </c>
      <c r="B785" s="10" t="s">
        <v>851</v>
      </c>
      <c r="C785" s="13">
        <v>3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833</v>
      </c>
      <c r="B786" s="10" t="s">
        <v>852</v>
      </c>
      <c r="C786" s="13">
        <v>4</v>
      </c>
      <c r="D786" s="13" t="s">
        <v>44</v>
      </c>
      <c r="E786" s="13" t="s">
        <v>26</v>
      </c>
      <c r="F786" s="13" t="s">
        <v>12</v>
      </c>
      <c r="G786" s="13" t="s">
        <v>27</v>
      </c>
    </row>
    <row r="787" spans="1:7" ht="15.75" customHeight="1">
      <c r="A787" s="9">
        <v>834</v>
      </c>
      <c r="B787" s="10" t="s">
        <v>853</v>
      </c>
      <c r="C787" s="13">
        <v>4</v>
      </c>
      <c r="D787" s="13" t="s">
        <v>44</v>
      </c>
      <c r="E787" s="13" t="s">
        <v>11</v>
      </c>
      <c r="F787" s="13" t="s">
        <v>12</v>
      </c>
      <c r="G787" s="13" t="s">
        <v>13</v>
      </c>
    </row>
    <row r="788" spans="1:7" ht="15.75" customHeight="1">
      <c r="A788" s="9">
        <v>835</v>
      </c>
      <c r="B788" s="10" t="s">
        <v>854</v>
      </c>
      <c r="C788" s="13">
        <v>4</v>
      </c>
      <c r="D788" s="13" t="s">
        <v>44</v>
      </c>
      <c r="E788" s="13" t="s">
        <v>26</v>
      </c>
      <c r="F788" s="13" t="s">
        <v>12</v>
      </c>
      <c r="G788" s="13" t="s">
        <v>27</v>
      </c>
    </row>
    <row r="789" spans="1:7" ht="15.75" customHeight="1">
      <c r="A789" s="9">
        <v>836</v>
      </c>
      <c r="B789" s="10" t="s">
        <v>855</v>
      </c>
      <c r="C789" s="13">
        <v>4</v>
      </c>
      <c r="D789" s="13" t="s">
        <v>44</v>
      </c>
      <c r="E789" s="13" t="s">
        <v>11</v>
      </c>
      <c r="F789" s="13" t="s">
        <v>12</v>
      </c>
      <c r="G789" s="13" t="s">
        <v>13</v>
      </c>
    </row>
    <row r="790" spans="1:7" ht="15.75" customHeight="1">
      <c r="A790" s="9">
        <v>837</v>
      </c>
      <c r="B790" s="10" t="s">
        <v>856</v>
      </c>
      <c r="C790" s="13">
        <v>4</v>
      </c>
      <c r="D790" s="13" t="s">
        <v>44</v>
      </c>
      <c r="E790" s="13" t="s">
        <v>26</v>
      </c>
      <c r="F790" s="13" t="s">
        <v>12</v>
      </c>
      <c r="G790" s="13" t="s">
        <v>27</v>
      </c>
    </row>
    <row r="791" spans="1:7" ht="15.75" customHeight="1">
      <c r="A791" s="9">
        <v>838</v>
      </c>
      <c r="B791" s="10" t="s">
        <v>857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839</v>
      </c>
      <c r="B792" s="10" t="s">
        <v>858</v>
      </c>
      <c r="C792" s="13">
        <v>4</v>
      </c>
      <c r="D792" s="13" t="s">
        <v>44</v>
      </c>
      <c r="E792" s="13" t="s">
        <v>11</v>
      </c>
      <c r="F792" s="13" t="s">
        <v>12</v>
      </c>
      <c r="G792" s="13" t="s">
        <v>13</v>
      </c>
    </row>
    <row r="793" spans="1:7" ht="15.75" customHeight="1">
      <c r="A793" s="9">
        <v>840</v>
      </c>
      <c r="B793" s="10" t="s">
        <v>859</v>
      </c>
      <c r="C793" s="13">
        <v>5</v>
      </c>
      <c r="D793" s="13" t="s">
        <v>44</v>
      </c>
      <c r="E793" s="13" t="s">
        <v>26</v>
      </c>
      <c r="F793" s="13" t="s">
        <v>134</v>
      </c>
      <c r="G793" s="13" t="s">
        <v>137</v>
      </c>
    </row>
    <row r="794" spans="1:7" ht="15.75" customHeight="1">
      <c r="A794" s="9">
        <v>841</v>
      </c>
      <c r="B794" s="10" t="s">
        <v>860</v>
      </c>
      <c r="C794" s="13">
        <v>5</v>
      </c>
      <c r="D794" s="13" t="s">
        <v>44</v>
      </c>
      <c r="E794" s="13" t="s">
        <v>26</v>
      </c>
      <c r="F794" s="13" t="s">
        <v>134</v>
      </c>
      <c r="G794" s="13" t="s">
        <v>137</v>
      </c>
    </row>
    <row r="795" spans="1:7" ht="15.75" customHeight="1">
      <c r="A795" s="9">
        <v>842</v>
      </c>
      <c r="B795" s="10" t="s">
        <v>861</v>
      </c>
      <c r="C795" s="13">
        <v>5</v>
      </c>
      <c r="D795" s="13" t="s">
        <v>44</v>
      </c>
      <c r="E795" s="13" t="s">
        <v>11</v>
      </c>
      <c r="F795" s="13" t="s">
        <v>134</v>
      </c>
      <c r="G795" s="13" t="s">
        <v>135</v>
      </c>
    </row>
    <row r="796" spans="1:7" ht="15.75" customHeight="1">
      <c r="A796" s="9">
        <v>843</v>
      </c>
      <c r="B796" s="10" t="s">
        <v>862</v>
      </c>
      <c r="C796" s="13">
        <v>6</v>
      </c>
      <c r="D796" s="13" t="s">
        <v>44</v>
      </c>
      <c r="E796" s="13" t="s">
        <v>11</v>
      </c>
      <c r="F796" s="13" t="s">
        <v>134</v>
      </c>
      <c r="G796" s="13" t="s">
        <v>135</v>
      </c>
    </row>
    <row r="797" spans="1:7" ht="15.75" customHeight="1">
      <c r="A797" s="9">
        <v>844</v>
      </c>
      <c r="B797" s="10" t="s">
        <v>863</v>
      </c>
      <c r="C797" s="13">
        <v>6</v>
      </c>
      <c r="D797" s="13" t="s">
        <v>44</v>
      </c>
      <c r="E797" s="13" t="s">
        <v>11</v>
      </c>
      <c r="F797" s="13" t="s">
        <v>134</v>
      </c>
      <c r="G797" s="13" t="s">
        <v>135</v>
      </c>
    </row>
    <row r="798" spans="1:7" ht="15.75" customHeight="1">
      <c r="A798" s="9">
        <v>845</v>
      </c>
      <c r="B798" s="10" t="s">
        <v>864</v>
      </c>
      <c r="C798" s="13">
        <v>6</v>
      </c>
      <c r="D798" s="13" t="s">
        <v>44</v>
      </c>
      <c r="E798" s="13" t="s">
        <v>11</v>
      </c>
      <c r="F798" s="13" t="s">
        <v>134</v>
      </c>
      <c r="G798" s="13" t="s">
        <v>135</v>
      </c>
    </row>
    <row r="799" spans="1:7" ht="15.75" customHeight="1">
      <c r="A799" s="9">
        <v>846</v>
      </c>
      <c r="B799" s="10" t="s">
        <v>865</v>
      </c>
      <c r="C799" s="13">
        <v>6</v>
      </c>
      <c r="D799" s="13" t="s">
        <v>44</v>
      </c>
      <c r="E799" s="13" t="s">
        <v>26</v>
      </c>
      <c r="F799" s="13" t="s">
        <v>134</v>
      </c>
      <c r="G799" s="13" t="s">
        <v>137</v>
      </c>
    </row>
    <row r="800" spans="1:7" ht="15.75" customHeight="1">
      <c r="A800" s="9">
        <v>847</v>
      </c>
      <c r="B800" s="10" t="s">
        <v>866</v>
      </c>
      <c r="C800" s="13">
        <v>7</v>
      </c>
      <c r="D800" s="13" t="s">
        <v>44</v>
      </c>
      <c r="E800" s="13" t="s">
        <v>26</v>
      </c>
      <c r="F800" s="13" t="s">
        <v>170</v>
      </c>
      <c r="G800" s="13" t="s">
        <v>174</v>
      </c>
    </row>
    <row r="801" spans="1:7" ht="15.75" customHeight="1">
      <c r="A801" s="9">
        <v>848</v>
      </c>
      <c r="B801" s="10" t="s">
        <v>867</v>
      </c>
      <c r="C801" s="13">
        <v>7</v>
      </c>
      <c r="D801" s="13" t="s">
        <v>44</v>
      </c>
      <c r="E801" s="13" t="s">
        <v>26</v>
      </c>
      <c r="F801" s="13" t="s">
        <v>170</v>
      </c>
      <c r="G801" s="13" t="s">
        <v>174</v>
      </c>
    </row>
    <row r="802" spans="1:7" ht="15.75" customHeight="1">
      <c r="A802" s="9">
        <v>849</v>
      </c>
      <c r="B802" s="10" t="s">
        <v>868</v>
      </c>
      <c r="C802" s="13">
        <v>7</v>
      </c>
      <c r="D802" s="13" t="s">
        <v>44</v>
      </c>
      <c r="E802" s="13" t="s">
        <v>26</v>
      </c>
      <c r="F802" s="13" t="s">
        <v>170</v>
      </c>
      <c r="G802" s="13" t="s">
        <v>174</v>
      </c>
    </row>
    <row r="803" spans="1:7" ht="15.75" customHeight="1">
      <c r="A803" s="9">
        <v>850</v>
      </c>
      <c r="B803" s="10" t="s">
        <v>869</v>
      </c>
      <c r="C803" s="13">
        <v>7</v>
      </c>
      <c r="D803" s="13" t="s">
        <v>44</v>
      </c>
      <c r="E803" s="13" t="s">
        <v>26</v>
      </c>
      <c r="F803" s="13" t="s">
        <v>170</v>
      </c>
      <c r="G803" s="13" t="s">
        <v>174</v>
      </c>
    </row>
    <row r="804" spans="1:7" ht="15.75" customHeight="1">
      <c r="A804" s="9">
        <v>851</v>
      </c>
      <c r="B804" s="10" t="s">
        <v>870</v>
      </c>
      <c r="C804" s="13">
        <v>7</v>
      </c>
      <c r="D804" s="13" t="s">
        <v>44</v>
      </c>
      <c r="E804" s="13" t="s">
        <v>26</v>
      </c>
      <c r="F804" s="13" t="s">
        <v>170</v>
      </c>
      <c r="G804" s="13" t="s">
        <v>174</v>
      </c>
    </row>
    <row r="805" spans="1:7" ht="15.75" customHeight="1">
      <c r="A805" s="9">
        <v>852</v>
      </c>
      <c r="B805" s="10" t="s">
        <v>871</v>
      </c>
      <c r="C805" s="13">
        <v>7</v>
      </c>
      <c r="D805" s="13" t="s">
        <v>44</v>
      </c>
      <c r="E805" s="13" t="s">
        <v>26</v>
      </c>
      <c r="F805" s="13" t="s">
        <v>170</v>
      </c>
      <c r="G805" s="13" t="s">
        <v>174</v>
      </c>
    </row>
    <row r="806" spans="1:7" ht="15.75" customHeight="1">
      <c r="A806" s="9">
        <v>853</v>
      </c>
      <c r="B806" s="10" t="s">
        <v>872</v>
      </c>
      <c r="C806" s="13">
        <v>7</v>
      </c>
      <c r="D806" s="13" t="s">
        <v>44</v>
      </c>
      <c r="E806" s="13" t="s">
        <v>26</v>
      </c>
      <c r="F806" s="13" t="s">
        <v>170</v>
      </c>
      <c r="G806" s="13" t="s">
        <v>174</v>
      </c>
    </row>
    <row r="807" spans="1:7" ht="15.75" customHeight="1">
      <c r="A807" s="9">
        <v>854</v>
      </c>
      <c r="B807" s="10" t="s">
        <v>873</v>
      </c>
      <c r="C807" s="13">
        <v>7</v>
      </c>
      <c r="D807" s="13" t="s">
        <v>44</v>
      </c>
      <c r="E807" s="13" t="s">
        <v>11</v>
      </c>
      <c r="F807" s="13" t="s">
        <v>170</v>
      </c>
      <c r="G807" s="13" t="s">
        <v>171</v>
      </c>
    </row>
    <row r="808" spans="1:7" ht="15.75" customHeight="1">
      <c r="A808" s="9">
        <v>855</v>
      </c>
      <c r="B808" s="10" t="s">
        <v>874</v>
      </c>
      <c r="C808" s="13">
        <v>8</v>
      </c>
      <c r="D808" s="13" t="s">
        <v>44</v>
      </c>
      <c r="E808" s="13" t="s">
        <v>11</v>
      </c>
      <c r="F808" s="13" t="s">
        <v>170</v>
      </c>
      <c r="G808" s="13" t="s">
        <v>171</v>
      </c>
    </row>
    <row r="809" spans="1:7" ht="15.75" customHeight="1">
      <c r="A809" s="9">
        <v>856</v>
      </c>
      <c r="B809" s="10" t="s">
        <v>875</v>
      </c>
      <c r="C809" s="13">
        <v>8</v>
      </c>
      <c r="D809" s="13" t="s">
        <v>44</v>
      </c>
      <c r="E809" s="13" t="s">
        <v>26</v>
      </c>
      <c r="F809" s="13" t="s">
        <v>170</v>
      </c>
      <c r="G809" s="13" t="s">
        <v>174</v>
      </c>
    </row>
    <row r="810" spans="1:7" ht="15.75" customHeight="1">
      <c r="A810" s="9">
        <v>857</v>
      </c>
      <c r="B810" s="10" t="s">
        <v>876</v>
      </c>
      <c r="C810" s="13">
        <v>8</v>
      </c>
      <c r="D810" s="13" t="s">
        <v>44</v>
      </c>
      <c r="E810" s="13" t="s">
        <v>11</v>
      </c>
      <c r="F810" s="13" t="s">
        <v>170</v>
      </c>
      <c r="G810" s="13" t="s">
        <v>171</v>
      </c>
    </row>
    <row r="811" spans="1:7" ht="15.75" customHeight="1">
      <c r="A811" s="9">
        <v>858</v>
      </c>
      <c r="B811" s="10" t="s">
        <v>877</v>
      </c>
      <c r="C811" s="13">
        <v>8</v>
      </c>
      <c r="D811" s="13" t="s">
        <v>44</v>
      </c>
      <c r="E811" s="13" t="s">
        <v>11</v>
      </c>
      <c r="F811" s="13" t="s">
        <v>170</v>
      </c>
      <c r="G811" s="13" t="s">
        <v>171</v>
      </c>
    </row>
    <row r="812" spans="1:7" ht="15.75" customHeight="1">
      <c r="A812" s="9">
        <v>859</v>
      </c>
      <c r="B812" s="10" t="s">
        <v>878</v>
      </c>
      <c r="C812" s="13">
        <v>8</v>
      </c>
      <c r="D812" s="13" t="s">
        <v>44</v>
      </c>
      <c r="E812" s="13" t="s">
        <v>11</v>
      </c>
      <c r="F812" s="13" t="s">
        <v>170</v>
      </c>
      <c r="G812" s="13" t="s">
        <v>171</v>
      </c>
    </row>
    <row r="813" spans="1:7" ht="15.75" customHeight="1">
      <c r="A813" s="9">
        <v>865</v>
      </c>
      <c r="B813" s="10" t="s">
        <v>879</v>
      </c>
      <c r="C813" s="13" t="s">
        <v>124</v>
      </c>
      <c r="D813" s="13" t="s">
        <v>82</v>
      </c>
      <c r="E813" s="13" t="s">
        <v>26</v>
      </c>
      <c r="F813" s="13" t="s">
        <v>12</v>
      </c>
      <c r="G813" s="13" t="s">
        <v>27</v>
      </c>
    </row>
    <row r="814" spans="1:7" ht="15.75" customHeight="1">
      <c r="A814" s="9">
        <v>866</v>
      </c>
      <c r="B814" s="10" t="s">
        <v>880</v>
      </c>
      <c r="C814" s="13" t="s">
        <v>124</v>
      </c>
      <c r="D814" s="13" t="s">
        <v>82</v>
      </c>
      <c r="E814" s="13" t="s">
        <v>11</v>
      </c>
      <c r="F814" s="13" t="s">
        <v>12</v>
      </c>
      <c r="G814" s="13" t="s">
        <v>13</v>
      </c>
    </row>
    <row r="815" spans="1:7" ht="15.75" customHeight="1">
      <c r="A815" s="9">
        <v>867</v>
      </c>
      <c r="B815" s="10" t="s">
        <v>881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868</v>
      </c>
      <c r="B816" s="10" t="s">
        <v>882</v>
      </c>
      <c r="C816" s="13">
        <v>1</v>
      </c>
      <c r="D816" s="13" t="s">
        <v>82</v>
      </c>
      <c r="E816" s="13" t="s">
        <v>26</v>
      </c>
      <c r="F816" s="13" t="s">
        <v>12</v>
      </c>
      <c r="G816" s="13" t="s">
        <v>27</v>
      </c>
    </row>
    <row r="817" spans="1:7" ht="15.75" customHeight="1">
      <c r="A817" s="9">
        <v>869</v>
      </c>
      <c r="B817" s="10" t="s">
        <v>883</v>
      </c>
      <c r="C817" s="13">
        <v>2</v>
      </c>
      <c r="D817" s="13" t="s">
        <v>82</v>
      </c>
      <c r="E817" s="13" t="s">
        <v>11</v>
      </c>
      <c r="F817" s="13" t="s">
        <v>12</v>
      </c>
      <c r="G817" s="13" t="s">
        <v>13</v>
      </c>
    </row>
    <row r="818" spans="1:7" ht="15.75" customHeight="1">
      <c r="A818" s="9">
        <v>870</v>
      </c>
      <c r="B818" s="10" t="s">
        <v>884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871</v>
      </c>
      <c r="B819" s="10" t="s">
        <v>885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872</v>
      </c>
      <c r="B820" s="10" t="s">
        <v>886</v>
      </c>
      <c r="C820" s="13">
        <v>2</v>
      </c>
      <c r="D820" s="13" t="s">
        <v>82</v>
      </c>
      <c r="E820" s="13" t="s">
        <v>26</v>
      </c>
      <c r="F820" s="13" t="s">
        <v>12</v>
      </c>
      <c r="G820" s="13" t="s">
        <v>27</v>
      </c>
    </row>
    <row r="821" spans="1:7" ht="15.75" customHeight="1">
      <c r="A821" s="9">
        <v>873</v>
      </c>
      <c r="B821" s="10" t="s">
        <v>887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874</v>
      </c>
      <c r="B822" s="10" t="s">
        <v>888</v>
      </c>
      <c r="C822" s="13">
        <v>3</v>
      </c>
      <c r="D822" s="13" t="s">
        <v>82</v>
      </c>
      <c r="E822" s="13" t="s">
        <v>11</v>
      </c>
      <c r="F822" s="13" t="s">
        <v>12</v>
      </c>
      <c r="G822" s="13" t="s">
        <v>13</v>
      </c>
    </row>
    <row r="823" spans="1:7" ht="15.75" customHeight="1">
      <c r="A823" s="9">
        <v>875</v>
      </c>
      <c r="B823" s="10" t="s">
        <v>889</v>
      </c>
      <c r="C823" s="13">
        <v>3</v>
      </c>
      <c r="D823" s="13" t="s">
        <v>82</v>
      </c>
      <c r="E823" s="13" t="s">
        <v>26</v>
      </c>
      <c r="F823" s="13" t="s">
        <v>12</v>
      </c>
      <c r="G823" s="13" t="s">
        <v>27</v>
      </c>
    </row>
    <row r="824" spans="1:7" ht="15.75" customHeight="1">
      <c r="A824" s="9">
        <v>876</v>
      </c>
      <c r="B824" s="10" t="s">
        <v>890</v>
      </c>
      <c r="C824" s="13">
        <v>3</v>
      </c>
      <c r="D824" s="13" t="s">
        <v>82</v>
      </c>
      <c r="E824" s="13" t="s">
        <v>11</v>
      </c>
      <c r="F824" s="13" t="s">
        <v>12</v>
      </c>
      <c r="G824" s="13" t="s">
        <v>13</v>
      </c>
    </row>
    <row r="825" spans="1:7" ht="15.75" customHeight="1">
      <c r="A825" s="9">
        <v>877</v>
      </c>
      <c r="B825" s="10" t="s">
        <v>891</v>
      </c>
      <c r="C825" s="13">
        <v>4</v>
      </c>
      <c r="D825" s="13" t="s">
        <v>82</v>
      </c>
      <c r="E825" s="13" t="s">
        <v>26</v>
      </c>
      <c r="F825" s="13" t="s">
        <v>12</v>
      </c>
      <c r="G825" s="13" t="s">
        <v>27</v>
      </c>
    </row>
    <row r="826" spans="1:7" ht="15.75" customHeight="1">
      <c r="A826" s="9">
        <v>878</v>
      </c>
      <c r="B826" s="10" t="s">
        <v>892</v>
      </c>
      <c r="C826" s="13">
        <v>4</v>
      </c>
      <c r="D826" s="13" t="s">
        <v>82</v>
      </c>
      <c r="E826" s="13" t="s">
        <v>11</v>
      </c>
      <c r="F826" s="13" t="s">
        <v>12</v>
      </c>
      <c r="G826" s="13" t="s">
        <v>13</v>
      </c>
    </row>
    <row r="827" spans="1:7" ht="15.75" customHeight="1">
      <c r="A827" s="9">
        <v>879</v>
      </c>
      <c r="B827" s="10" t="s">
        <v>893</v>
      </c>
      <c r="C827" s="13">
        <v>6</v>
      </c>
      <c r="D827" s="13" t="s">
        <v>82</v>
      </c>
      <c r="E827" s="13" t="s">
        <v>26</v>
      </c>
      <c r="F827" s="13" t="s">
        <v>134</v>
      </c>
      <c r="G827" s="13" t="s">
        <v>137</v>
      </c>
    </row>
    <row r="828" spans="1:7" ht="15.75" customHeight="1">
      <c r="A828" s="9">
        <v>880</v>
      </c>
      <c r="B828" s="10" t="s">
        <v>894</v>
      </c>
      <c r="C828" s="13">
        <v>6</v>
      </c>
      <c r="D828" s="13" t="s">
        <v>82</v>
      </c>
      <c r="E828" s="13" t="s">
        <v>11</v>
      </c>
      <c r="F828" s="13" t="s">
        <v>134</v>
      </c>
      <c r="G828" s="13" t="s">
        <v>135</v>
      </c>
    </row>
    <row r="829" spans="1:7" ht="15.75" customHeight="1">
      <c r="A829" s="9">
        <v>881</v>
      </c>
      <c r="B829" s="10" t="s">
        <v>895</v>
      </c>
      <c r="C829" s="13">
        <v>6</v>
      </c>
      <c r="D829" s="13" t="s">
        <v>82</v>
      </c>
      <c r="E829" s="13" t="s">
        <v>11</v>
      </c>
      <c r="F829" s="13" t="s">
        <v>134</v>
      </c>
      <c r="G829" s="13" t="s">
        <v>135</v>
      </c>
    </row>
    <row r="830" spans="1:7" ht="15.75" customHeight="1">
      <c r="A830" s="9">
        <v>882</v>
      </c>
      <c r="B830" s="10" t="s">
        <v>896</v>
      </c>
      <c r="C830" s="13">
        <v>6</v>
      </c>
      <c r="D830" s="13" t="s">
        <v>82</v>
      </c>
      <c r="E830" s="13" t="s">
        <v>26</v>
      </c>
      <c r="F830" s="13" t="s">
        <v>134</v>
      </c>
      <c r="G830" s="13" t="s">
        <v>137</v>
      </c>
    </row>
    <row r="831" spans="1:7" ht="15.75" customHeight="1">
      <c r="A831" s="9">
        <v>883</v>
      </c>
      <c r="B831" s="10" t="s">
        <v>897</v>
      </c>
      <c r="C831" s="13">
        <v>6</v>
      </c>
      <c r="D831" s="13" t="s">
        <v>82</v>
      </c>
      <c r="E831" s="13" t="s">
        <v>26</v>
      </c>
      <c r="F831" s="13" t="s">
        <v>134</v>
      </c>
      <c r="G831" s="13" t="s">
        <v>137</v>
      </c>
    </row>
    <row r="832" spans="1:7" ht="15.75" customHeight="1">
      <c r="A832" s="9">
        <v>884</v>
      </c>
      <c r="B832" s="10" t="s">
        <v>898</v>
      </c>
      <c r="C832" s="13">
        <v>7</v>
      </c>
      <c r="D832" s="13" t="s">
        <v>82</v>
      </c>
      <c r="E832" s="13" t="s">
        <v>11</v>
      </c>
      <c r="F832" s="13" t="s">
        <v>170</v>
      </c>
      <c r="G832" s="13" t="s">
        <v>171</v>
      </c>
    </row>
    <row r="833" spans="1:7" ht="15.75" customHeight="1">
      <c r="A833" s="9">
        <v>885</v>
      </c>
      <c r="B833" s="10" t="s">
        <v>899</v>
      </c>
      <c r="C833" s="13">
        <v>7</v>
      </c>
      <c r="D833" s="13" t="s">
        <v>82</v>
      </c>
      <c r="E833" s="13" t="s">
        <v>11</v>
      </c>
      <c r="F833" s="13" t="s">
        <v>170</v>
      </c>
      <c r="G833" s="13" t="s">
        <v>171</v>
      </c>
    </row>
    <row r="834" spans="1:7" ht="15.75" customHeight="1">
      <c r="A834" s="9">
        <v>886</v>
      </c>
      <c r="B834" s="10" t="s">
        <v>900</v>
      </c>
      <c r="C834" s="13">
        <v>7</v>
      </c>
      <c r="D834" s="13" t="s">
        <v>82</v>
      </c>
      <c r="E834" s="13" t="s">
        <v>11</v>
      </c>
      <c r="F834" s="13" t="s">
        <v>170</v>
      </c>
      <c r="G834" s="13" t="s">
        <v>171</v>
      </c>
    </row>
    <row r="835" spans="1:7" ht="15.75" customHeight="1">
      <c r="A835" s="9">
        <v>887</v>
      </c>
      <c r="B835" s="10" t="s">
        <v>901</v>
      </c>
      <c r="C835" s="13">
        <v>7</v>
      </c>
      <c r="D835" s="13" t="s">
        <v>82</v>
      </c>
      <c r="E835" s="13" t="s">
        <v>11</v>
      </c>
      <c r="F835" s="13" t="s">
        <v>170</v>
      </c>
      <c r="G835" s="13" t="s">
        <v>171</v>
      </c>
    </row>
    <row r="836" spans="1:7" ht="15.75" customHeight="1">
      <c r="A836" s="9">
        <v>888</v>
      </c>
      <c r="B836" s="10" t="s">
        <v>902</v>
      </c>
      <c r="C836" s="13">
        <v>7</v>
      </c>
      <c r="D836" s="13" t="s">
        <v>82</v>
      </c>
      <c r="E836" s="13" t="s">
        <v>26</v>
      </c>
      <c r="F836" s="13" t="s">
        <v>170</v>
      </c>
      <c r="G836" s="13" t="s">
        <v>174</v>
      </c>
    </row>
    <row r="837" spans="1:7" ht="15.75" customHeight="1">
      <c r="A837" s="9">
        <v>889</v>
      </c>
      <c r="B837" s="10" t="s">
        <v>903</v>
      </c>
      <c r="C837" s="13">
        <v>7</v>
      </c>
      <c r="D837" s="13" t="s">
        <v>82</v>
      </c>
      <c r="E837" s="13" t="s">
        <v>26</v>
      </c>
      <c r="F837" s="13" t="s">
        <v>170</v>
      </c>
      <c r="G837" s="13" t="s">
        <v>174</v>
      </c>
    </row>
    <row r="838" spans="1:7" ht="15.75" customHeight="1">
      <c r="A838" s="9">
        <v>890</v>
      </c>
      <c r="B838" s="10" t="s">
        <v>904</v>
      </c>
      <c r="C838" s="13">
        <v>8</v>
      </c>
      <c r="D838" s="13" t="s">
        <v>82</v>
      </c>
      <c r="E838" s="13" t="s">
        <v>11</v>
      </c>
      <c r="F838" s="13" t="s">
        <v>170</v>
      </c>
      <c r="G838" s="13" t="s">
        <v>171</v>
      </c>
    </row>
    <row r="839" spans="1:7" ht="15.75" customHeight="1">
      <c r="A839" s="9">
        <v>891</v>
      </c>
      <c r="B839" s="10" t="s">
        <v>905</v>
      </c>
      <c r="C839" s="13">
        <v>8</v>
      </c>
      <c r="D839" s="13" t="s">
        <v>82</v>
      </c>
      <c r="E839" s="13" t="s">
        <v>26</v>
      </c>
      <c r="F839" s="13" t="s">
        <v>170</v>
      </c>
      <c r="G839" s="13" t="s">
        <v>174</v>
      </c>
    </row>
    <row r="840" spans="1:7" ht="15.75" customHeight="1">
      <c r="A840" s="9">
        <v>892</v>
      </c>
      <c r="B840" s="10" t="s">
        <v>906</v>
      </c>
      <c r="C840" s="13">
        <v>8</v>
      </c>
      <c r="D840" s="13" t="s">
        <v>82</v>
      </c>
      <c r="E840" s="13" t="s">
        <v>26</v>
      </c>
      <c r="F840" s="13" t="s">
        <v>170</v>
      </c>
      <c r="G840" s="13" t="s">
        <v>174</v>
      </c>
    </row>
    <row r="841" spans="1:7" ht="15.75" customHeight="1">
      <c r="A841" s="9">
        <v>893</v>
      </c>
      <c r="B841" s="10" t="s">
        <v>907</v>
      </c>
      <c r="C841" s="13">
        <v>8</v>
      </c>
      <c r="D841" s="13" t="s">
        <v>82</v>
      </c>
      <c r="E841" s="13" t="s">
        <v>26</v>
      </c>
      <c r="F841" s="13" t="s">
        <v>170</v>
      </c>
      <c r="G841" s="13" t="s">
        <v>174</v>
      </c>
    </row>
    <row r="842" spans="1:7" ht="15.75" customHeight="1">
      <c r="A842" s="9">
        <v>900</v>
      </c>
      <c r="B842" s="10" t="s">
        <v>908</v>
      </c>
      <c r="C842" s="13" t="s">
        <v>124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901</v>
      </c>
      <c r="B843" s="10" t="s">
        <v>909</v>
      </c>
      <c r="C843" s="13" t="s">
        <v>124</v>
      </c>
      <c r="D843" s="13" t="s">
        <v>15</v>
      </c>
      <c r="E843" s="13" t="s">
        <v>11</v>
      </c>
      <c r="F843" s="13" t="s">
        <v>12</v>
      </c>
      <c r="G843" s="13" t="s">
        <v>13</v>
      </c>
    </row>
    <row r="844" spans="1:7" ht="15.75" customHeight="1">
      <c r="A844" s="9">
        <v>902</v>
      </c>
      <c r="B844" s="10" t="s">
        <v>910</v>
      </c>
      <c r="C844" s="13" t="s">
        <v>124</v>
      </c>
      <c r="D844" s="13" t="s">
        <v>15</v>
      </c>
      <c r="E844" s="13" t="s">
        <v>26</v>
      </c>
      <c r="F844" s="13" t="s">
        <v>12</v>
      </c>
      <c r="G844" s="13" t="s">
        <v>27</v>
      </c>
    </row>
    <row r="845" spans="1:7" ht="15.75" customHeight="1">
      <c r="A845" s="9">
        <v>903</v>
      </c>
      <c r="B845" s="10" t="s">
        <v>911</v>
      </c>
      <c r="C845" s="13">
        <v>1</v>
      </c>
      <c r="D845" s="13" t="s">
        <v>15</v>
      </c>
      <c r="E845" s="13" t="s">
        <v>11</v>
      </c>
      <c r="F845" s="13" t="s">
        <v>12</v>
      </c>
      <c r="G845" s="13" t="s">
        <v>13</v>
      </c>
    </row>
    <row r="846" spans="1:7" ht="15.75" customHeight="1">
      <c r="A846" s="9">
        <v>904</v>
      </c>
      <c r="B846" s="10" t="s">
        <v>912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905</v>
      </c>
      <c r="B847" s="10" t="s">
        <v>913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906</v>
      </c>
      <c r="B848" s="10" t="s">
        <v>914</v>
      </c>
      <c r="C848" s="13">
        <v>1</v>
      </c>
      <c r="D848" s="13" t="s">
        <v>15</v>
      </c>
      <c r="E848" s="13" t="s">
        <v>26</v>
      </c>
      <c r="F848" s="13" t="s">
        <v>12</v>
      </c>
      <c r="G848" s="13" t="s">
        <v>27</v>
      </c>
    </row>
    <row r="849" spans="1:7" ht="15.75" customHeight="1">
      <c r="A849" s="9">
        <v>907</v>
      </c>
      <c r="B849" s="10" t="s">
        <v>915</v>
      </c>
      <c r="C849" s="13">
        <v>1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908</v>
      </c>
      <c r="B850" s="10" t="s">
        <v>916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909</v>
      </c>
      <c r="B851" s="10" t="s">
        <v>917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910</v>
      </c>
      <c r="B852" s="10" t="s">
        <v>918</v>
      </c>
      <c r="C852" s="13">
        <v>2</v>
      </c>
      <c r="D852" s="13" t="s">
        <v>15</v>
      </c>
      <c r="E852" s="13" t="s">
        <v>11</v>
      </c>
      <c r="F852" s="13" t="s">
        <v>12</v>
      </c>
      <c r="G852" s="13" t="s">
        <v>13</v>
      </c>
    </row>
    <row r="853" spans="1:7" ht="15.75" customHeight="1">
      <c r="A853" s="9">
        <v>911</v>
      </c>
      <c r="B853" s="10" t="s">
        <v>919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912</v>
      </c>
      <c r="B854" s="10" t="s">
        <v>920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913</v>
      </c>
      <c r="B855" s="10" t="s">
        <v>921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914</v>
      </c>
      <c r="B856" s="10" t="s">
        <v>922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915</v>
      </c>
      <c r="B857" s="10" t="s">
        <v>923</v>
      </c>
      <c r="C857" s="13">
        <v>2</v>
      </c>
      <c r="D857" s="13" t="s">
        <v>15</v>
      </c>
      <c r="E857" s="13" t="s">
        <v>26</v>
      </c>
      <c r="F857" s="13" t="s">
        <v>12</v>
      </c>
      <c r="G857" s="13" t="s">
        <v>27</v>
      </c>
    </row>
    <row r="858" spans="1:7" ht="15.75" customHeight="1">
      <c r="A858" s="9">
        <v>916</v>
      </c>
      <c r="B858" s="10" t="s">
        <v>924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917</v>
      </c>
      <c r="B859" s="10" t="s">
        <v>925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918</v>
      </c>
      <c r="B860" s="10" t="s">
        <v>926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919</v>
      </c>
      <c r="B861" s="10" t="s">
        <v>927</v>
      </c>
      <c r="C861" s="13">
        <v>2</v>
      </c>
      <c r="D861" s="13" t="s">
        <v>15</v>
      </c>
      <c r="E861" s="13" t="s">
        <v>11</v>
      </c>
      <c r="F861" s="13" t="s">
        <v>12</v>
      </c>
      <c r="G861" s="13" t="s">
        <v>13</v>
      </c>
    </row>
    <row r="862" spans="1:7" ht="15.75" customHeight="1">
      <c r="A862" s="9">
        <v>920</v>
      </c>
      <c r="B862" s="10" t="s">
        <v>928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921</v>
      </c>
      <c r="B863" s="10" t="s">
        <v>929</v>
      </c>
      <c r="C863" s="13">
        <v>3</v>
      </c>
      <c r="D863" s="13" t="s">
        <v>15</v>
      </c>
      <c r="E863" s="13" t="s">
        <v>26</v>
      </c>
      <c r="F863" s="13" t="s">
        <v>12</v>
      </c>
      <c r="G863" s="13" t="s">
        <v>27</v>
      </c>
    </row>
    <row r="864" spans="1:7" ht="15.75" customHeight="1">
      <c r="A864" s="9">
        <v>922</v>
      </c>
      <c r="B864" s="10" t="s">
        <v>930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923</v>
      </c>
      <c r="B865" s="10" t="s">
        <v>931</v>
      </c>
      <c r="C865" s="13">
        <v>3</v>
      </c>
      <c r="D865" s="13" t="s">
        <v>15</v>
      </c>
      <c r="E865" s="13" t="s">
        <v>11</v>
      </c>
      <c r="F865" s="13" t="s">
        <v>12</v>
      </c>
      <c r="G865" s="13" t="s">
        <v>13</v>
      </c>
    </row>
    <row r="866" spans="1:7" ht="15.75" customHeight="1">
      <c r="A866" s="9">
        <v>924</v>
      </c>
      <c r="B866" s="10" t="s">
        <v>932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925</v>
      </c>
      <c r="B867" s="10" t="s">
        <v>933</v>
      </c>
      <c r="C867" s="13">
        <v>3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926</v>
      </c>
      <c r="B868" s="10" t="s">
        <v>934</v>
      </c>
      <c r="C868" s="13">
        <v>4</v>
      </c>
      <c r="D868" s="13" t="s">
        <v>15</v>
      </c>
      <c r="E868" s="13" t="s">
        <v>26</v>
      </c>
      <c r="F868" s="13" t="s">
        <v>12</v>
      </c>
      <c r="G868" s="13" t="s">
        <v>27</v>
      </c>
    </row>
    <row r="869" spans="1:7" ht="15.75" customHeight="1">
      <c r="A869" s="9">
        <v>927</v>
      </c>
      <c r="B869" s="10" t="s">
        <v>935</v>
      </c>
      <c r="C869" s="13">
        <v>4</v>
      </c>
      <c r="D869" s="13" t="s">
        <v>15</v>
      </c>
      <c r="E869" s="13" t="s">
        <v>11</v>
      </c>
      <c r="F869" s="13" t="s">
        <v>12</v>
      </c>
      <c r="G869" s="13" t="s">
        <v>13</v>
      </c>
    </row>
    <row r="870" spans="1:7" ht="15.75" customHeight="1">
      <c r="A870" s="9">
        <v>928</v>
      </c>
      <c r="B870" s="10" t="s">
        <v>936</v>
      </c>
      <c r="C870" s="13">
        <v>4</v>
      </c>
      <c r="D870" s="13" t="s">
        <v>15</v>
      </c>
      <c r="E870" s="13" t="s">
        <v>26</v>
      </c>
      <c r="F870" s="13" t="s">
        <v>12</v>
      </c>
      <c r="G870" s="13" t="s">
        <v>27</v>
      </c>
    </row>
    <row r="871" spans="1:7" ht="15.75" customHeight="1">
      <c r="A871" s="9">
        <v>929</v>
      </c>
      <c r="B871" s="10" t="s">
        <v>937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930</v>
      </c>
      <c r="B872" s="10" t="s">
        <v>938</v>
      </c>
      <c r="C872" s="13">
        <v>4</v>
      </c>
      <c r="D872" s="13" t="s">
        <v>15</v>
      </c>
      <c r="E872" s="13" t="s">
        <v>11</v>
      </c>
      <c r="F872" s="13" t="s">
        <v>12</v>
      </c>
      <c r="G872" s="13" t="s">
        <v>13</v>
      </c>
    </row>
    <row r="873" spans="1:7" ht="15.75" customHeight="1">
      <c r="A873" s="9">
        <v>931</v>
      </c>
      <c r="B873" s="10" t="s">
        <v>939</v>
      </c>
      <c r="C873" s="13">
        <v>4</v>
      </c>
      <c r="D873" s="13" t="s">
        <v>15</v>
      </c>
      <c r="E873" s="13" t="s">
        <v>26</v>
      </c>
      <c r="F873" s="13" t="s">
        <v>12</v>
      </c>
      <c r="G873" s="13" t="s">
        <v>27</v>
      </c>
    </row>
    <row r="874" spans="1:7" ht="15.75" customHeight="1">
      <c r="A874" s="9">
        <v>932</v>
      </c>
      <c r="B874" s="10" t="s">
        <v>940</v>
      </c>
      <c r="C874" s="13">
        <v>4</v>
      </c>
      <c r="D874" s="13" t="s">
        <v>15</v>
      </c>
      <c r="E874" s="13" t="s">
        <v>11</v>
      </c>
      <c r="F874" s="13" t="s">
        <v>12</v>
      </c>
      <c r="G874" s="13" t="s">
        <v>13</v>
      </c>
    </row>
    <row r="875" spans="1:7" ht="15.75" customHeight="1">
      <c r="A875" s="9">
        <v>933</v>
      </c>
      <c r="B875" s="10" t="s">
        <v>941</v>
      </c>
      <c r="C875" s="13">
        <v>4</v>
      </c>
      <c r="D875" s="13" t="s">
        <v>15</v>
      </c>
      <c r="E875" s="13" t="s">
        <v>26</v>
      </c>
      <c r="F875" s="13" t="s">
        <v>12</v>
      </c>
      <c r="G875" s="13" t="s">
        <v>27</v>
      </c>
    </row>
    <row r="876" spans="1:7" ht="15.75" customHeight="1">
      <c r="A876" s="9">
        <v>934</v>
      </c>
      <c r="B876" s="10" t="s">
        <v>942</v>
      </c>
      <c r="C876" s="13">
        <v>5</v>
      </c>
      <c r="D876" s="13" t="s">
        <v>15</v>
      </c>
      <c r="E876" s="13" t="s">
        <v>26</v>
      </c>
      <c r="F876" s="13" t="s">
        <v>134</v>
      </c>
      <c r="G876" s="13" t="s">
        <v>137</v>
      </c>
    </row>
    <row r="877" spans="1:7" ht="15.75" customHeight="1">
      <c r="A877" s="9">
        <v>935</v>
      </c>
      <c r="B877" s="10" t="s">
        <v>943</v>
      </c>
      <c r="C877" s="13">
        <v>5</v>
      </c>
      <c r="D877" s="13" t="s">
        <v>15</v>
      </c>
      <c r="E877" s="13" t="s">
        <v>26</v>
      </c>
      <c r="F877" s="13" t="s">
        <v>134</v>
      </c>
      <c r="G877" s="13" t="s">
        <v>137</v>
      </c>
    </row>
    <row r="878" spans="1:7" ht="15.75" customHeight="1">
      <c r="A878" s="9">
        <v>936</v>
      </c>
      <c r="B878" s="10" t="s">
        <v>944</v>
      </c>
      <c r="C878" s="13">
        <v>5</v>
      </c>
      <c r="D878" s="13" t="s">
        <v>15</v>
      </c>
      <c r="E878" s="13" t="s">
        <v>11</v>
      </c>
      <c r="F878" s="13" t="s">
        <v>134</v>
      </c>
      <c r="G878" s="13" t="s">
        <v>135</v>
      </c>
    </row>
    <row r="879" spans="1:7" ht="15.75" customHeight="1">
      <c r="A879" s="9">
        <v>937</v>
      </c>
      <c r="B879" s="10" t="s">
        <v>945</v>
      </c>
      <c r="C879" s="13">
        <v>5</v>
      </c>
      <c r="D879" s="13" t="s">
        <v>15</v>
      </c>
      <c r="E879" s="13" t="s">
        <v>26</v>
      </c>
      <c r="F879" s="13" t="s">
        <v>134</v>
      </c>
      <c r="G879" s="13" t="s">
        <v>137</v>
      </c>
    </row>
    <row r="880" spans="1:7" ht="15.75" customHeight="1">
      <c r="A880" s="9">
        <v>938</v>
      </c>
      <c r="B880" s="10" t="s">
        <v>946</v>
      </c>
      <c r="C880" s="13">
        <v>5</v>
      </c>
      <c r="D880" s="13" t="s">
        <v>15</v>
      </c>
      <c r="E880" s="13" t="s">
        <v>11</v>
      </c>
      <c r="F880" s="13" t="s">
        <v>134</v>
      </c>
      <c r="G880" s="13" t="s">
        <v>135</v>
      </c>
    </row>
    <row r="881" spans="1:7" ht="15.75" customHeight="1">
      <c r="A881" s="9">
        <v>939</v>
      </c>
      <c r="B881" s="10" t="s">
        <v>947</v>
      </c>
      <c r="C881" s="13">
        <v>5</v>
      </c>
      <c r="D881" s="13" t="s">
        <v>15</v>
      </c>
      <c r="E881" s="13" t="s">
        <v>26</v>
      </c>
      <c r="F881" s="13" t="s">
        <v>134</v>
      </c>
      <c r="G881" s="13" t="s">
        <v>137</v>
      </c>
    </row>
    <row r="882" spans="1:7" ht="15.75" customHeight="1">
      <c r="A882" s="9">
        <v>940</v>
      </c>
      <c r="B882" s="10" t="s">
        <v>948</v>
      </c>
      <c r="C882" s="13">
        <v>6</v>
      </c>
      <c r="D882" s="13" t="s">
        <v>15</v>
      </c>
      <c r="E882" s="13" t="s">
        <v>26</v>
      </c>
      <c r="F882" s="13" t="s">
        <v>134</v>
      </c>
      <c r="G882" s="13" t="s">
        <v>137</v>
      </c>
    </row>
    <row r="883" spans="1:7" ht="15.75" customHeight="1">
      <c r="A883" s="9">
        <v>941</v>
      </c>
      <c r="B883" s="10" t="s">
        <v>949</v>
      </c>
      <c r="C883" s="13">
        <v>6</v>
      </c>
      <c r="D883" s="13" t="s">
        <v>15</v>
      </c>
      <c r="E883" s="13" t="s">
        <v>11</v>
      </c>
      <c r="F883" s="13" t="s">
        <v>134</v>
      </c>
      <c r="G883" s="13" t="s">
        <v>135</v>
      </c>
    </row>
    <row r="884" spans="1:7" ht="15.75" customHeight="1">
      <c r="A884" s="9">
        <v>942</v>
      </c>
      <c r="B884" s="10" t="s">
        <v>950</v>
      </c>
      <c r="C884" s="13">
        <v>7</v>
      </c>
      <c r="D884" s="13" t="s">
        <v>15</v>
      </c>
      <c r="E884" s="13" t="s">
        <v>11</v>
      </c>
      <c r="F884" s="13" t="s">
        <v>170</v>
      </c>
      <c r="G884" s="13" t="s">
        <v>171</v>
      </c>
    </row>
    <row r="885" spans="1:7" ht="15.75" customHeight="1">
      <c r="A885" s="9">
        <v>943</v>
      </c>
      <c r="B885" s="10" t="s">
        <v>951</v>
      </c>
      <c r="C885" s="13">
        <v>7</v>
      </c>
      <c r="D885" s="13" t="s">
        <v>15</v>
      </c>
      <c r="E885" s="13" t="s">
        <v>26</v>
      </c>
      <c r="F885" s="13" t="s">
        <v>170</v>
      </c>
      <c r="G885" s="13" t="s">
        <v>174</v>
      </c>
    </row>
    <row r="886" spans="1:7" ht="15.75" customHeight="1">
      <c r="A886" s="9">
        <v>944</v>
      </c>
      <c r="B886" s="10" t="s">
        <v>952</v>
      </c>
      <c r="C886" s="13">
        <v>8</v>
      </c>
      <c r="D886" s="13" t="s">
        <v>15</v>
      </c>
      <c r="E886" s="13" t="s">
        <v>11</v>
      </c>
      <c r="F886" s="13" t="s">
        <v>170</v>
      </c>
      <c r="G886" s="13" t="s">
        <v>171</v>
      </c>
    </row>
    <row r="887" spans="1:7" ht="15.75" customHeight="1">
      <c r="A887" s="9">
        <v>945</v>
      </c>
      <c r="B887" s="10" t="s">
        <v>953</v>
      </c>
      <c r="C887" s="13">
        <v>8</v>
      </c>
      <c r="D887" s="13" t="s">
        <v>15</v>
      </c>
      <c r="E887" s="13" t="s">
        <v>26</v>
      </c>
      <c r="F887" s="13" t="s">
        <v>170</v>
      </c>
      <c r="G887" s="13" t="s">
        <v>174</v>
      </c>
    </row>
    <row r="888" spans="1:7" ht="15.75" customHeight="1">
      <c r="A888" s="9">
        <v>950</v>
      </c>
      <c r="B888" s="10" t="s">
        <v>954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951</v>
      </c>
      <c r="B889" s="10" t="s">
        <v>955</v>
      </c>
      <c r="C889" s="13">
        <v>2</v>
      </c>
      <c r="D889" s="13" t="s">
        <v>18</v>
      </c>
      <c r="E889" s="13" t="s">
        <v>26</v>
      </c>
      <c r="F889" s="13" t="s">
        <v>12</v>
      </c>
      <c r="G889" s="13" t="s">
        <v>27</v>
      </c>
    </row>
    <row r="890" spans="1:7" ht="15.75" customHeight="1">
      <c r="A890" s="9">
        <v>952</v>
      </c>
      <c r="B890" s="10" t="s">
        <v>956</v>
      </c>
      <c r="C890" s="13">
        <v>2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953</v>
      </c>
      <c r="B891" s="10" t="s">
        <v>957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954</v>
      </c>
      <c r="B892" s="10" t="s">
        <v>958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955</v>
      </c>
      <c r="B893" s="10" t="s">
        <v>959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956</v>
      </c>
      <c r="B894" s="10" t="s">
        <v>960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957</v>
      </c>
      <c r="B895" s="10" t="s">
        <v>961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958</v>
      </c>
      <c r="B896" s="10" t="s">
        <v>962</v>
      </c>
      <c r="C896" s="13">
        <v>3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959</v>
      </c>
      <c r="B897" s="10" t="s">
        <v>963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960</v>
      </c>
      <c r="B898" s="10" t="s">
        <v>964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961</v>
      </c>
      <c r="B899" s="10" t="s">
        <v>965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962</v>
      </c>
      <c r="B900" s="10" t="s">
        <v>966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963</v>
      </c>
      <c r="B901" s="10" t="s">
        <v>967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964</v>
      </c>
      <c r="B902" s="10" t="s">
        <v>968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965</v>
      </c>
      <c r="B903" s="10" t="s">
        <v>969</v>
      </c>
      <c r="C903" s="13">
        <v>4</v>
      </c>
      <c r="D903" s="13" t="s">
        <v>18</v>
      </c>
      <c r="E903" s="13" t="s">
        <v>11</v>
      </c>
      <c r="F903" s="13" t="s">
        <v>12</v>
      </c>
      <c r="G903" s="13" t="s">
        <v>13</v>
      </c>
    </row>
    <row r="904" spans="1:7" ht="15.75" customHeight="1">
      <c r="A904" s="9">
        <v>966</v>
      </c>
      <c r="B904" s="10" t="s">
        <v>970</v>
      </c>
      <c r="C904" s="13">
        <v>5</v>
      </c>
      <c r="D904" s="13" t="s">
        <v>18</v>
      </c>
      <c r="E904" s="13" t="s">
        <v>11</v>
      </c>
      <c r="F904" s="13" t="s">
        <v>134</v>
      </c>
      <c r="G904" s="13" t="s">
        <v>135</v>
      </c>
    </row>
    <row r="905" spans="1:7" ht="15.75" customHeight="1">
      <c r="A905" s="9">
        <v>967</v>
      </c>
      <c r="B905" s="10" t="s">
        <v>971</v>
      </c>
      <c r="C905" s="13">
        <v>5</v>
      </c>
      <c r="D905" s="13" t="s">
        <v>18</v>
      </c>
      <c r="E905" s="13" t="s">
        <v>11</v>
      </c>
      <c r="F905" s="13" t="s">
        <v>134</v>
      </c>
      <c r="G905" s="13" t="s">
        <v>135</v>
      </c>
    </row>
    <row r="906" spans="1:7" ht="15.75" customHeight="1">
      <c r="A906" s="9">
        <v>968</v>
      </c>
      <c r="B906" s="10" t="s">
        <v>972</v>
      </c>
      <c r="C906" s="13">
        <v>5</v>
      </c>
      <c r="D906" s="13" t="s">
        <v>18</v>
      </c>
      <c r="E906" s="13" t="s">
        <v>11</v>
      </c>
      <c r="F906" s="13" t="s">
        <v>134</v>
      </c>
      <c r="G906" s="13" t="s">
        <v>135</v>
      </c>
    </row>
    <row r="907" spans="1:7" ht="15.75" customHeight="1">
      <c r="A907" s="9">
        <v>969</v>
      </c>
      <c r="B907" s="10" t="s">
        <v>973</v>
      </c>
      <c r="C907" s="13">
        <v>5</v>
      </c>
      <c r="D907" s="13" t="s">
        <v>18</v>
      </c>
      <c r="E907" s="13" t="s">
        <v>11</v>
      </c>
      <c r="F907" s="13" t="s">
        <v>134</v>
      </c>
      <c r="G907" s="13" t="s">
        <v>135</v>
      </c>
    </row>
    <row r="908" spans="1:7" ht="15.75" customHeight="1">
      <c r="A908" s="9">
        <v>970</v>
      </c>
      <c r="B908" s="10" t="s">
        <v>974</v>
      </c>
      <c r="C908" s="13">
        <v>5</v>
      </c>
      <c r="D908" s="13" t="s">
        <v>18</v>
      </c>
      <c r="E908" s="13" t="s">
        <v>11</v>
      </c>
      <c r="F908" s="13" t="s">
        <v>134</v>
      </c>
      <c r="G908" s="13" t="s">
        <v>135</v>
      </c>
    </row>
    <row r="909" spans="1:7" ht="15.75" customHeight="1">
      <c r="A909" s="9">
        <v>971</v>
      </c>
      <c r="B909" s="10" t="s">
        <v>975</v>
      </c>
      <c r="C909" s="13">
        <v>5</v>
      </c>
      <c r="D909" s="13" t="s">
        <v>18</v>
      </c>
      <c r="E909" s="13" t="s">
        <v>11</v>
      </c>
      <c r="F909" s="13" t="s">
        <v>134</v>
      </c>
      <c r="G909" s="13" t="s">
        <v>135</v>
      </c>
    </row>
    <row r="910" spans="1:7" ht="15.75" customHeight="1">
      <c r="A910" s="9">
        <v>972</v>
      </c>
      <c r="B910" s="10" t="s">
        <v>976</v>
      </c>
      <c r="C910" s="13">
        <v>5</v>
      </c>
      <c r="D910" s="13" t="s">
        <v>18</v>
      </c>
      <c r="E910" s="13" t="s">
        <v>11</v>
      </c>
      <c r="F910" s="13" t="s">
        <v>134</v>
      </c>
      <c r="G910" s="13" t="s">
        <v>135</v>
      </c>
    </row>
    <row r="911" spans="1:7" ht="15.75" customHeight="1">
      <c r="A911" s="9">
        <v>973</v>
      </c>
      <c r="B911" s="10" t="s">
        <v>977</v>
      </c>
      <c r="C911" s="13">
        <v>5</v>
      </c>
      <c r="D911" s="13" t="s">
        <v>18</v>
      </c>
      <c r="E911" s="13" t="s">
        <v>11</v>
      </c>
      <c r="F911" s="13" t="s">
        <v>134</v>
      </c>
      <c r="G911" s="13" t="s">
        <v>135</v>
      </c>
    </row>
    <row r="912" spans="1:7" ht="15.75" customHeight="1">
      <c r="A912" s="9">
        <v>974</v>
      </c>
      <c r="B912" s="10" t="s">
        <v>978</v>
      </c>
      <c r="C912" s="13">
        <v>6</v>
      </c>
      <c r="D912" s="13" t="s">
        <v>18</v>
      </c>
      <c r="E912" s="13" t="s">
        <v>11</v>
      </c>
      <c r="F912" s="13" t="s">
        <v>134</v>
      </c>
      <c r="G912" s="13" t="s">
        <v>135</v>
      </c>
    </row>
    <row r="913" spans="1:7" ht="15.75" customHeight="1">
      <c r="A913" s="9">
        <v>975</v>
      </c>
      <c r="B913" s="10" t="s">
        <v>979</v>
      </c>
      <c r="C913" s="13">
        <v>6</v>
      </c>
      <c r="D913" s="13" t="s">
        <v>18</v>
      </c>
      <c r="E913" s="13" t="s">
        <v>11</v>
      </c>
      <c r="F913" s="13" t="s">
        <v>134</v>
      </c>
      <c r="G913" s="13" t="s">
        <v>135</v>
      </c>
    </row>
    <row r="914" spans="1:7" ht="15.75" customHeight="1">
      <c r="A914" s="9">
        <v>976</v>
      </c>
      <c r="B914" s="10" t="s">
        <v>980</v>
      </c>
      <c r="C914" s="13">
        <v>6</v>
      </c>
      <c r="D914" s="13" t="s">
        <v>18</v>
      </c>
      <c r="E914" s="13" t="s">
        <v>11</v>
      </c>
      <c r="F914" s="13" t="s">
        <v>134</v>
      </c>
      <c r="G914" s="13" t="s">
        <v>135</v>
      </c>
    </row>
    <row r="915" spans="1:7" ht="15.75" customHeight="1">
      <c r="A915" s="9">
        <v>977</v>
      </c>
      <c r="B915" s="10" t="s">
        <v>981</v>
      </c>
      <c r="C915" s="13">
        <v>7</v>
      </c>
      <c r="D915" s="13" t="s">
        <v>18</v>
      </c>
      <c r="E915" s="13" t="s">
        <v>26</v>
      </c>
      <c r="F915" s="13" t="s">
        <v>170</v>
      </c>
      <c r="G915" s="13" t="s">
        <v>174</v>
      </c>
    </row>
    <row r="916" spans="1:7" ht="15.75" customHeight="1">
      <c r="A916" s="9">
        <v>978</v>
      </c>
      <c r="B916" s="10" t="s">
        <v>982</v>
      </c>
      <c r="C916" s="13">
        <v>7</v>
      </c>
      <c r="D916" s="13" t="s">
        <v>18</v>
      </c>
      <c r="E916" s="13" t="s">
        <v>11</v>
      </c>
      <c r="F916" s="13" t="s">
        <v>170</v>
      </c>
      <c r="G916" s="13" t="s">
        <v>171</v>
      </c>
    </row>
    <row r="917" spans="1:7" ht="15.75" customHeight="1">
      <c r="A917" s="9">
        <v>979</v>
      </c>
      <c r="B917" s="10" t="s">
        <v>983</v>
      </c>
      <c r="C917" s="13">
        <v>7</v>
      </c>
      <c r="D917" s="13" t="s">
        <v>18</v>
      </c>
      <c r="E917" s="13" t="s">
        <v>11</v>
      </c>
      <c r="F917" s="13" t="s">
        <v>170</v>
      </c>
      <c r="G917" s="13" t="s">
        <v>171</v>
      </c>
    </row>
    <row r="918" spans="1:7" ht="15.75" customHeight="1">
      <c r="A918" s="9">
        <v>980</v>
      </c>
      <c r="B918" s="10" t="s">
        <v>984</v>
      </c>
      <c r="C918" s="13">
        <v>7</v>
      </c>
      <c r="D918" s="13" t="s">
        <v>18</v>
      </c>
      <c r="E918" s="13" t="s">
        <v>26</v>
      </c>
      <c r="F918" s="13" t="s">
        <v>170</v>
      </c>
      <c r="G918" s="13" t="s">
        <v>174</v>
      </c>
    </row>
    <row r="919" spans="1:7" ht="15.75" customHeight="1">
      <c r="A919" s="9">
        <v>981</v>
      </c>
      <c r="B919" s="10" t="s">
        <v>985</v>
      </c>
      <c r="C919" s="13">
        <v>7</v>
      </c>
      <c r="D919" s="13" t="s">
        <v>18</v>
      </c>
      <c r="E919" s="13" t="s">
        <v>11</v>
      </c>
      <c r="F919" s="13" t="s">
        <v>170</v>
      </c>
      <c r="G919" s="13" t="s">
        <v>171</v>
      </c>
    </row>
    <row r="920" spans="1:7" ht="15.75" customHeight="1">
      <c r="A920" s="9">
        <v>982</v>
      </c>
      <c r="B920" s="10" t="s">
        <v>986</v>
      </c>
      <c r="C920" s="13">
        <v>7</v>
      </c>
      <c r="D920" s="13" t="s">
        <v>18</v>
      </c>
      <c r="E920" s="13" t="s">
        <v>26</v>
      </c>
      <c r="F920" s="13" t="s">
        <v>170</v>
      </c>
      <c r="G920" s="13" t="s">
        <v>174</v>
      </c>
    </row>
    <row r="921" spans="1:7" ht="15.75" customHeight="1">
      <c r="A921" s="9">
        <v>983</v>
      </c>
      <c r="B921" s="10" t="s">
        <v>987</v>
      </c>
      <c r="C921" s="13">
        <v>7</v>
      </c>
      <c r="D921" s="13" t="s">
        <v>18</v>
      </c>
      <c r="E921" s="13" t="s">
        <v>11</v>
      </c>
      <c r="F921" s="13" t="s">
        <v>170</v>
      </c>
      <c r="G921" s="13" t="s">
        <v>171</v>
      </c>
    </row>
    <row r="922" spans="1:7" ht="15.75" customHeight="1">
      <c r="A922" s="9">
        <v>984</v>
      </c>
      <c r="B922" s="10" t="s">
        <v>988</v>
      </c>
      <c r="C922" s="13">
        <v>7</v>
      </c>
      <c r="D922" s="13" t="s">
        <v>18</v>
      </c>
      <c r="E922" s="13" t="s">
        <v>26</v>
      </c>
      <c r="F922" s="13" t="s">
        <v>170</v>
      </c>
      <c r="G922" s="13" t="s">
        <v>174</v>
      </c>
    </row>
    <row r="923" spans="1:7" ht="15.75" customHeight="1">
      <c r="A923" s="9">
        <v>985</v>
      </c>
      <c r="B923" s="10" t="s">
        <v>989</v>
      </c>
      <c r="C923" s="13">
        <v>8</v>
      </c>
      <c r="D923" s="13" t="s">
        <v>18</v>
      </c>
      <c r="E923" s="13" t="s">
        <v>11</v>
      </c>
      <c r="F923" s="13" t="s">
        <v>170</v>
      </c>
      <c r="G923" s="13" t="s">
        <v>171</v>
      </c>
    </row>
    <row r="924" spans="1:7" ht="15.75" customHeight="1">
      <c r="A924" s="9">
        <v>986</v>
      </c>
      <c r="B924" s="10" t="s">
        <v>990</v>
      </c>
      <c r="C924" s="13">
        <v>8</v>
      </c>
      <c r="D924" s="13" t="s">
        <v>18</v>
      </c>
      <c r="E924" s="13" t="s">
        <v>26</v>
      </c>
      <c r="F924" s="13" t="s">
        <v>170</v>
      </c>
      <c r="G924" s="13" t="s">
        <v>174</v>
      </c>
    </row>
    <row r="925" spans="1:7" ht="15.75" customHeight="1">
      <c r="A925" s="9">
        <v>987</v>
      </c>
      <c r="B925" s="10" t="s">
        <v>991</v>
      </c>
      <c r="C925" s="13">
        <v>8</v>
      </c>
      <c r="D925" s="13" t="s">
        <v>18</v>
      </c>
      <c r="E925" s="13" t="s">
        <v>26</v>
      </c>
      <c r="F925" s="13" t="s">
        <v>170</v>
      </c>
      <c r="G925" s="13" t="s">
        <v>174</v>
      </c>
    </row>
    <row r="926" spans="1:7" ht="15.75" customHeight="1">
      <c r="A926" s="9">
        <v>988</v>
      </c>
      <c r="B926" s="10" t="s">
        <v>992</v>
      </c>
      <c r="C926" s="13">
        <v>8</v>
      </c>
      <c r="D926" s="13" t="s">
        <v>18</v>
      </c>
      <c r="E926" s="13" t="s">
        <v>11</v>
      </c>
      <c r="F926" s="13" t="s">
        <v>170</v>
      </c>
      <c r="G926" s="13" t="s">
        <v>171</v>
      </c>
    </row>
    <row r="927" spans="1:7" ht="15.75" customHeight="1">
      <c r="A927" s="9">
        <v>989</v>
      </c>
      <c r="B927" s="10" t="s">
        <v>993</v>
      </c>
      <c r="C927" s="13">
        <v>8</v>
      </c>
      <c r="D927" s="13" t="s">
        <v>18</v>
      </c>
      <c r="E927" s="13" t="s">
        <v>11</v>
      </c>
      <c r="F927" s="13" t="s">
        <v>170</v>
      </c>
      <c r="G927" s="13" t="s">
        <v>171</v>
      </c>
    </row>
    <row r="928" spans="1:7" ht="15.75" customHeight="1">
      <c r="A928" s="9">
        <v>990</v>
      </c>
      <c r="B928" s="10" t="s">
        <v>994</v>
      </c>
      <c r="C928" s="13">
        <v>8</v>
      </c>
      <c r="D928" s="13" t="s">
        <v>18</v>
      </c>
      <c r="E928" s="13" t="s">
        <v>26</v>
      </c>
      <c r="F928" s="13" t="s">
        <v>170</v>
      </c>
      <c r="G928" s="13" t="s">
        <v>174</v>
      </c>
    </row>
    <row r="929" spans="1:7" ht="15.75" customHeight="1">
      <c r="A929" s="9">
        <v>991</v>
      </c>
      <c r="B929" s="10" t="s">
        <v>995</v>
      </c>
      <c r="C929" s="13">
        <v>4</v>
      </c>
      <c r="D929" s="13" t="s">
        <v>18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1000</v>
      </c>
      <c r="B930" s="10" t="s">
        <v>996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1001</v>
      </c>
      <c r="B931" s="10" t="s">
        <v>997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1002</v>
      </c>
      <c r="B932" s="10" t="s">
        <v>998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1003</v>
      </c>
      <c r="B933" s="10" t="s">
        <v>999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1004</v>
      </c>
      <c r="B934" s="10" t="s">
        <v>1000</v>
      </c>
      <c r="C934" s="13">
        <v>3</v>
      </c>
      <c r="D934" s="13" t="s">
        <v>35</v>
      </c>
      <c r="E934" s="13" t="s">
        <v>11</v>
      </c>
      <c r="F934" s="13" t="s">
        <v>12</v>
      </c>
      <c r="G934" s="13" t="s">
        <v>13</v>
      </c>
    </row>
    <row r="935" spans="1:7" ht="15.75" customHeight="1">
      <c r="A935" s="13">
        <v>1005</v>
      </c>
      <c r="B935" s="10" t="s">
        <v>1001</v>
      </c>
      <c r="C935" s="13">
        <v>5</v>
      </c>
      <c r="D935" s="13" t="s">
        <v>35</v>
      </c>
      <c r="E935" s="13" t="s">
        <v>11</v>
      </c>
      <c r="F935" s="13" t="s">
        <v>134</v>
      </c>
      <c r="G935" s="13" t="s">
        <v>135</v>
      </c>
    </row>
    <row r="936" spans="1:7" ht="15.75" customHeight="1">
      <c r="A936" s="13">
        <v>1006</v>
      </c>
      <c r="B936" s="10" t="s">
        <v>1002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1007</v>
      </c>
      <c r="B937" s="10" t="s">
        <v>1003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1008</v>
      </c>
      <c r="B938" s="10" t="s">
        <v>1004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1009</v>
      </c>
      <c r="B939" s="10" t="s">
        <v>1005</v>
      </c>
      <c r="C939" s="13">
        <v>3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1010</v>
      </c>
      <c r="B940" s="10" t="s">
        <v>1006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1011</v>
      </c>
      <c r="B941" s="10" t="s">
        <v>1007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1012</v>
      </c>
      <c r="B942" s="10" t="s">
        <v>1008</v>
      </c>
      <c r="C942" s="13">
        <v>4</v>
      </c>
      <c r="D942" s="13" t="s">
        <v>35</v>
      </c>
      <c r="E942" s="13" t="s">
        <v>11</v>
      </c>
      <c r="F942" s="13" t="s">
        <v>12</v>
      </c>
      <c r="G942" s="13" t="s">
        <v>13</v>
      </c>
    </row>
    <row r="943" spans="1:7" ht="15.75" customHeight="1">
      <c r="A943" s="13">
        <v>1013</v>
      </c>
      <c r="B943" s="10" t="s">
        <v>1009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1014</v>
      </c>
      <c r="B944" s="10" t="s">
        <v>1010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1015</v>
      </c>
      <c r="B945" s="10" t="s">
        <v>1011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1016</v>
      </c>
      <c r="B946" s="10" t="s">
        <v>1012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1017</v>
      </c>
      <c r="B947" s="10" t="s">
        <v>1013</v>
      </c>
      <c r="C947" s="13">
        <v>3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1018</v>
      </c>
      <c r="B948" s="10" t="s">
        <v>1014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1019</v>
      </c>
      <c r="B949" s="10" t="s">
        <v>1015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1020</v>
      </c>
      <c r="B950" s="10" t="s">
        <v>1016</v>
      </c>
      <c r="C950" s="13">
        <v>4</v>
      </c>
      <c r="D950" s="13" t="s">
        <v>35</v>
      </c>
      <c r="E950" s="13" t="s">
        <v>26</v>
      </c>
      <c r="F950" s="13" t="s">
        <v>12</v>
      </c>
      <c r="G950" s="13" t="s">
        <v>27</v>
      </c>
    </row>
    <row r="951" spans="1:7" ht="15.75" customHeight="1">
      <c r="A951" s="13">
        <v>1021</v>
      </c>
      <c r="B951" s="10" t="s">
        <v>1017</v>
      </c>
      <c r="C951" s="13">
        <v>5</v>
      </c>
      <c r="D951" s="13" t="s">
        <v>35</v>
      </c>
      <c r="E951" s="13" t="s">
        <v>11</v>
      </c>
      <c r="F951" s="13" t="s">
        <v>134</v>
      </c>
      <c r="G951" s="13" t="s">
        <v>135</v>
      </c>
    </row>
    <row r="952" spans="1:7" ht="15.75" customHeight="1">
      <c r="A952" s="13">
        <v>1022</v>
      </c>
      <c r="B952" s="10" t="s">
        <v>1018</v>
      </c>
      <c r="C952" s="13">
        <v>5</v>
      </c>
      <c r="D952" s="13" t="s">
        <v>35</v>
      </c>
      <c r="E952" s="13" t="s">
        <v>11</v>
      </c>
      <c r="F952" s="13" t="s">
        <v>134</v>
      </c>
      <c r="G952" s="13" t="s">
        <v>135</v>
      </c>
    </row>
    <row r="953" spans="1:7" ht="15.75" customHeight="1">
      <c r="A953" s="13">
        <v>1023</v>
      </c>
      <c r="B953" s="10" t="s">
        <v>1019</v>
      </c>
      <c r="C953" s="13">
        <v>5</v>
      </c>
      <c r="D953" s="13" t="s">
        <v>35</v>
      </c>
      <c r="E953" s="13" t="s">
        <v>11</v>
      </c>
      <c r="F953" s="13" t="s">
        <v>134</v>
      </c>
      <c r="G953" s="13" t="s">
        <v>135</v>
      </c>
    </row>
    <row r="954" spans="1:7" ht="15.75" customHeight="1">
      <c r="A954" s="13">
        <v>1024</v>
      </c>
      <c r="B954" s="10" t="s">
        <v>1020</v>
      </c>
      <c r="C954" s="13">
        <v>5</v>
      </c>
      <c r="D954" s="13" t="s">
        <v>35</v>
      </c>
      <c r="E954" s="13" t="s">
        <v>11</v>
      </c>
      <c r="F954" s="13" t="s">
        <v>134</v>
      </c>
      <c r="G954" s="13" t="s">
        <v>135</v>
      </c>
    </row>
    <row r="955" spans="1:7" ht="15.75" customHeight="1">
      <c r="A955" s="13">
        <v>1025</v>
      </c>
      <c r="B955" s="10" t="s">
        <v>1021</v>
      </c>
      <c r="C955" s="13">
        <v>5</v>
      </c>
      <c r="D955" s="13" t="s">
        <v>35</v>
      </c>
      <c r="E955" s="13" t="s">
        <v>11</v>
      </c>
      <c r="F955" s="13" t="s">
        <v>134</v>
      </c>
      <c r="G955" s="13" t="s">
        <v>135</v>
      </c>
    </row>
    <row r="956" spans="1:7" ht="15.75" customHeight="1">
      <c r="A956" s="13">
        <v>1026</v>
      </c>
      <c r="B956" s="10" t="s">
        <v>1022</v>
      </c>
      <c r="C956" s="13">
        <v>5</v>
      </c>
      <c r="D956" s="13" t="s">
        <v>35</v>
      </c>
      <c r="E956" s="13" t="s">
        <v>11</v>
      </c>
      <c r="F956" s="13" t="s">
        <v>134</v>
      </c>
      <c r="G956" s="13" t="s">
        <v>135</v>
      </c>
    </row>
    <row r="957" spans="1:7" ht="15.75" customHeight="1">
      <c r="A957" s="13">
        <v>1027</v>
      </c>
      <c r="B957" s="10" t="s">
        <v>1023</v>
      </c>
      <c r="C957" s="13">
        <v>5</v>
      </c>
      <c r="D957" s="13" t="s">
        <v>35</v>
      </c>
      <c r="E957" s="13" t="s">
        <v>11</v>
      </c>
      <c r="F957" s="13" t="s">
        <v>134</v>
      </c>
      <c r="G957" s="13" t="s">
        <v>135</v>
      </c>
    </row>
    <row r="958" spans="1:7" ht="15.75" customHeight="1">
      <c r="A958" s="13">
        <v>1028</v>
      </c>
      <c r="B958" s="10" t="s">
        <v>1024</v>
      </c>
      <c r="C958" s="13">
        <v>5</v>
      </c>
      <c r="D958" s="13" t="s">
        <v>35</v>
      </c>
      <c r="E958" s="13" t="s">
        <v>11</v>
      </c>
      <c r="F958" s="13" t="s">
        <v>134</v>
      </c>
      <c r="G958" s="13" t="s">
        <v>135</v>
      </c>
    </row>
    <row r="959" spans="1:7" ht="15.75" customHeight="1">
      <c r="A959" s="13">
        <v>1029</v>
      </c>
      <c r="B959" s="10" t="s">
        <v>1025</v>
      </c>
      <c r="C959" s="13">
        <v>5</v>
      </c>
      <c r="D959" s="13" t="s">
        <v>35</v>
      </c>
      <c r="E959" s="13" t="s">
        <v>11</v>
      </c>
      <c r="F959" s="13" t="s">
        <v>134</v>
      </c>
      <c r="G959" s="13" t="s">
        <v>135</v>
      </c>
    </row>
    <row r="960" spans="1:7" ht="15.75" customHeight="1">
      <c r="A960" s="13">
        <v>1030</v>
      </c>
      <c r="B960" s="10" t="s">
        <v>1026</v>
      </c>
      <c r="C960" s="13">
        <v>5</v>
      </c>
      <c r="D960" s="13" t="s">
        <v>35</v>
      </c>
      <c r="E960" s="13" t="s">
        <v>11</v>
      </c>
      <c r="F960" s="13" t="s">
        <v>134</v>
      </c>
      <c r="G960" s="13" t="s">
        <v>135</v>
      </c>
    </row>
    <row r="961" spans="1:7" ht="15.75" customHeight="1">
      <c r="A961" s="13">
        <v>1031</v>
      </c>
      <c r="B961" s="10" t="s">
        <v>1027</v>
      </c>
      <c r="C961" s="13">
        <v>5</v>
      </c>
      <c r="D961" s="13" t="s">
        <v>35</v>
      </c>
      <c r="E961" s="13" t="s">
        <v>11</v>
      </c>
      <c r="F961" s="13" t="s">
        <v>134</v>
      </c>
      <c r="G961" s="13" t="s">
        <v>135</v>
      </c>
    </row>
    <row r="962" spans="1:7" ht="15.75" customHeight="1">
      <c r="A962" s="13">
        <v>1032</v>
      </c>
      <c r="B962" s="10" t="s">
        <v>1028</v>
      </c>
      <c r="C962" s="13">
        <v>6</v>
      </c>
      <c r="D962" s="13" t="s">
        <v>35</v>
      </c>
      <c r="E962" s="13" t="s">
        <v>11</v>
      </c>
      <c r="F962" s="13" t="s">
        <v>134</v>
      </c>
      <c r="G962" s="13" t="s">
        <v>135</v>
      </c>
    </row>
    <row r="963" spans="1:7" ht="15.75" customHeight="1">
      <c r="A963" s="13">
        <v>1033</v>
      </c>
      <c r="B963" s="10" t="s">
        <v>1029</v>
      </c>
      <c r="C963" s="13">
        <v>6</v>
      </c>
      <c r="D963" s="13" t="s">
        <v>35</v>
      </c>
      <c r="E963" s="13" t="s">
        <v>11</v>
      </c>
      <c r="F963" s="13" t="s">
        <v>134</v>
      </c>
      <c r="G963" s="13" t="s">
        <v>135</v>
      </c>
    </row>
    <row r="964" spans="1:7" ht="15.75" customHeight="1">
      <c r="A964" s="13">
        <v>1034</v>
      </c>
      <c r="B964" s="10" t="s">
        <v>1030</v>
      </c>
      <c r="C964" s="13">
        <v>6</v>
      </c>
      <c r="D964" s="13" t="s">
        <v>35</v>
      </c>
      <c r="E964" s="13" t="s">
        <v>11</v>
      </c>
      <c r="F964" s="13" t="s">
        <v>134</v>
      </c>
      <c r="G964" s="13" t="s">
        <v>135</v>
      </c>
    </row>
    <row r="965" spans="1:7" ht="15.75" customHeight="1">
      <c r="A965" s="13">
        <v>1035</v>
      </c>
      <c r="B965" s="10" t="s">
        <v>1031</v>
      </c>
      <c r="C965" s="13">
        <v>6</v>
      </c>
      <c r="D965" s="13" t="s">
        <v>35</v>
      </c>
      <c r="E965" s="13" t="s">
        <v>11</v>
      </c>
      <c r="F965" s="13" t="s">
        <v>134</v>
      </c>
      <c r="G965" s="13" t="s">
        <v>135</v>
      </c>
    </row>
    <row r="966" spans="1:7" ht="15.75" customHeight="1">
      <c r="A966" s="13">
        <v>1036</v>
      </c>
      <c r="B966" s="10" t="s">
        <v>1032</v>
      </c>
      <c r="C966" s="13">
        <v>6</v>
      </c>
      <c r="D966" s="13" t="s">
        <v>35</v>
      </c>
      <c r="E966" s="13" t="s">
        <v>11</v>
      </c>
      <c r="F966" s="13" t="s">
        <v>134</v>
      </c>
      <c r="G966" s="13" t="s">
        <v>135</v>
      </c>
    </row>
    <row r="967" spans="1:7" ht="15.75" customHeight="1">
      <c r="A967" s="13">
        <v>1037</v>
      </c>
      <c r="B967" s="10" t="s">
        <v>1033</v>
      </c>
      <c r="C967" s="13">
        <v>6</v>
      </c>
      <c r="D967" s="13" t="s">
        <v>35</v>
      </c>
      <c r="E967" s="13" t="s">
        <v>11</v>
      </c>
      <c r="F967" s="13" t="s">
        <v>134</v>
      </c>
      <c r="G967" s="13" t="s">
        <v>135</v>
      </c>
    </row>
    <row r="968" spans="1:7" ht="15.75" customHeight="1">
      <c r="A968" s="13">
        <v>1038</v>
      </c>
      <c r="B968" s="10" t="s">
        <v>1034</v>
      </c>
      <c r="C968" s="13">
        <v>6</v>
      </c>
      <c r="D968" s="13" t="s">
        <v>35</v>
      </c>
      <c r="E968" s="13" t="s">
        <v>11</v>
      </c>
      <c r="F968" s="13" t="s">
        <v>134</v>
      </c>
      <c r="G968" s="13" t="s">
        <v>135</v>
      </c>
    </row>
    <row r="969" spans="1:7" ht="15.75" customHeight="1">
      <c r="A969" s="13">
        <v>1039</v>
      </c>
      <c r="B969" s="10" t="s">
        <v>1035</v>
      </c>
      <c r="C969" s="13">
        <v>6</v>
      </c>
      <c r="D969" s="13" t="s">
        <v>35</v>
      </c>
      <c r="E969" s="13" t="s">
        <v>11</v>
      </c>
      <c r="F969" s="13" t="s">
        <v>134</v>
      </c>
      <c r="G969" s="13" t="s">
        <v>135</v>
      </c>
    </row>
    <row r="970" spans="1:7" ht="15.75" customHeight="1">
      <c r="A970" s="13">
        <v>1040</v>
      </c>
      <c r="B970" s="10" t="s">
        <v>1036</v>
      </c>
      <c r="C970" s="13">
        <v>6</v>
      </c>
      <c r="D970" s="13" t="s">
        <v>35</v>
      </c>
      <c r="E970" s="13" t="s">
        <v>11</v>
      </c>
      <c r="F970" s="13" t="s">
        <v>134</v>
      </c>
      <c r="G970" s="13" t="s">
        <v>135</v>
      </c>
    </row>
    <row r="971" spans="1:7" ht="15.75" customHeight="1">
      <c r="A971" s="13">
        <v>1041</v>
      </c>
      <c r="B971" s="10" t="s">
        <v>1037</v>
      </c>
      <c r="C971" s="13">
        <v>6</v>
      </c>
      <c r="D971" s="13" t="s">
        <v>35</v>
      </c>
      <c r="E971" s="13" t="s">
        <v>11</v>
      </c>
      <c r="F971" s="13" t="s">
        <v>134</v>
      </c>
      <c r="G971" s="13" t="s">
        <v>135</v>
      </c>
    </row>
    <row r="972" spans="1:7" ht="15.75" customHeight="1">
      <c r="A972" s="13">
        <v>1042</v>
      </c>
      <c r="B972" s="10" t="s">
        <v>1038</v>
      </c>
      <c r="C972" s="13">
        <v>6</v>
      </c>
      <c r="D972" s="13" t="s">
        <v>35</v>
      </c>
      <c r="E972" s="13" t="s">
        <v>11</v>
      </c>
      <c r="F972" s="13" t="s">
        <v>134</v>
      </c>
      <c r="G972" s="13" t="s">
        <v>135</v>
      </c>
    </row>
    <row r="973" spans="1:7" ht="15.75" customHeight="1">
      <c r="A973" s="13">
        <v>1043</v>
      </c>
      <c r="B973" s="10" t="s">
        <v>1039</v>
      </c>
      <c r="C973" s="13">
        <v>5</v>
      </c>
      <c r="D973" s="13" t="s">
        <v>35</v>
      </c>
      <c r="E973" s="13" t="s">
        <v>26</v>
      </c>
      <c r="F973" s="13" t="s">
        <v>134</v>
      </c>
      <c r="G973" s="13" t="s">
        <v>137</v>
      </c>
    </row>
    <row r="974" spans="1:7" ht="15.75" customHeight="1">
      <c r="A974" s="13">
        <v>1044</v>
      </c>
      <c r="B974" s="10" t="s">
        <v>1040</v>
      </c>
      <c r="C974" s="13">
        <v>5</v>
      </c>
      <c r="D974" s="13" t="s">
        <v>35</v>
      </c>
      <c r="E974" s="13" t="s">
        <v>26</v>
      </c>
      <c r="F974" s="13" t="s">
        <v>134</v>
      </c>
      <c r="G974" s="13" t="s">
        <v>137</v>
      </c>
    </row>
    <row r="975" spans="1:7" ht="15.75" customHeight="1">
      <c r="A975" s="13">
        <v>1045</v>
      </c>
      <c r="B975" s="10" t="s">
        <v>1041</v>
      </c>
      <c r="C975" s="13">
        <v>5</v>
      </c>
      <c r="D975" s="13" t="s">
        <v>35</v>
      </c>
      <c r="E975" s="13" t="s">
        <v>26</v>
      </c>
      <c r="F975" s="13" t="s">
        <v>134</v>
      </c>
      <c r="G975" s="13" t="s">
        <v>137</v>
      </c>
    </row>
    <row r="976" spans="1:7" ht="15.75" customHeight="1">
      <c r="A976" s="13">
        <v>1046</v>
      </c>
      <c r="B976" s="10" t="s">
        <v>1042</v>
      </c>
      <c r="C976" s="13">
        <v>5</v>
      </c>
      <c r="D976" s="13" t="s">
        <v>35</v>
      </c>
      <c r="E976" s="13" t="s">
        <v>26</v>
      </c>
      <c r="F976" s="13" t="s">
        <v>134</v>
      </c>
      <c r="G976" s="13" t="s">
        <v>137</v>
      </c>
    </row>
    <row r="977" spans="1:7" ht="15.75" customHeight="1">
      <c r="A977" s="13">
        <v>1047</v>
      </c>
      <c r="B977" s="10" t="s">
        <v>1043</v>
      </c>
      <c r="C977" s="13">
        <v>5</v>
      </c>
      <c r="D977" s="13" t="s">
        <v>35</v>
      </c>
      <c r="E977" s="13" t="s">
        <v>26</v>
      </c>
      <c r="F977" s="13" t="s">
        <v>134</v>
      </c>
      <c r="G977" s="13" t="s">
        <v>137</v>
      </c>
    </row>
    <row r="978" spans="1:7" ht="15.75" customHeight="1">
      <c r="A978" s="13">
        <v>1048</v>
      </c>
      <c r="B978" s="10" t="s">
        <v>1044</v>
      </c>
      <c r="C978" s="13">
        <v>5</v>
      </c>
      <c r="D978" s="13" t="s">
        <v>35</v>
      </c>
      <c r="E978" s="13" t="s">
        <v>26</v>
      </c>
      <c r="F978" s="13" t="s">
        <v>134</v>
      </c>
      <c r="G978" s="13" t="s">
        <v>137</v>
      </c>
    </row>
    <row r="979" spans="1:7" ht="15.75" customHeight="1">
      <c r="A979" s="13">
        <v>1049</v>
      </c>
      <c r="B979" s="10" t="s">
        <v>1045</v>
      </c>
      <c r="C979" s="13">
        <v>5</v>
      </c>
      <c r="D979" s="13" t="s">
        <v>35</v>
      </c>
      <c r="E979" s="13" t="s">
        <v>26</v>
      </c>
      <c r="F979" s="13" t="s">
        <v>134</v>
      </c>
      <c r="G979" s="13" t="s">
        <v>137</v>
      </c>
    </row>
    <row r="980" spans="1:7" ht="15.75" customHeight="1">
      <c r="A980" s="13">
        <v>1050</v>
      </c>
      <c r="B980" s="10" t="s">
        <v>1046</v>
      </c>
      <c r="C980" s="13">
        <v>5</v>
      </c>
      <c r="D980" s="13" t="s">
        <v>35</v>
      </c>
      <c r="E980" s="13" t="s">
        <v>26</v>
      </c>
      <c r="F980" s="13" t="s">
        <v>134</v>
      </c>
      <c r="G980" s="13" t="s">
        <v>137</v>
      </c>
    </row>
    <row r="981" spans="1:7" ht="15.75" customHeight="1">
      <c r="A981" s="13">
        <v>1051</v>
      </c>
      <c r="B981" s="10" t="s">
        <v>1047</v>
      </c>
      <c r="C981" s="13">
        <v>6</v>
      </c>
      <c r="D981" s="13" t="s">
        <v>35</v>
      </c>
      <c r="E981" s="13" t="s">
        <v>26</v>
      </c>
      <c r="F981" s="13" t="s">
        <v>134</v>
      </c>
      <c r="G981" s="13" t="s">
        <v>137</v>
      </c>
    </row>
    <row r="982" spans="1:7" ht="15.75" customHeight="1">
      <c r="A982" s="13">
        <v>1052</v>
      </c>
      <c r="B982" s="10" t="s">
        <v>1048</v>
      </c>
      <c r="C982" s="13">
        <v>6</v>
      </c>
      <c r="D982" s="13" t="s">
        <v>35</v>
      </c>
      <c r="E982" s="13" t="s">
        <v>26</v>
      </c>
      <c r="F982" s="13" t="s">
        <v>134</v>
      </c>
      <c r="G982" s="13" t="s">
        <v>137</v>
      </c>
    </row>
    <row r="983" spans="1:7" ht="15.75" customHeight="1">
      <c r="A983" s="13">
        <v>1053</v>
      </c>
      <c r="B983" s="10" t="s">
        <v>1049</v>
      </c>
      <c r="C983" s="13">
        <v>6</v>
      </c>
      <c r="D983" s="13" t="s">
        <v>35</v>
      </c>
      <c r="E983" s="13" t="s">
        <v>26</v>
      </c>
      <c r="F983" s="13" t="s">
        <v>134</v>
      </c>
      <c r="G983" s="13" t="s">
        <v>137</v>
      </c>
    </row>
    <row r="984" spans="1:7" ht="15.75" customHeight="1">
      <c r="A984" s="13">
        <v>1054</v>
      </c>
      <c r="B984" s="10" t="s">
        <v>1050</v>
      </c>
      <c r="C984" s="13">
        <v>7</v>
      </c>
      <c r="D984" s="13" t="s">
        <v>35</v>
      </c>
      <c r="E984" s="13" t="s">
        <v>11</v>
      </c>
      <c r="F984" s="13" t="s">
        <v>170</v>
      </c>
      <c r="G984" s="13" t="s">
        <v>171</v>
      </c>
    </row>
    <row r="985" spans="1:7" ht="15.75" customHeight="1">
      <c r="A985" s="13">
        <v>1055</v>
      </c>
      <c r="B985" s="10" t="s">
        <v>1051</v>
      </c>
      <c r="C985" s="13">
        <v>7</v>
      </c>
      <c r="D985" s="13" t="s">
        <v>35</v>
      </c>
      <c r="E985" s="13" t="s">
        <v>11</v>
      </c>
      <c r="F985" s="13" t="s">
        <v>170</v>
      </c>
      <c r="G985" s="13" t="s">
        <v>171</v>
      </c>
    </row>
    <row r="986" spans="1:7" ht="15.75" customHeight="1">
      <c r="A986" s="13">
        <v>1056</v>
      </c>
      <c r="B986" s="10" t="s">
        <v>1052</v>
      </c>
      <c r="C986" s="13">
        <v>7</v>
      </c>
      <c r="D986" s="13" t="s">
        <v>35</v>
      </c>
      <c r="E986" s="13" t="s">
        <v>11</v>
      </c>
      <c r="F986" s="13" t="s">
        <v>170</v>
      </c>
      <c r="G986" s="13" t="s">
        <v>171</v>
      </c>
    </row>
    <row r="987" spans="1:7" ht="15.75" customHeight="1">
      <c r="A987" s="13">
        <v>1057</v>
      </c>
      <c r="B987" s="10" t="s">
        <v>1053</v>
      </c>
      <c r="C987" s="13">
        <v>7</v>
      </c>
      <c r="D987" s="13" t="s">
        <v>35</v>
      </c>
      <c r="E987" s="13" t="s">
        <v>11</v>
      </c>
      <c r="F987" s="13" t="s">
        <v>170</v>
      </c>
      <c r="G987" s="13" t="s">
        <v>171</v>
      </c>
    </row>
    <row r="988" spans="1:7" ht="15.75" customHeight="1">
      <c r="A988" s="13">
        <v>1058</v>
      </c>
      <c r="B988" s="10" t="s">
        <v>1054</v>
      </c>
      <c r="C988" s="13">
        <v>7</v>
      </c>
      <c r="D988" s="13" t="s">
        <v>35</v>
      </c>
      <c r="E988" s="13" t="s">
        <v>11</v>
      </c>
      <c r="F988" s="13" t="s">
        <v>170</v>
      </c>
      <c r="G988" s="13" t="s">
        <v>171</v>
      </c>
    </row>
    <row r="989" spans="1:7" ht="15.75" customHeight="1">
      <c r="A989" s="13">
        <v>1059</v>
      </c>
      <c r="B989" s="10" t="s">
        <v>1055</v>
      </c>
      <c r="C989" s="13">
        <v>7</v>
      </c>
      <c r="D989" s="13" t="s">
        <v>35</v>
      </c>
      <c r="E989" s="13" t="s">
        <v>11</v>
      </c>
      <c r="F989" s="13" t="s">
        <v>170</v>
      </c>
      <c r="G989" s="13" t="s">
        <v>171</v>
      </c>
    </row>
    <row r="990" spans="1:7" ht="15.75" customHeight="1">
      <c r="A990" s="13">
        <v>1060</v>
      </c>
      <c r="B990" s="10" t="s">
        <v>1056</v>
      </c>
      <c r="C990" s="13">
        <v>7</v>
      </c>
      <c r="D990" s="13" t="s">
        <v>35</v>
      </c>
      <c r="E990" s="13" t="s">
        <v>11</v>
      </c>
      <c r="F990" s="13" t="s">
        <v>170</v>
      </c>
      <c r="G990" s="13" t="s">
        <v>171</v>
      </c>
    </row>
    <row r="991" spans="1:7" ht="15.75" customHeight="1">
      <c r="A991" s="13">
        <v>1061</v>
      </c>
      <c r="B991" s="10" t="s">
        <v>1057</v>
      </c>
      <c r="C991" s="13">
        <v>7</v>
      </c>
      <c r="D991" s="13" t="s">
        <v>35</v>
      </c>
      <c r="E991" s="13" t="s">
        <v>11</v>
      </c>
      <c r="F991" s="13" t="s">
        <v>170</v>
      </c>
      <c r="G991" s="13" t="s">
        <v>171</v>
      </c>
    </row>
    <row r="992" spans="1:7" ht="15.75" customHeight="1">
      <c r="A992" s="13">
        <v>1062</v>
      </c>
      <c r="B992" s="10" t="s">
        <v>1058</v>
      </c>
      <c r="C992" s="13">
        <v>7</v>
      </c>
      <c r="D992" s="13" t="s">
        <v>35</v>
      </c>
      <c r="E992" s="13" t="s">
        <v>11</v>
      </c>
      <c r="F992" s="13" t="s">
        <v>170</v>
      </c>
      <c r="G992" s="13" t="s">
        <v>171</v>
      </c>
    </row>
    <row r="993" spans="1:7" ht="15.75" customHeight="1">
      <c r="A993" s="13">
        <v>1063</v>
      </c>
      <c r="B993" s="10" t="s">
        <v>1059</v>
      </c>
      <c r="C993" s="13">
        <v>7</v>
      </c>
      <c r="D993" s="13" t="s">
        <v>35</v>
      </c>
      <c r="E993" s="13" t="s">
        <v>11</v>
      </c>
      <c r="F993" s="13" t="s">
        <v>170</v>
      </c>
      <c r="G993" s="13" t="s">
        <v>171</v>
      </c>
    </row>
    <row r="994" spans="1:7" ht="15.75" customHeight="1">
      <c r="A994" s="13">
        <v>1064</v>
      </c>
      <c r="B994" s="10" t="s">
        <v>1060</v>
      </c>
      <c r="C994" s="13">
        <v>7</v>
      </c>
      <c r="D994" s="13" t="s">
        <v>35</v>
      </c>
      <c r="E994" s="13" t="s">
        <v>11</v>
      </c>
      <c r="F994" s="13" t="s">
        <v>170</v>
      </c>
      <c r="G994" s="13" t="s">
        <v>171</v>
      </c>
    </row>
    <row r="995" spans="1:7" ht="15.75" customHeight="1">
      <c r="A995" s="13">
        <v>1065</v>
      </c>
      <c r="B995" s="10" t="s">
        <v>1061</v>
      </c>
      <c r="C995" s="13">
        <v>7</v>
      </c>
      <c r="D995" s="13" t="s">
        <v>35</v>
      </c>
      <c r="E995" s="13" t="s">
        <v>11</v>
      </c>
      <c r="F995" s="13" t="s">
        <v>170</v>
      </c>
      <c r="G995" s="13" t="s">
        <v>171</v>
      </c>
    </row>
    <row r="996" spans="1:7" ht="15.75" customHeight="1">
      <c r="A996" s="13">
        <v>1066</v>
      </c>
      <c r="B996" s="10" t="s">
        <v>1062</v>
      </c>
      <c r="C996" s="13">
        <v>7</v>
      </c>
      <c r="D996" s="13" t="s">
        <v>35</v>
      </c>
      <c r="E996" s="13" t="s">
        <v>11</v>
      </c>
      <c r="F996" s="13" t="s">
        <v>170</v>
      </c>
      <c r="G996" s="13" t="s">
        <v>171</v>
      </c>
    </row>
    <row r="997" spans="1:7" ht="15.75" customHeight="1">
      <c r="A997" s="13">
        <v>1067</v>
      </c>
      <c r="B997" s="10" t="s">
        <v>1063</v>
      </c>
      <c r="C997" s="13">
        <v>7</v>
      </c>
      <c r="D997" s="13" t="s">
        <v>35</v>
      </c>
      <c r="E997" s="13" t="s">
        <v>11</v>
      </c>
      <c r="F997" s="13" t="s">
        <v>170</v>
      </c>
      <c r="G997" s="13" t="s">
        <v>171</v>
      </c>
    </row>
    <row r="998" spans="1:7" ht="15.75" customHeight="1">
      <c r="A998" s="13">
        <v>1068</v>
      </c>
      <c r="B998" s="10" t="s">
        <v>1064</v>
      </c>
      <c r="C998" s="13">
        <v>8</v>
      </c>
      <c r="D998" s="13" t="s">
        <v>35</v>
      </c>
      <c r="E998" s="13" t="s">
        <v>11</v>
      </c>
      <c r="F998" s="13" t="s">
        <v>170</v>
      </c>
      <c r="G998" s="13" t="s">
        <v>171</v>
      </c>
    </row>
    <row r="999" spans="1:7" ht="15.75" customHeight="1">
      <c r="A999" s="13">
        <v>1069</v>
      </c>
      <c r="B999" s="10" t="s">
        <v>1065</v>
      </c>
      <c r="C999" s="13">
        <v>8</v>
      </c>
      <c r="D999" s="13" t="s">
        <v>35</v>
      </c>
      <c r="E999" s="13" t="s">
        <v>11</v>
      </c>
      <c r="F999" s="13" t="s">
        <v>170</v>
      </c>
      <c r="G999" s="13" t="s">
        <v>171</v>
      </c>
    </row>
    <row r="1000" spans="1:7" ht="15.75" customHeight="1">
      <c r="A1000" s="13">
        <v>1070</v>
      </c>
      <c r="B1000" s="10" t="s">
        <v>1066</v>
      </c>
      <c r="C1000" s="13">
        <v>8</v>
      </c>
      <c r="D1000" s="13" t="s">
        <v>35</v>
      </c>
      <c r="E1000" s="13" t="s">
        <v>11</v>
      </c>
      <c r="F1000" s="13" t="s">
        <v>170</v>
      </c>
      <c r="G1000" s="13" t="s">
        <v>171</v>
      </c>
    </row>
    <row r="1001" spans="1:7" ht="15.75" customHeight="1">
      <c r="A1001" s="13">
        <v>1071</v>
      </c>
      <c r="B1001" s="10" t="s">
        <v>1067</v>
      </c>
      <c r="C1001" s="13">
        <v>8</v>
      </c>
      <c r="D1001" s="13" t="s">
        <v>35</v>
      </c>
      <c r="E1001" s="13" t="s">
        <v>11</v>
      </c>
      <c r="F1001" s="13" t="s">
        <v>170</v>
      </c>
      <c r="G1001" s="13" t="s">
        <v>171</v>
      </c>
    </row>
    <row r="1002" spans="1:7" ht="15" customHeight="1">
      <c r="A1002" s="13">
        <v>1072</v>
      </c>
      <c r="B1002" s="10" t="s">
        <v>1068</v>
      </c>
      <c r="C1002" s="13">
        <v>7</v>
      </c>
      <c r="D1002" s="13" t="s">
        <v>35</v>
      </c>
      <c r="E1002" s="13" t="s">
        <v>26</v>
      </c>
      <c r="F1002" s="13" t="s">
        <v>170</v>
      </c>
      <c r="G1002" s="13" t="s">
        <v>174</v>
      </c>
    </row>
    <row r="1003" spans="1:7" ht="15" customHeight="1">
      <c r="A1003" s="13">
        <v>1073</v>
      </c>
      <c r="B1003" s="10" t="s">
        <v>1069</v>
      </c>
      <c r="C1003" s="13">
        <v>7</v>
      </c>
      <c r="D1003" s="13" t="s">
        <v>35</v>
      </c>
      <c r="E1003" s="13" t="s">
        <v>26</v>
      </c>
      <c r="F1003" s="13" t="s">
        <v>170</v>
      </c>
      <c r="G1003" s="13" t="s">
        <v>174</v>
      </c>
    </row>
    <row r="1004" spans="1:7" ht="15" customHeight="1">
      <c r="A1004" s="13">
        <v>1074</v>
      </c>
      <c r="B1004" s="10" t="s">
        <v>1070</v>
      </c>
      <c r="C1004" s="13">
        <v>7</v>
      </c>
      <c r="D1004" s="13" t="s">
        <v>35</v>
      </c>
      <c r="E1004" s="13" t="s">
        <v>26</v>
      </c>
      <c r="F1004" s="13" t="s">
        <v>170</v>
      </c>
      <c r="G1004" s="13" t="s">
        <v>174</v>
      </c>
    </row>
    <row r="1005" spans="1:7" ht="15" customHeight="1">
      <c r="A1005" s="13">
        <v>1075</v>
      </c>
      <c r="B1005" s="10" t="s">
        <v>1071</v>
      </c>
      <c r="C1005" s="13">
        <v>7</v>
      </c>
      <c r="D1005" s="13" t="s">
        <v>35</v>
      </c>
      <c r="E1005" s="13" t="s">
        <v>26</v>
      </c>
      <c r="F1005" s="13" t="s">
        <v>170</v>
      </c>
      <c r="G1005" s="13" t="s">
        <v>174</v>
      </c>
    </row>
    <row r="1006" spans="1:7" ht="15" customHeight="1">
      <c r="A1006" s="13">
        <v>1076</v>
      </c>
      <c r="B1006" s="10" t="s">
        <v>1072</v>
      </c>
      <c r="C1006" s="13">
        <v>7</v>
      </c>
      <c r="D1006" s="13" t="s">
        <v>35</v>
      </c>
      <c r="E1006" s="13" t="s">
        <v>26</v>
      </c>
      <c r="F1006" s="13" t="s">
        <v>170</v>
      </c>
      <c r="G1006" s="13" t="s">
        <v>174</v>
      </c>
    </row>
    <row r="1007" spans="1:7" ht="15" customHeight="1">
      <c r="A1007" s="13">
        <v>1077</v>
      </c>
      <c r="B1007" s="10" t="s">
        <v>1073</v>
      </c>
      <c r="C1007" s="13">
        <v>7</v>
      </c>
      <c r="D1007" s="13" t="s">
        <v>35</v>
      </c>
      <c r="E1007" s="13" t="s">
        <v>26</v>
      </c>
      <c r="F1007" s="13" t="s">
        <v>170</v>
      </c>
      <c r="G1007" s="13" t="s">
        <v>174</v>
      </c>
    </row>
    <row r="1008" spans="1:7" ht="15" customHeight="1">
      <c r="A1008" s="13">
        <v>1078</v>
      </c>
      <c r="B1008" s="10" t="s">
        <v>1074</v>
      </c>
      <c r="C1008" s="13">
        <v>7</v>
      </c>
      <c r="D1008" s="13" t="s">
        <v>35</v>
      </c>
      <c r="E1008" s="13" t="s">
        <v>26</v>
      </c>
      <c r="F1008" s="13" t="s">
        <v>170</v>
      </c>
      <c r="G1008" s="13" t="s">
        <v>174</v>
      </c>
    </row>
    <row r="1009" spans="1:7" ht="15" customHeight="1">
      <c r="A1009" s="13">
        <v>1079</v>
      </c>
      <c r="B1009" s="10" t="s">
        <v>1075</v>
      </c>
      <c r="C1009" s="13">
        <v>7</v>
      </c>
      <c r="D1009" s="13" t="s">
        <v>35</v>
      </c>
      <c r="E1009" s="13" t="s">
        <v>26</v>
      </c>
      <c r="F1009" s="13" t="s">
        <v>170</v>
      </c>
      <c r="G1009" s="13" t="s">
        <v>174</v>
      </c>
    </row>
    <row r="1010" spans="1:7" ht="15" customHeight="1">
      <c r="A1010" s="13">
        <v>1080</v>
      </c>
      <c r="B1010" s="10" t="s">
        <v>1076</v>
      </c>
      <c r="C1010" s="13">
        <v>7</v>
      </c>
      <c r="D1010" s="13" t="s">
        <v>35</v>
      </c>
      <c r="E1010" s="13" t="s">
        <v>26</v>
      </c>
      <c r="F1010" s="13" t="s">
        <v>170</v>
      </c>
      <c r="G1010" s="13" t="s">
        <v>174</v>
      </c>
    </row>
    <row r="1011" spans="1:7" ht="15" customHeight="1">
      <c r="A1011" s="13">
        <v>1081</v>
      </c>
      <c r="B1011" s="10" t="s">
        <v>1077</v>
      </c>
      <c r="C1011" s="13">
        <v>7</v>
      </c>
      <c r="D1011" s="13" t="s">
        <v>35</v>
      </c>
      <c r="E1011" s="13" t="s">
        <v>26</v>
      </c>
      <c r="F1011" s="13" t="s">
        <v>170</v>
      </c>
      <c r="G1011" s="13" t="s">
        <v>174</v>
      </c>
    </row>
    <row r="1012" spans="1:7" ht="15" customHeight="1">
      <c r="A1012" s="13">
        <v>1082</v>
      </c>
      <c r="B1012" s="10" t="s">
        <v>1078</v>
      </c>
      <c r="C1012" s="13">
        <v>7</v>
      </c>
      <c r="D1012" s="13" t="s">
        <v>35</v>
      </c>
      <c r="E1012" s="13" t="s">
        <v>26</v>
      </c>
      <c r="F1012" s="13" t="s">
        <v>170</v>
      </c>
      <c r="G1012" s="13" t="s">
        <v>174</v>
      </c>
    </row>
    <row r="1013" spans="1:7" ht="15" customHeight="1">
      <c r="A1013" s="13">
        <v>1083</v>
      </c>
      <c r="B1013" s="10" t="s">
        <v>1079</v>
      </c>
      <c r="C1013" s="13">
        <v>8</v>
      </c>
      <c r="D1013" s="13" t="s">
        <v>35</v>
      </c>
      <c r="E1013" s="13" t="s">
        <v>26</v>
      </c>
      <c r="F1013" s="13" t="s">
        <v>170</v>
      </c>
      <c r="G1013" s="13" t="s">
        <v>174</v>
      </c>
    </row>
    <row r="1014" spans="1:7" ht="15" customHeight="1">
      <c r="A1014" s="13">
        <v>1084</v>
      </c>
      <c r="B1014" s="10" t="s">
        <v>1080</v>
      </c>
      <c r="C1014" s="13">
        <v>8</v>
      </c>
      <c r="D1014" s="13" t="s">
        <v>35</v>
      </c>
      <c r="E1014" s="13" t="s">
        <v>26</v>
      </c>
      <c r="F1014" s="13" t="s">
        <v>170</v>
      </c>
      <c r="G1014" s="13" t="s">
        <v>174</v>
      </c>
    </row>
    <row r="1015" spans="1:7" ht="15" customHeight="1">
      <c r="A1015" s="13">
        <v>1085</v>
      </c>
      <c r="B1015" s="10" t="s">
        <v>1081</v>
      </c>
      <c r="C1015" s="13">
        <v>8</v>
      </c>
      <c r="D1015" s="13" t="s">
        <v>35</v>
      </c>
      <c r="E1015" s="13" t="s">
        <v>26</v>
      </c>
      <c r="F1015" s="13" t="s">
        <v>170</v>
      </c>
      <c r="G1015" s="13" t="s">
        <v>174</v>
      </c>
    </row>
    <row r="1016" spans="1:7" ht="15" customHeight="1">
      <c r="A1016" s="13">
        <v>1086</v>
      </c>
      <c r="B1016" s="10" t="s">
        <v>1082</v>
      </c>
      <c r="C1016" s="13">
        <v>8</v>
      </c>
      <c r="D1016" s="13" t="s">
        <v>35</v>
      </c>
      <c r="E1016" s="13" t="s">
        <v>26</v>
      </c>
      <c r="F1016" s="13" t="s">
        <v>170</v>
      </c>
      <c r="G1016" s="13" t="s">
        <v>174</v>
      </c>
    </row>
    <row r="1017" spans="1:7" ht="15" customHeight="1">
      <c r="A1017" s="13">
        <v>1087</v>
      </c>
      <c r="B1017" s="10" t="s">
        <v>1083</v>
      </c>
      <c r="C1017" s="13">
        <v>7</v>
      </c>
      <c r="D1017" s="13" t="s">
        <v>35</v>
      </c>
      <c r="E1017" s="13" t="s">
        <v>26</v>
      </c>
      <c r="F1017" s="13" t="s">
        <v>170</v>
      </c>
      <c r="G1017" s="13" t="s">
        <v>174</v>
      </c>
    </row>
    <row r="1018" spans="1:7" ht="15" customHeight="1">
      <c r="A1018" s="13">
        <v>1100</v>
      </c>
      <c r="B1018" s="10" t="s">
        <v>1084</v>
      </c>
      <c r="C1018" s="13" t="s">
        <v>1085</v>
      </c>
      <c r="D1018" s="13" t="s">
        <v>53</v>
      </c>
      <c r="E1018" s="13" t="s">
        <v>26</v>
      </c>
      <c r="F1018" s="13" t="s">
        <v>12</v>
      </c>
      <c r="G1018" s="13" t="s">
        <v>27</v>
      </c>
    </row>
    <row r="1019" spans="1:7" ht="15" customHeight="1">
      <c r="A1019" s="13">
        <v>1101</v>
      </c>
      <c r="B1019" s="10" t="s">
        <v>1086</v>
      </c>
      <c r="C1019" s="13" t="s">
        <v>1085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1102</v>
      </c>
      <c r="B1020" s="10" t="s">
        <v>1087</v>
      </c>
      <c r="C1020" s="13" t="s">
        <v>1085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1103</v>
      </c>
      <c r="B1021" s="10" t="s">
        <v>1088</v>
      </c>
      <c r="C1021" s="13" t="s">
        <v>1085</v>
      </c>
      <c r="D1021" s="13" t="s">
        <v>53</v>
      </c>
      <c r="E1021" s="13" t="s">
        <v>11</v>
      </c>
      <c r="F1021" s="13" t="s">
        <v>12</v>
      </c>
      <c r="G1021" s="13" t="s">
        <v>13</v>
      </c>
    </row>
    <row r="1022" spans="1:7" ht="15" customHeight="1">
      <c r="A1022" s="13">
        <v>1104</v>
      </c>
      <c r="B1022" s="10" t="s">
        <v>1089</v>
      </c>
      <c r="C1022" s="13" t="s">
        <v>1085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1105</v>
      </c>
      <c r="B1023" s="10" t="s">
        <v>1090</v>
      </c>
      <c r="C1023" s="13" t="s">
        <v>1085</v>
      </c>
      <c r="D1023" s="13" t="s">
        <v>53</v>
      </c>
      <c r="E1023" s="13" t="s">
        <v>26</v>
      </c>
      <c r="F1023" s="13" t="s">
        <v>12</v>
      </c>
      <c r="G1023" s="13" t="s">
        <v>27</v>
      </c>
    </row>
    <row r="1024" spans="1:7" ht="15" customHeight="1">
      <c r="A1024" s="13">
        <v>1106</v>
      </c>
      <c r="B1024" s="10" t="s">
        <v>1091</v>
      </c>
      <c r="C1024" s="13">
        <v>2</v>
      </c>
      <c r="D1024" s="13" t="s">
        <v>53</v>
      </c>
      <c r="E1024" s="13" t="s">
        <v>11</v>
      </c>
      <c r="F1024" s="13" t="s">
        <v>12</v>
      </c>
      <c r="G1024" s="13" t="s">
        <v>13</v>
      </c>
    </row>
    <row r="1025" spans="1:7" ht="15" customHeight="1">
      <c r="A1025" s="13">
        <v>1107</v>
      </c>
      <c r="B1025" s="10" t="s">
        <v>1092</v>
      </c>
      <c r="C1025" s="13">
        <v>2</v>
      </c>
      <c r="D1025" s="13" t="s">
        <v>53</v>
      </c>
      <c r="E1025" s="13" t="s">
        <v>26</v>
      </c>
      <c r="F1025" s="13" t="s">
        <v>12</v>
      </c>
      <c r="G1025" s="13" t="s">
        <v>27</v>
      </c>
    </row>
    <row r="1026" spans="1:7" ht="15" customHeight="1">
      <c r="A1026" s="13">
        <v>1108</v>
      </c>
      <c r="B1026" s="10" t="s">
        <v>1093</v>
      </c>
      <c r="C1026" s="13">
        <v>2</v>
      </c>
      <c r="D1026" s="13" t="s">
        <v>53</v>
      </c>
      <c r="E1026" s="13" t="s">
        <v>11</v>
      </c>
      <c r="F1026" s="13" t="s">
        <v>12</v>
      </c>
      <c r="G1026" s="13" t="s">
        <v>13</v>
      </c>
    </row>
    <row r="1027" spans="1:7" ht="15" customHeight="1">
      <c r="A1027" s="13">
        <v>1109</v>
      </c>
      <c r="B1027" s="10" t="s">
        <v>1094</v>
      </c>
      <c r="C1027" s="13">
        <v>2</v>
      </c>
      <c r="D1027" s="13" t="s">
        <v>53</v>
      </c>
      <c r="E1027" s="13" t="s">
        <v>26</v>
      </c>
      <c r="F1027" s="13" t="s">
        <v>12</v>
      </c>
      <c r="G1027" s="13" t="s">
        <v>27</v>
      </c>
    </row>
    <row r="1028" spans="1:7" ht="15" customHeight="1">
      <c r="A1028" s="13">
        <v>1110</v>
      </c>
      <c r="B1028" s="10" t="s">
        <v>1095</v>
      </c>
      <c r="C1028" s="13">
        <v>2</v>
      </c>
      <c r="D1028" s="13" t="s">
        <v>53</v>
      </c>
      <c r="E1028" s="13" t="s">
        <v>11</v>
      </c>
      <c r="F1028" s="13" t="s">
        <v>12</v>
      </c>
      <c r="G1028" s="13" t="s">
        <v>13</v>
      </c>
    </row>
    <row r="1029" spans="1:7" ht="15" customHeight="1">
      <c r="A1029" s="13">
        <v>1111</v>
      </c>
      <c r="B1029" s="10" t="s">
        <v>1096</v>
      </c>
      <c r="C1029" s="13">
        <v>2</v>
      </c>
      <c r="D1029" s="13" t="s">
        <v>53</v>
      </c>
      <c r="E1029" s="13" t="s">
        <v>26</v>
      </c>
      <c r="F1029" s="13" t="s">
        <v>12</v>
      </c>
      <c r="G1029" s="13" t="s">
        <v>27</v>
      </c>
    </row>
    <row r="1030" spans="1:7" ht="15" customHeight="1">
      <c r="A1030" s="13">
        <v>1112</v>
      </c>
      <c r="B1030" s="10" t="s">
        <v>1097</v>
      </c>
      <c r="C1030" s="13">
        <v>3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1113</v>
      </c>
      <c r="B1031" s="10" t="s">
        <v>1098</v>
      </c>
      <c r="C1031" s="13">
        <v>4</v>
      </c>
      <c r="D1031" s="13" t="s">
        <v>53</v>
      </c>
      <c r="E1031" s="13" t="s">
        <v>11</v>
      </c>
      <c r="F1031" s="13" t="s">
        <v>12</v>
      </c>
      <c r="G1031" s="13" t="s">
        <v>13</v>
      </c>
    </row>
    <row r="1032" spans="1:7" ht="15" customHeight="1">
      <c r="A1032" s="13">
        <v>1114</v>
      </c>
      <c r="B1032" s="10" t="s">
        <v>1099</v>
      </c>
      <c r="C1032" s="13">
        <v>5</v>
      </c>
      <c r="D1032" s="13" t="s">
        <v>53</v>
      </c>
      <c r="E1032" s="13" t="s">
        <v>11</v>
      </c>
      <c r="F1032" s="13" t="s">
        <v>134</v>
      </c>
      <c r="G1032" s="13" t="s">
        <v>135</v>
      </c>
    </row>
    <row r="1033" spans="1:7" ht="15" customHeight="1">
      <c r="A1033" s="13">
        <v>1115</v>
      </c>
      <c r="B1033" s="10" t="s">
        <v>1100</v>
      </c>
      <c r="C1033" s="13">
        <v>5</v>
      </c>
      <c r="D1033" s="13" t="s">
        <v>53</v>
      </c>
      <c r="E1033" s="13" t="s">
        <v>26</v>
      </c>
      <c r="F1033" s="13" t="s">
        <v>134</v>
      </c>
      <c r="G1033" s="13" t="s">
        <v>137</v>
      </c>
    </row>
    <row r="1034" spans="1:7" ht="15" customHeight="1">
      <c r="A1034" s="13">
        <v>1116</v>
      </c>
      <c r="B1034" s="10" t="s">
        <v>1101</v>
      </c>
      <c r="C1034" s="13">
        <v>5</v>
      </c>
      <c r="D1034" s="13" t="s">
        <v>53</v>
      </c>
      <c r="E1034" s="13" t="s">
        <v>11</v>
      </c>
      <c r="F1034" s="13" t="s">
        <v>134</v>
      </c>
      <c r="G1034" s="13" t="s">
        <v>135</v>
      </c>
    </row>
    <row r="1035" spans="1:7" ht="15" customHeight="1">
      <c r="A1035" s="13">
        <v>1117</v>
      </c>
      <c r="B1035" s="10" t="s">
        <v>1102</v>
      </c>
      <c r="C1035" s="13">
        <v>5</v>
      </c>
      <c r="D1035" s="13" t="s">
        <v>53</v>
      </c>
      <c r="E1035" s="13" t="s">
        <v>11</v>
      </c>
      <c r="F1035" s="13" t="s">
        <v>134</v>
      </c>
      <c r="G1035" s="13" t="s">
        <v>135</v>
      </c>
    </row>
    <row r="1036" spans="1:7" ht="15" customHeight="1">
      <c r="A1036" s="13">
        <v>1118</v>
      </c>
      <c r="B1036" s="10" t="s">
        <v>1103</v>
      </c>
      <c r="C1036" s="13">
        <v>5</v>
      </c>
      <c r="D1036" s="13" t="s">
        <v>53</v>
      </c>
      <c r="E1036" s="13" t="s">
        <v>11</v>
      </c>
      <c r="F1036" s="13" t="s">
        <v>134</v>
      </c>
      <c r="G1036" s="13" t="s">
        <v>135</v>
      </c>
    </row>
    <row r="1037" spans="1:7" ht="15" customHeight="1">
      <c r="A1037" s="13">
        <v>1119</v>
      </c>
      <c r="B1037" s="10" t="s">
        <v>1104</v>
      </c>
      <c r="C1037" s="13">
        <v>5</v>
      </c>
      <c r="D1037" s="13" t="s">
        <v>53</v>
      </c>
      <c r="E1037" s="13" t="s">
        <v>11</v>
      </c>
      <c r="F1037" s="13" t="s">
        <v>134</v>
      </c>
      <c r="G1037" s="13" t="s">
        <v>135</v>
      </c>
    </row>
    <row r="1038" spans="1:7" ht="15" customHeight="1">
      <c r="A1038" s="13">
        <v>1120</v>
      </c>
      <c r="B1038" s="10" t="s">
        <v>1105</v>
      </c>
      <c r="C1038" s="13">
        <v>5</v>
      </c>
      <c r="D1038" s="13" t="s">
        <v>53</v>
      </c>
      <c r="E1038" s="13" t="s">
        <v>26</v>
      </c>
      <c r="F1038" s="13" t="s">
        <v>134</v>
      </c>
      <c r="G1038" s="13" t="s">
        <v>137</v>
      </c>
    </row>
    <row r="1039" spans="1:7" ht="15" customHeight="1">
      <c r="A1039" s="13">
        <v>1121</v>
      </c>
      <c r="B1039" s="10" t="s">
        <v>1106</v>
      </c>
      <c r="C1039" s="13">
        <v>5</v>
      </c>
      <c r="D1039" s="13" t="s">
        <v>53</v>
      </c>
      <c r="E1039" s="13" t="s">
        <v>11</v>
      </c>
      <c r="F1039" s="13" t="s">
        <v>134</v>
      </c>
      <c r="G1039" s="13" t="s">
        <v>135</v>
      </c>
    </row>
    <row r="1040" spans="1:7" ht="15" customHeight="1">
      <c r="A1040" s="13">
        <v>1122</v>
      </c>
      <c r="B1040" s="10" t="s">
        <v>1107</v>
      </c>
      <c r="C1040" s="13">
        <v>6</v>
      </c>
      <c r="D1040" s="13" t="s">
        <v>53</v>
      </c>
      <c r="E1040" s="13" t="s">
        <v>11</v>
      </c>
      <c r="F1040" s="13" t="s">
        <v>134</v>
      </c>
      <c r="G1040" s="13" t="s">
        <v>135</v>
      </c>
    </row>
    <row r="1041" spans="1:7" ht="15" customHeight="1">
      <c r="A1041" s="13">
        <v>1123</v>
      </c>
      <c r="B1041" s="10" t="s">
        <v>1108</v>
      </c>
      <c r="C1041" s="13">
        <v>6</v>
      </c>
      <c r="D1041" s="13" t="s">
        <v>53</v>
      </c>
      <c r="E1041" s="13" t="s">
        <v>11</v>
      </c>
      <c r="F1041" s="13" t="s">
        <v>134</v>
      </c>
      <c r="G1041" s="13" t="s">
        <v>135</v>
      </c>
    </row>
    <row r="1042" spans="1:7" ht="15" customHeight="1">
      <c r="A1042" s="13">
        <v>1124</v>
      </c>
      <c r="B1042" s="10" t="s">
        <v>1109</v>
      </c>
      <c r="C1042" s="13">
        <v>6</v>
      </c>
      <c r="D1042" s="13" t="s">
        <v>53</v>
      </c>
      <c r="E1042" s="13" t="s">
        <v>11</v>
      </c>
      <c r="F1042" s="13" t="s">
        <v>134</v>
      </c>
      <c r="G1042" s="13" t="s">
        <v>135</v>
      </c>
    </row>
    <row r="1043" spans="1:7" ht="15" customHeight="1">
      <c r="A1043" s="13">
        <v>1125</v>
      </c>
      <c r="B1043" s="10" t="s">
        <v>1110</v>
      </c>
      <c r="C1043" s="13">
        <v>7</v>
      </c>
      <c r="D1043" s="13" t="s">
        <v>53</v>
      </c>
      <c r="E1043" s="13" t="s">
        <v>11</v>
      </c>
      <c r="F1043" s="13" t="s">
        <v>170</v>
      </c>
      <c r="G1043" s="13" t="s">
        <v>171</v>
      </c>
    </row>
    <row r="1044" spans="1:7" ht="15" customHeight="1">
      <c r="A1044" s="13">
        <v>1126</v>
      </c>
      <c r="B1044" s="10" t="s">
        <v>1111</v>
      </c>
      <c r="C1044" s="13">
        <v>8</v>
      </c>
      <c r="D1044" s="13" t="s">
        <v>53</v>
      </c>
      <c r="E1044" s="13" t="s">
        <v>11</v>
      </c>
      <c r="F1044" s="13" t="s">
        <v>170</v>
      </c>
      <c r="G1044" s="13" t="s">
        <v>171</v>
      </c>
    </row>
    <row r="1045" spans="1:7" ht="15" customHeight="1">
      <c r="A1045" s="13">
        <v>1127</v>
      </c>
      <c r="B1045" s="10" t="s">
        <v>1112</v>
      </c>
      <c r="C1045" s="13">
        <v>8</v>
      </c>
      <c r="D1045" s="13" t="s">
        <v>53</v>
      </c>
      <c r="E1045" s="13" t="s">
        <v>11</v>
      </c>
      <c r="F1045" s="13" t="s">
        <v>170</v>
      </c>
      <c r="G1045" s="13" t="s">
        <v>171</v>
      </c>
    </row>
    <row r="1046" spans="1:7" ht="15" customHeight="1">
      <c r="A1046" s="13">
        <v>1128</v>
      </c>
      <c r="B1046" s="10" t="s">
        <v>1113</v>
      </c>
      <c r="C1046" s="13">
        <v>8</v>
      </c>
      <c r="D1046" s="13" t="s">
        <v>53</v>
      </c>
      <c r="E1046" s="13" t="s">
        <v>11</v>
      </c>
      <c r="F1046" s="13" t="s">
        <v>170</v>
      </c>
      <c r="G1046" s="13" t="s">
        <v>171</v>
      </c>
    </row>
    <row r="1047" spans="1:7" ht="15" customHeight="1">
      <c r="A1047" s="13">
        <v>1129</v>
      </c>
      <c r="B1047" s="10" t="s">
        <v>1114</v>
      </c>
      <c r="C1047" s="13">
        <v>5</v>
      </c>
      <c r="D1047" s="13" t="s">
        <v>53</v>
      </c>
      <c r="E1047" s="13" t="s">
        <v>11</v>
      </c>
      <c r="F1047" s="13" t="s">
        <v>134</v>
      </c>
      <c r="G1047" s="13" t="s">
        <v>135</v>
      </c>
    </row>
    <row r="1048" spans="1:7" ht="15" customHeight="1">
      <c r="A1048" s="13">
        <v>1140</v>
      </c>
      <c r="B1048" s="10" t="s">
        <v>1115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1141</v>
      </c>
      <c r="B1049" s="10" t="s">
        <v>1116</v>
      </c>
      <c r="C1049" s="13">
        <v>2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1142</v>
      </c>
      <c r="B1050" s="10" t="s">
        <v>1117</v>
      </c>
      <c r="C1050" s="13">
        <v>4</v>
      </c>
      <c r="D1050" s="13" t="s">
        <v>8</v>
      </c>
      <c r="E1050" s="13" t="s">
        <v>11</v>
      </c>
      <c r="F1050" s="13" t="s">
        <v>12</v>
      </c>
      <c r="G1050" s="13" t="s">
        <v>13</v>
      </c>
    </row>
    <row r="1051" spans="1:7" ht="15" customHeight="1">
      <c r="A1051" s="13">
        <v>1143</v>
      </c>
      <c r="B1051" s="10" t="s">
        <v>1118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1144</v>
      </c>
      <c r="B1052" s="10" t="s">
        <v>1119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1145</v>
      </c>
      <c r="B1053" s="10" t="s">
        <v>1120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1146</v>
      </c>
      <c r="B1054" s="10" t="s">
        <v>1121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1147</v>
      </c>
      <c r="B1055" s="10" t="s">
        <v>1122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1148</v>
      </c>
      <c r="B1056" s="10" t="s">
        <v>1123</v>
      </c>
      <c r="C1056" s="13">
        <v>3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1149</v>
      </c>
      <c r="B1057" s="10" t="s">
        <v>1124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1150</v>
      </c>
      <c r="B1058" s="10" t="s">
        <v>1125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1151</v>
      </c>
      <c r="B1059" s="10" t="s">
        <v>1126</v>
      </c>
      <c r="C1059" s="13">
        <v>4</v>
      </c>
      <c r="D1059" s="13" t="s">
        <v>8</v>
      </c>
      <c r="E1059" s="13" t="s">
        <v>26</v>
      </c>
      <c r="F1059" s="13" t="s">
        <v>12</v>
      </c>
      <c r="G1059" s="13" t="s">
        <v>27</v>
      </c>
    </row>
    <row r="1060" spans="1:7" ht="15" customHeight="1">
      <c r="A1060" s="13">
        <v>1152</v>
      </c>
      <c r="B1060" s="10" t="s">
        <v>1127</v>
      </c>
      <c r="C1060" s="13">
        <v>5</v>
      </c>
      <c r="D1060" s="13" t="s">
        <v>8</v>
      </c>
      <c r="E1060" s="13" t="s">
        <v>11</v>
      </c>
      <c r="F1060" s="13" t="s">
        <v>134</v>
      </c>
      <c r="G1060" s="13" t="s">
        <v>135</v>
      </c>
    </row>
    <row r="1061" spans="1:7" ht="15" customHeight="1">
      <c r="A1061" s="13">
        <v>1153</v>
      </c>
      <c r="B1061" s="10" t="s">
        <v>1128</v>
      </c>
      <c r="C1061" s="13">
        <v>6</v>
      </c>
      <c r="D1061" s="13" t="s">
        <v>8</v>
      </c>
      <c r="E1061" s="13" t="s">
        <v>11</v>
      </c>
      <c r="F1061" s="13" t="s">
        <v>134</v>
      </c>
      <c r="G1061" s="13" t="s">
        <v>135</v>
      </c>
    </row>
    <row r="1062" spans="1:7" ht="15" customHeight="1">
      <c r="A1062" s="13">
        <v>1154</v>
      </c>
      <c r="B1062" s="10" t="s">
        <v>1129</v>
      </c>
      <c r="C1062" s="13">
        <v>6</v>
      </c>
      <c r="D1062" s="13" t="s">
        <v>8</v>
      </c>
      <c r="E1062" s="13" t="s">
        <v>11</v>
      </c>
      <c r="F1062" s="13" t="s">
        <v>134</v>
      </c>
      <c r="G1062" s="13" t="s">
        <v>135</v>
      </c>
    </row>
    <row r="1063" spans="1:7" ht="15" customHeight="1">
      <c r="A1063" s="13">
        <v>1155</v>
      </c>
      <c r="B1063" s="10" t="s">
        <v>1130</v>
      </c>
      <c r="C1063" s="13">
        <v>6</v>
      </c>
      <c r="D1063" s="13" t="s">
        <v>8</v>
      </c>
      <c r="E1063" s="13" t="s">
        <v>11</v>
      </c>
      <c r="F1063" s="13" t="s">
        <v>134</v>
      </c>
      <c r="G1063" s="13" t="s">
        <v>135</v>
      </c>
    </row>
    <row r="1064" spans="1:7" ht="15" customHeight="1">
      <c r="A1064" s="13">
        <v>1156</v>
      </c>
      <c r="B1064" s="10" t="s">
        <v>1131</v>
      </c>
      <c r="C1064" s="13">
        <v>6</v>
      </c>
      <c r="D1064" s="13" t="s">
        <v>8</v>
      </c>
      <c r="E1064" s="13" t="s">
        <v>11</v>
      </c>
      <c r="F1064" s="13" t="s">
        <v>134</v>
      </c>
      <c r="G1064" s="13" t="s">
        <v>135</v>
      </c>
    </row>
    <row r="1065" spans="1:7" ht="15" customHeight="1">
      <c r="A1065" s="13">
        <v>1157</v>
      </c>
      <c r="B1065" s="10" t="s">
        <v>1132</v>
      </c>
      <c r="C1065" s="13">
        <v>6</v>
      </c>
      <c r="D1065" s="13" t="s">
        <v>8</v>
      </c>
      <c r="E1065" s="13" t="s">
        <v>11</v>
      </c>
      <c r="F1065" s="13" t="s">
        <v>134</v>
      </c>
      <c r="G1065" s="13" t="s">
        <v>135</v>
      </c>
    </row>
    <row r="1066" spans="1:7" ht="15" customHeight="1">
      <c r="A1066" s="13">
        <v>1158</v>
      </c>
      <c r="B1066" s="10" t="s">
        <v>1133</v>
      </c>
      <c r="C1066" s="13">
        <v>6</v>
      </c>
      <c r="D1066" s="13" t="s">
        <v>8</v>
      </c>
      <c r="E1066" s="13" t="s">
        <v>11</v>
      </c>
      <c r="F1066" s="13" t="s">
        <v>134</v>
      </c>
      <c r="G1066" s="13" t="s">
        <v>135</v>
      </c>
    </row>
    <row r="1067" spans="1:7" ht="15" customHeight="1">
      <c r="A1067" s="13">
        <v>1159</v>
      </c>
      <c r="B1067" s="10" t="s">
        <v>1134</v>
      </c>
      <c r="C1067" s="13">
        <v>6</v>
      </c>
      <c r="D1067" s="13" t="s">
        <v>8</v>
      </c>
      <c r="E1067" s="13" t="s">
        <v>11</v>
      </c>
      <c r="F1067" s="13" t="s">
        <v>134</v>
      </c>
      <c r="G1067" s="13" t="s">
        <v>135</v>
      </c>
    </row>
    <row r="1068" spans="1:7" ht="15" customHeight="1">
      <c r="A1068" s="13">
        <v>1160</v>
      </c>
      <c r="B1068" s="10" t="s">
        <v>1135</v>
      </c>
      <c r="C1068" s="13">
        <v>5</v>
      </c>
      <c r="D1068" s="13" t="s">
        <v>8</v>
      </c>
      <c r="E1068" s="13" t="s">
        <v>26</v>
      </c>
      <c r="F1068" s="13" t="s">
        <v>134</v>
      </c>
      <c r="G1068" s="13" t="s">
        <v>137</v>
      </c>
    </row>
    <row r="1069" spans="1:7" ht="15" customHeight="1">
      <c r="A1069" s="13">
        <v>1161</v>
      </c>
      <c r="B1069" s="10" t="s">
        <v>1136</v>
      </c>
      <c r="C1069" s="13">
        <v>7</v>
      </c>
      <c r="D1069" s="13" t="s">
        <v>8</v>
      </c>
      <c r="E1069" s="13" t="s">
        <v>11</v>
      </c>
      <c r="F1069" s="13" t="s">
        <v>170</v>
      </c>
      <c r="G1069" s="13" t="s">
        <v>171</v>
      </c>
    </row>
    <row r="1070" spans="1:7" ht="15" customHeight="1">
      <c r="A1070" s="13">
        <v>1162</v>
      </c>
      <c r="B1070" s="10" t="s">
        <v>1137</v>
      </c>
      <c r="C1070" s="13">
        <v>7</v>
      </c>
      <c r="D1070" s="13" t="s">
        <v>8</v>
      </c>
      <c r="E1070" s="13" t="s">
        <v>11</v>
      </c>
      <c r="F1070" s="13" t="s">
        <v>170</v>
      </c>
      <c r="G1070" s="13" t="s">
        <v>171</v>
      </c>
    </row>
    <row r="1071" spans="1:7" ht="15" customHeight="1">
      <c r="A1071" s="13">
        <v>1163</v>
      </c>
      <c r="B1071" s="10" t="s">
        <v>1138</v>
      </c>
      <c r="C1071" s="13">
        <v>8</v>
      </c>
      <c r="D1071" s="13" t="s">
        <v>8</v>
      </c>
      <c r="E1071" s="13" t="s">
        <v>11</v>
      </c>
      <c r="F1071" s="13" t="s">
        <v>170</v>
      </c>
      <c r="G1071" s="13" t="s">
        <v>171</v>
      </c>
    </row>
    <row r="1072" spans="1:7" ht="15" customHeight="1">
      <c r="A1072" s="13">
        <v>1164</v>
      </c>
      <c r="B1072" s="10" t="s">
        <v>1139</v>
      </c>
      <c r="C1072" s="13">
        <v>8</v>
      </c>
      <c r="D1072" s="13" t="s">
        <v>8</v>
      </c>
      <c r="E1072" s="13" t="s">
        <v>11</v>
      </c>
      <c r="F1072" s="13" t="s">
        <v>170</v>
      </c>
      <c r="G1072" s="13" t="s">
        <v>171</v>
      </c>
    </row>
    <row r="1073" spans="1:7" ht="15" customHeight="1">
      <c r="A1073" s="13">
        <v>1165</v>
      </c>
      <c r="B1073" s="10" t="s">
        <v>1140</v>
      </c>
      <c r="C1073" s="13">
        <v>8</v>
      </c>
      <c r="D1073" s="13" t="s">
        <v>8</v>
      </c>
      <c r="E1073" s="13" t="s">
        <v>11</v>
      </c>
      <c r="F1073" s="13" t="s">
        <v>170</v>
      </c>
      <c r="G1073" s="13" t="s">
        <v>171</v>
      </c>
    </row>
    <row r="1074" spans="1:7" ht="15" customHeight="1">
      <c r="A1074" s="13">
        <v>1166</v>
      </c>
      <c r="B1074" s="10" t="s">
        <v>1141</v>
      </c>
      <c r="C1074" s="13">
        <v>8</v>
      </c>
      <c r="D1074" s="13" t="s">
        <v>8</v>
      </c>
      <c r="E1074" s="13" t="s">
        <v>11</v>
      </c>
      <c r="F1074" s="13" t="s">
        <v>170</v>
      </c>
      <c r="G1074" s="13" t="s">
        <v>171</v>
      </c>
    </row>
    <row r="1075" spans="1:7" ht="15" customHeight="1">
      <c r="A1075" s="13">
        <v>1167</v>
      </c>
      <c r="B1075" s="10" t="s">
        <v>1142</v>
      </c>
      <c r="C1075" s="13">
        <v>8</v>
      </c>
      <c r="D1075" s="13" t="s">
        <v>8</v>
      </c>
      <c r="E1075" s="13" t="s">
        <v>11</v>
      </c>
      <c r="F1075" s="13" t="s">
        <v>170</v>
      </c>
      <c r="G1075" s="13" t="s">
        <v>171</v>
      </c>
    </row>
    <row r="1076" spans="1:7" ht="15" customHeight="1">
      <c r="A1076" s="13">
        <v>1168</v>
      </c>
      <c r="B1076" s="10" t="s">
        <v>1143</v>
      </c>
      <c r="C1076" s="13">
        <v>8</v>
      </c>
      <c r="D1076" s="13" t="s">
        <v>8</v>
      </c>
      <c r="E1076" s="13" t="s">
        <v>11</v>
      </c>
      <c r="F1076" s="13" t="s">
        <v>170</v>
      </c>
      <c r="G1076" s="13" t="s">
        <v>171</v>
      </c>
    </row>
    <row r="1077" spans="1:7" ht="15" customHeight="1">
      <c r="A1077" s="13">
        <v>1169</v>
      </c>
      <c r="B1077" s="10" t="s">
        <v>1144</v>
      </c>
      <c r="C1077" s="13">
        <v>8</v>
      </c>
      <c r="D1077" s="13" t="s">
        <v>8</v>
      </c>
      <c r="E1077" s="13" t="s">
        <v>11</v>
      </c>
      <c r="F1077" s="13" t="s">
        <v>170</v>
      </c>
      <c r="G1077" s="13" t="s">
        <v>171</v>
      </c>
    </row>
    <row r="1078" spans="1:7" ht="15" customHeight="1">
      <c r="A1078" s="13">
        <v>1170</v>
      </c>
      <c r="B1078" s="10" t="s">
        <v>1145</v>
      </c>
      <c r="C1078" s="13">
        <v>7</v>
      </c>
      <c r="D1078" s="13" t="s">
        <v>8</v>
      </c>
      <c r="E1078" s="13" t="s">
        <v>26</v>
      </c>
      <c r="F1078" s="13" t="s">
        <v>170</v>
      </c>
      <c r="G1078" s="13" t="s">
        <v>174</v>
      </c>
    </row>
    <row r="1079" spans="1:7" ht="15" customHeight="1">
      <c r="A1079" s="13">
        <v>1171</v>
      </c>
      <c r="B1079" s="10" t="s">
        <v>1146</v>
      </c>
      <c r="C1079" s="13">
        <v>7</v>
      </c>
      <c r="D1079" s="13" t="s">
        <v>8</v>
      </c>
      <c r="E1079" s="13" t="s">
        <v>26</v>
      </c>
      <c r="F1079" s="13" t="s">
        <v>170</v>
      </c>
      <c r="G1079" s="13" t="s">
        <v>174</v>
      </c>
    </row>
    <row r="1080" spans="1:7" ht="15" customHeight="1">
      <c r="A1080" s="13">
        <v>1172</v>
      </c>
      <c r="B1080" s="10" t="s">
        <v>1147</v>
      </c>
      <c r="C1080" s="13">
        <v>7</v>
      </c>
      <c r="D1080" s="13" t="s">
        <v>8</v>
      </c>
      <c r="E1080" s="13" t="s">
        <v>26</v>
      </c>
      <c r="F1080" s="13" t="s">
        <v>170</v>
      </c>
      <c r="G1080" s="13" t="s">
        <v>174</v>
      </c>
    </row>
    <row r="1081" spans="1:7" ht="15" customHeight="1">
      <c r="A1081" s="13">
        <v>1173</v>
      </c>
      <c r="B1081" s="10" t="s">
        <v>1148</v>
      </c>
      <c r="C1081" s="13">
        <v>7</v>
      </c>
      <c r="D1081" s="13" t="s">
        <v>8</v>
      </c>
      <c r="E1081" s="13" t="s">
        <v>26</v>
      </c>
      <c r="F1081" s="13" t="s">
        <v>170</v>
      </c>
      <c r="G1081" s="13" t="s">
        <v>174</v>
      </c>
    </row>
    <row r="1082" spans="1:7" ht="15" customHeight="1">
      <c r="A1082" s="13">
        <v>1174</v>
      </c>
      <c r="B1082" s="10" t="s">
        <v>1149</v>
      </c>
      <c r="C1082" s="13">
        <v>7</v>
      </c>
      <c r="D1082" s="13" t="s">
        <v>8</v>
      </c>
      <c r="E1082" s="13" t="s">
        <v>26</v>
      </c>
      <c r="F1082" s="13" t="s">
        <v>170</v>
      </c>
      <c r="G1082" s="13" t="s">
        <v>174</v>
      </c>
    </row>
    <row r="1083" spans="1:7" ht="15" customHeight="1">
      <c r="A1083" s="13">
        <v>1175</v>
      </c>
      <c r="B1083" s="10" t="s">
        <v>1150</v>
      </c>
      <c r="C1083" s="13">
        <v>7</v>
      </c>
      <c r="D1083" s="13" t="s">
        <v>8</v>
      </c>
      <c r="E1083" s="13" t="s">
        <v>26</v>
      </c>
      <c r="F1083" s="13" t="s">
        <v>170</v>
      </c>
      <c r="G1083" s="13" t="s">
        <v>174</v>
      </c>
    </row>
    <row r="1084" spans="1:7" ht="15" customHeight="1">
      <c r="A1084" s="13">
        <v>1176</v>
      </c>
      <c r="B1084" s="10" t="s">
        <v>1151</v>
      </c>
      <c r="C1084" s="13">
        <v>7</v>
      </c>
      <c r="D1084" s="13" t="s">
        <v>8</v>
      </c>
      <c r="E1084" s="13" t="s">
        <v>26</v>
      </c>
      <c r="F1084" s="13" t="s">
        <v>170</v>
      </c>
      <c r="G1084" s="13" t="s">
        <v>174</v>
      </c>
    </row>
    <row r="1085" spans="1:7" ht="15" customHeight="1">
      <c r="A1085" s="13">
        <v>1177</v>
      </c>
      <c r="B1085" s="10" t="s">
        <v>1152</v>
      </c>
      <c r="C1085" s="13">
        <v>8</v>
      </c>
      <c r="D1085" s="13" t="s">
        <v>8</v>
      </c>
      <c r="E1085" s="13" t="s">
        <v>26</v>
      </c>
      <c r="F1085" s="13" t="s">
        <v>170</v>
      </c>
      <c r="G1085" s="13" t="s">
        <v>174</v>
      </c>
    </row>
    <row r="1086" spans="1:7" ht="15" customHeight="1">
      <c r="A1086" s="13">
        <v>1178</v>
      </c>
      <c r="B1086" s="10" t="s">
        <v>1153</v>
      </c>
      <c r="C1086" s="13">
        <v>8</v>
      </c>
      <c r="D1086" s="13" t="s">
        <v>8</v>
      </c>
      <c r="E1086" s="13" t="s">
        <v>26</v>
      </c>
      <c r="F1086" s="13" t="s">
        <v>170</v>
      </c>
      <c r="G1086" s="13" t="s">
        <v>174</v>
      </c>
    </row>
    <row r="1087" spans="1:7" ht="15" customHeight="1">
      <c r="A1087" s="13">
        <v>1190</v>
      </c>
      <c r="B1087" s="10" t="s">
        <v>1154</v>
      </c>
      <c r="C1087" s="13" t="s">
        <v>124</v>
      </c>
      <c r="D1087" s="13" t="s">
        <v>50</v>
      </c>
      <c r="E1087" s="13" t="s">
        <v>11</v>
      </c>
      <c r="F1087" s="13" t="s">
        <v>12</v>
      </c>
      <c r="G1087" s="13" t="s">
        <v>13</v>
      </c>
    </row>
    <row r="1088" spans="1:7" ht="15" customHeight="1">
      <c r="A1088" s="13">
        <v>1191</v>
      </c>
      <c r="B1088" s="10" t="s">
        <v>1155</v>
      </c>
      <c r="C1088" s="13" t="s">
        <v>124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1192</v>
      </c>
      <c r="B1089" s="10" t="s">
        <v>1156</v>
      </c>
      <c r="C1089" s="13" t="s">
        <v>124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1193</v>
      </c>
      <c r="B1090" s="10" t="s">
        <v>1157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1194</v>
      </c>
      <c r="B1091" s="10" t="s">
        <v>1158</v>
      </c>
      <c r="C1091" s="13">
        <v>1</v>
      </c>
      <c r="D1091" s="13" t="s">
        <v>50</v>
      </c>
      <c r="E1091" s="13" t="s">
        <v>26</v>
      </c>
      <c r="F1091" s="13" t="s">
        <v>12</v>
      </c>
      <c r="G1091" s="13" t="s">
        <v>27</v>
      </c>
    </row>
    <row r="1092" spans="1:7" ht="15" customHeight="1">
      <c r="A1092" s="13">
        <v>1195</v>
      </c>
      <c r="B1092" s="10" t="s">
        <v>1159</v>
      </c>
      <c r="C1092" s="13">
        <v>1</v>
      </c>
      <c r="D1092" s="13" t="s">
        <v>50</v>
      </c>
      <c r="E1092" s="13" t="s">
        <v>11</v>
      </c>
      <c r="F1092" s="13" t="s">
        <v>12</v>
      </c>
      <c r="G1092" s="13" t="s">
        <v>13</v>
      </c>
    </row>
    <row r="1093" spans="1:7" ht="15" customHeight="1">
      <c r="A1093" s="13">
        <v>1196</v>
      </c>
      <c r="B1093" s="10" t="s">
        <v>1160</v>
      </c>
      <c r="C1093" s="13">
        <v>1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1197</v>
      </c>
      <c r="B1094" s="10" t="s">
        <v>1161</v>
      </c>
      <c r="C1094" s="13">
        <v>2</v>
      </c>
      <c r="D1094" s="13" t="s">
        <v>50</v>
      </c>
      <c r="E1094" s="13" t="s">
        <v>26</v>
      </c>
      <c r="F1094" s="13" t="s">
        <v>12</v>
      </c>
      <c r="G1094" s="13" t="s">
        <v>27</v>
      </c>
    </row>
    <row r="1095" spans="1:7" ht="15" customHeight="1">
      <c r="A1095" s="13">
        <v>1198</v>
      </c>
      <c r="B1095" s="10" t="s">
        <v>1162</v>
      </c>
      <c r="C1095" s="13">
        <v>2</v>
      </c>
      <c r="D1095" s="13" t="s">
        <v>50</v>
      </c>
      <c r="E1095" s="13" t="s">
        <v>11</v>
      </c>
      <c r="F1095" s="13" t="s">
        <v>12</v>
      </c>
      <c r="G1095" s="13" t="s">
        <v>13</v>
      </c>
    </row>
    <row r="1096" spans="1:7" ht="15" customHeight="1">
      <c r="A1096" s="13">
        <v>1199</v>
      </c>
      <c r="B1096" s="10" t="s">
        <v>1163</v>
      </c>
      <c r="C1096" s="13">
        <v>2</v>
      </c>
      <c r="D1096" s="13" t="s">
        <v>50</v>
      </c>
      <c r="E1096" s="13" t="s">
        <v>26</v>
      </c>
      <c r="F1096" s="13" t="s">
        <v>12</v>
      </c>
      <c r="G1096" s="13" t="s">
        <v>27</v>
      </c>
    </row>
    <row r="1097" spans="1:7" ht="15" customHeight="1">
      <c r="A1097" s="13">
        <v>1200</v>
      </c>
      <c r="B1097" s="10" t="s">
        <v>1164</v>
      </c>
      <c r="C1097" s="13">
        <v>2</v>
      </c>
      <c r="D1097" s="13" t="s">
        <v>50</v>
      </c>
      <c r="E1097" s="13" t="s">
        <v>11</v>
      </c>
      <c r="F1097" s="13" t="s">
        <v>12</v>
      </c>
      <c r="G1097" s="13" t="s">
        <v>13</v>
      </c>
    </row>
    <row r="1098" spans="1:7" ht="15" customHeight="1">
      <c r="A1098" s="13">
        <v>1201</v>
      </c>
      <c r="B1098" s="10" t="s">
        <v>1165</v>
      </c>
      <c r="C1098" s="13">
        <v>2</v>
      </c>
      <c r="D1098" s="13" t="s">
        <v>50</v>
      </c>
      <c r="E1098" s="13" t="s">
        <v>26</v>
      </c>
      <c r="F1098" s="13" t="s">
        <v>12</v>
      </c>
      <c r="G1098" s="13" t="s">
        <v>27</v>
      </c>
    </row>
    <row r="1099" spans="1:7" ht="15" customHeight="1">
      <c r="A1099" s="13">
        <v>1202</v>
      </c>
      <c r="B1099" s="10" t="s">
        <v>1166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1203</v>
      </c>
      <c r="B1100" s="10" t="s">
        <v>1167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1204</v>
      </c>
      <c r="B1101" s="10" t="s">
        <v>1168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1205</v>
      </c>
      <c r="B1102" s="10" t="s">
        <v>1169</v>
      </c>
      <c r="C1102" s="13">
        <v>4</v>
      </c>
      <c r="D1102" s="13" t="s">
        <v>50</v>
      </c>
      <c r="E1102" s="13" t="s">
        <v>11</v>
      </c>
      <c r="F1102" s="13" t="s">
        <v>12</v>
      </c>
      <c r="G1102" s="13" t="s">
        <v>13</v>
      </c>
    </row>
    <row r="1103" spans="1:7" ht="15" customHeight="1">
      <c r="A1103" s="13">
        <v>1206</v>
      </c>
      <c r="B1103" s="10" t="s">
        <v>1170</v>
      </c>
      <c r="C1103" s="13">
        <v>5</v>
      </c>
      <c r="D1103" s="13" t="s">
        <v>50</v>
      </c>
      <c r="E1103" s="13" t="s">
        <v>11</v>
      </c>
      <c r="F1103" s="13" t="s">
        <v>134</v>
      </c>
      <c r="G1103" s="13" t="s">
        <v>135</v>
      </c>
    </row>
    <row r="1104" spans="1:7" ht="15" customHeight="1">
      <c r="A1104" s="13">
        <v>1207</v>
      </c>
      <c r="B1104" s="10" t="s">
        <v>1171</v>
      </c>
      <c r="C1104" s="13">
        <v>5</v>
      </c>
      <c r="D1104" s="13" t="s">
        <v>50</v>
      </c>
      <c r="E1104" s="13" t="s">
        <v>11</v>
      </c>
      <c r="F1104" s="13" t="s">
        <v>134</v>
      </c>
      <c r="G1104" s="13" t="s">
        <v>135</v>
      </c>
    </row>
    <row r="1105" spans="1:7" ht="15" customHeight="1">
      <c r="A1105" s="13">
        <v>1208</v>
      </c>
      <c r="B1105" s="10" t="s">
        <v>1172</v>
      </c>
      <c r="C1105" s="13">
        <v>5</v>
      </c>
      <c r="D1105" s="13" t="s">
        <v>50</v>
      </c>
      <c r="E1105" s="13" t="s">
        <v>11</v>
      </c>
      <c r="F1105" s="13" t="s">
        <v>134</v>
      </c>
      <c r="G1105" s="13" t="s">
        <v>135</v>
      </c>
    </row>
    <row r="1106" spans="1:7" ht="15" customHeight="1">
      <c r="A1106" s="13">
        <v>1209</v>
      </c>
      <c r="B1106" s="10" t="s">
        <v>1173</v>
      </c>
      <c r="C1106" s="13">
        <v>6</v>
      </c>
      <c r="D1106" s="13" t="s">
        <v>50</v>
      </c>
      <c r="E1106" s="13" t="s">
        <v>26</v>
      </c>
      <c r="F1106" s="13" t="s">
        <v>134</v>
      </c>
      <c r="G1106" s="13" t="s">
        <v>137</v>
      </c>
    </row>
    <row r="1107" spans="1:7" ht="15" customHeight="1">
      <c r="A1107" s="13">
        <v>1210</v>
      </c>
      <c r="B1107" s="10" t="s">
        <v>1174</v>
      </c>
      <c r="C1107" s="13">
        <v>6</v>
      </c>
      <c r="D1107" s="13" t="s">
        <v>50</v>
      </c>
      <c r="E1107" s="13" t="s">
        <v>26</v>
      </c>
      <c r="F1107" s="13" t="s">
        <v>134</v>
      </c>
      <c r="G1107" s="13" t="s">
        <v>137</v>
      </c>
    </row>
    <row r="1108" spans="1:7" ht="15" customHeight="1">
      <c r="A1108" s="13">
        <v>1211</v>
      </c>
      <c r="B1108" s="10" t="s">
        <v>1175</v>
      </c>
      <c r="C1108" s="13">
        <v>6</v>
      </c>
      <c r="D1108" s="13" t="s">
        <v>50</v>
      </c>
      <c r="E1108" s="13" t="s">
        <v>26</v>
      </c>
      <c r="F1108" s="13" t="s">
        <v>134</v>
      </c>
      <c r="G1108" s="13" t="s">
        <v>137</v>
      </c>
    </row>
    <row r="1109" spans="1:7" ht="15" customHeight="1">
      <c r="A1109" s="13">
        <v>1212</v>
      </c>
      <c r="B1109" s="10" t="s">
        <v>1176</v>
      </c>
      <c r="C1109" s="13">
        <v>7</v>
      </c>
      <c r="D1109" s="13" t="s">
        <v>50</v>
      </c>
      <c r="E1109" s="13" t="s">
        <v>26</v>
      </c>
      <c r="F1109" s="13" t="s">
        <v>170</v>
      </c>
      <c r="G1109" s="13" t="s">
        <v>174</v>
      </c>
    </row>
    <row r="1110" spans="1:7" ht="15" customHeight="1">
      <c r="A1110" s="13">
        <v>1213</v>
      </c>
      <c r="B1110" s="10" t="s">
        <v>1177</v>
      </c>
      <c r="C1110" s="13">
        <v>8</v>
      </c>
      <c r="D1110" s="13" t="s">
        <v>50</v>
      </c>
      <c r="E1110" s="13" t="s">
        <v>11</v>
      </c>
      <c r="F1110" s="13" t="s">
        <v>170</v>
      </c>
      <c r="G1110" s="13" t="s">
        <v>171</v>
      </c>
    </row>
    <row r="1111" spans="1:7" ht="15" customHeight="1">
      <c r="A1111" s="13">
        <v>1220</v>
      </c>
      <c r="B1111" s="10" t="s">
        <v>1178</v>
      </c>
      <c r="C1111" s="13">
        <v>3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1221</v>
      </c>
      <c r="B1112" s="10" t="s">
        <v>1179</v>
      </c>
      <c r="C1112" s="13">
        <v>4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1222</v>
      </c>
      <c r="B1113" s="10" t="s">
        <v>1180</v>
      </c>
      <c r="C1113" s="13">
        <v>3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1223</v>
      </c>
      <c r="B1114" s="10" t="s">
        <v>1181</v>
      </c>
      <c r="C1114" s="13">
        <v>2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1224</v>
      </c>
      <c r="B1115" s="10" t="s">
        <v>1182</v>
      </c>
      <c r="C1115" s="13">
        <v>4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1225</v>
      </c>
      <c r="B1116" s="10" t="s">
        <v>1183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1226</v>
      </c>
      <c r="B1117" s="10" t="s">
        <v>1184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1227</v>
      </c>
      <c r="B1118" s="10" t="s">
        <v>1185</v>
      </c>
      <c r="C1118" s="13">
        <v>3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1228</v>
      </c>
      <c r="B1119" s="10" t="s">
        <v>1186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1229</v>
      </c>
      <c r="B1120" s="10" t="s">
        <v>1187</v>
      </c>
      <c r="C1120" s="13">
        <v>2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1230</v>
      </c>
      <c r="B1121" s="10" t="s">
        <v>1188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1231</v>
      </c>
      <c r="B1122" s="10" t="s">
        <v>1189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1232</v>
      </c>
      <c r="B1123" s="10" t="s">
        <v>1190</v>
      </c>
      <c r="C1123" s="13">
        <v>4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1233</v>
      </c>
      <c r="B1124" s="10" t="s">
        <v>1191</v>
      </c>
      <c r="C1124" s="13">
        <v>3</v>
      </c>
      <c r="D1124" s="13" t="s">
        <v>24</v>
      </c>
      <c r="E1124" s="13" t="s">
        <v>11</v>
      </c>
      <c r="F1124" s="13" t="s">
        <v>12</v>
      </c>
      <c r="G1124" s="13" t="s">
        <v>13</v>
      </c>
    </row>
    <row r="1125" spans="1:7" ht="15" customHeight="1">
      <c r="A1125" s="13">
        <v>1234</v>
      </c>
      <c r="B1125" s="10" t="s">
        <v>1192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1235</v>
      </c>
      <c r="B1126" s="10" t="s">
        <v>1193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1236</v>
      </c>
      <c r="B1127" s="10" t="s">
        <v>1194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1237</v>
      </c>
      <c r="B1128" s="10" t="s">
        <v>1195</v>
      </c>
      <c r="C1128" s="13">
        <v>4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1238</v>
      </c>
      <c r="B1129" s="10" t="s">
        <v>1196</v>
      </c>
      <c r="C1129" s="13">
        <v>2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1239</v>
      </c>
      <c r="B1130" s="10" t="s">
        <v>1197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1240</v>
      </c>
      <c r="B1131" s="10" t="s">
        <v>1198</v>
      </c>
      <c r="C1131" s="13">
        <v>4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1241</v>
      </c>
      <c r="B1132" s="10" t="s">
        <v>1199</v>
      </c>
      <c r="C1132" s="13">
        <v>3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1242</v>
      </c>
      <c r="B1133" s="10" t="s">
        <v>1200</v>
      </c>
      <c r="C1133" s="13">
        <v>2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1243</v>
      </c>
      <c r="B1134" s="10" t="s">
        <v>1201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1244</v>
      </c>
      <c r="B1135" s="10" t="s">
        <v>1202</v>
      </c>
      <c r="C1135" s="13">
        <v>3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1245</v>
      </c>
      <c r="B1136" s="10" t="s">
        <v>1203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1246</v>
      </c>
      <c r="B1137" s="10" t="s">
        <v>1204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1247</v>
      </c>
      <c r="B1138" s="10" t="s">
        <v>1205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1248</v>
      </c>
      <c r="B1139" s="10" t="s">
        <v>1206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1249</v>
      </c>
      <c r="B1140" s="10" t="s">
        <v>1207</v>
      </c>
      <c r="C1140" s="13">
        <v>4</v>
      </c>
      <c r="D1140" s="13" t="s">
        <v>24</v>
      </c>
      <c r="E1140" s="13" t="s">
        <v>26</v>
      </c>
      <c r="F1140" s="13" t="s">
        <v>12</v>
      </c>
      <c r="G1140" s="13" t="s">
        <v>27</v>
      </c>
    </row>
    <row r="1141" spans="1:7" ht="15" customHeight="1">
      <c r="A1141" s="13">
        <v>1250</v>
      </c>
      <c r="B1141" s="10" t="s">
        <v>1208</v>
      </c>
      <c r="C1141" s="13">
        <v>6</v>
      </c>
      <c r="D1141" s="13" t="s">
        <v>24</v>
      </c>
      <c r="E1141" s="13" t="s">
        <v>11</v>
      </c>
      <c r="F1141" s="13" t="s">
        <v>134</v>
      </c>
      <c r="G1141" s="13" t="s">
        <v>135</v>
      </c>
    </row>
    <row r="1142" spans="1:7" ht="15" customHeight="1">
      <c r="A1142" s="13">
        <v>1251</v>
      </c>
      <c r="B1142" s="10" t="s">
        <v>1209</v>
      </c>
      <c r="C1142" s="13">
        <v>6</v>
      </c>
      <c r="D1142" s="13" t="s">
        <v>24</v>
      </c>
      <c r="E1142" s="13" t="s">
        <v>11</v>
      </c>
      <c r="F1142" s="13" t="s">
        <v>134</v>
      </c>
      <c r="G1142" s="13" t="s">
        <v>135</v>
      </c>
    </row>
    <row r="1143" spans="1:7" ht="15" customHeight="1">
      <c r="A1143" s="13">
        <v>1252</v>
      </c>
      <c r="B1143" s="10" t="s">
        <v>1210</v>
      </c>
      <c r="C1143" s="13">
        <v>6</v>
      </c>
      <c r="D1143" s="13" t="s">
        <v>24</v>
      </c>
      <c r="E1143" s="13" t="s">
        <v>11</v>
      </c>
      <c r="F1143" s="13" t="s">
        <v>134</v>
      </c>
      <c r="G1143" s="13" t="s">
        <v>135</v>
      </c>
    </row>
    <row r="1144" spans="1:7" ht="15" customHeight="1">
      <c r="A1144" s="13">
        <v>1253</v>
      </c>
      <c r="B1144" s="10" t="s">
        <v>1211</v>
      </c>
      <c r="C1144" s="13">
        <v>6</v>
      </c>
      <c r="D1144" s="13" t="s">
        <v>24</v>
      </c>
      <c r="E1144" s="13" t="s">
        <v>11</v>
      </c>
      <c r="F1144" s="13" t="s">
        <v>134</v>
      </c>
      <c r="G1144" s="13" t="s">
        <v>135</v>
      </c>
    </row>
    <row r="1145" spans="1:7" ht="15" customHeight="1">
      <c r="A1145" s="13">
        <v>1254</v>
      </c>
      <c r="B1145" s="10" t="s">
        <v>1212</v>
      </c>
      <c r="C1145" s="13">
        <v>5</v>
      </c>
      <c r="D1145" s="13" t="s">
        <v>24</v>
      </c>
      <c r="E1145" s="13" t="s">
        <v>11</v>
      </c>
      <c r="F1145" s="13" t="s">
        <v>134</v>
      </c>
      <c r="G1145" s="13" t="s">
        <v>135</v>
      </c>
    </row>
    <row r="1146" spans="1:7" ht="15" customHeight="1">
      <c r="A1146" s="13">
        <v>1255</v>
      </c>
      <c r="B1146" s="10" t="s">
        <v>1213</v>
      </c>
      <c r="C1146" s="13">
        <v>6</v>
      </c>
      <c r="D1146" s="13" t="s">
        <v>24</v>
      </c>
      <c r="E1146" s="13" t="s">
        <v>11</v>
      </c>
      <c r="F1146" s="13" t="s">
        <v>134</v>
      </c>
      <c r="G1146" s="13" t="s">
        <v>135</v>
      </c>
    </row>
    <row r="1147" spans="1:7" ht="15" customHeight="1">
      <c r="A1147" s="13">
        <v>1256</v>
      </c>
      <c r="B1147" s="10" t="s">
        <v>1214</v>
      </c>
      <c r="C1147" s="13">
        <v>6</v>
      </c>
      <c r="D1147" s="13" t="s">
        <v>24</v>
      </c>
      <c r="E1147" s="13" t="s">
        <v>11</v>
      </c>
      <c r="F1147" s="13" t="s">
        <v>134</v>
      </c>
      <c r="G1147" s="13" t="s">
        <v>135</v>
      </c>
    </row>
    <row r="1148" spans="1:7" ht="15" customHeight="1">
      <c r="A1148" s="13">
        <v>1257</v>
      </c>
      <c r="B1148" s="10" t="s">
        <v>1215</v>
      </c>
      <c r="C1148" s="13">
        <v>6</v>
      </c>
      <c r="D1148" s="13" t="s">
        <v>24</v>
      </c>
      <c r="E1148" s="13" t="s">
        <v>11</v>
      </c>
      <c r="F1148" s="13" t="s">
        <v>134</v>
      </c>
      <c r="G1148" s="13" t="s">
        <v>135</v>
      </c>
    </row>
    <row r="1149" spans="1:7" ht="15" customHeight="1">
      <c r="A1149" s="13">
        <v>1258</v>
      </c>
      <c r="B1149" s="10" t="s">
        <v>1216</v>
      </c>
      <c r="C1149" s="13">
        <v>6</v>
      </c>
      <c r="D1149" s="13" t="s">
        <v>24</v>
      </c>
      <c r="E1149" s="13" t="s">
        <v>26</v>
      </c>
      <c r="F1149" s="13" t="s">
        <v>134</v>
      </c>
      <c r="G1149" s="13" t="s">
        <v>137</v>
      </c>
    </row>
    <row r="1150" spans="1:7" ht="15" customHeight="1">
      <c r="A1150" s="13">
        <v>1259</v>
      </c>
      <c r="B1150" s="10" t="s">
        <v>1217</v>
      </c>
      <c r="C1150" s="13">
        <v>5</v>
      </c>
      <c r="D1150" s="13" t="s">
        <v>24</v>
      </c>
      <c r="E1150" s="13" t="s">
        <v>26</v>
      </c>
      <c r="F1150" s="13" t="s">
        <v>134</v>
      </c>
      <c r="G1150" s="13" t="s">
        <v>137</v>
      </c>
    </row>
    <row r="1151" spans="1:7" ht="15" customHeight="1">
      <c r="A1151" s="13">
        <v>1260</v>
      </c>
      <c r="B1151" s="10" t="s">
        <v>1218</v>
      </c>
      <c r="C1151" s="13">
        <v>5</v>
      </c>
      <c r="D1151" s="13" t="s">
        <v>24</v>
      </c>
      <c r="E1151" s="13" t="s">
        <v>26</v>
      </c>
      <c r="F1151" s="13" t="s">
        <v>134</v>
      </c>
      <c r="G1151" s="13" t="s">
        <v>137</v>
      </c>
    </row>
    <row r="1152" spans="1:7" ht="15" customHeight="1">
      <c r="A1152" s="13">
        <v>1261</v>
      </c>
      <c r="B1152" s="10" t="s">
        <v>1219</v>
      </c>
      <c r="C1152" s="13">
        <v>6</v>
      </c>
      <c r="D1152" s="13" t="s">
        <v>24</v>
      </c>
      <c r="E1152" s="13" t="s">
        <v>26</v>
      </c>
      <c r="F1152" s="13" t="s">
        <v>134</v>
      </c>
      <c r="G1152" s="13" t="s">
        <v>137</v>
      </c>
    </row>
    <row r="1153" spans="1:7" ht="15" customHeight="1">
      <c r="A1153" s="13">
        <v>1262</v>
      </c>
      <c r="B1153" s="10" t="s">
        <v>1220</v>
      </c>
      <c r="C1153" s="13">
        <v>6</v>
      </c>
      <c r="D1153" s="13" t="s">
        <v>24</v>
      </c>
      <c r="E1153" s="13" t="s">
        <v>26</v>
      </c>
      <c r="F1153" s="13" t="s">
        <v>134</v>
      </c>
      <c r="G1153" s="13" t="s">
        <v>137</v>
      </c>
    </row>
    <row r="1154" spans="1:7" ht="15" customHeight="1">
      <c r="A1154" s="13">
        <v>1263</v>
      </c>
      <c r="B1154" s="10" t="s">
        <v>1221</v>
      </c>
      <c r="C1154" s="13">
        <v>6</v>
      </c>
      <c r="D1154" s="13" t="s">
        <v>24</v>
      </c>
      <c r="E1154" s="13" t="s">
        <v>26</v>
      </c>
      <c r="F1154" s="13" t="s">
        <v>134</v>
      </c>
      <c r="G1154" s="13" t="s">
        <v>137</v>
      </c>
    </row>
    <row r="1155" spans="1:7" ht="15" customHeight="1">
      <c r="A1155" s="13">
        <v>1264</v>
      </c>
      <c r="B1155" s="10" t="s">
        <v>1222</v>
      </c>
      <c r="C1155" s="13">
        <v>5</v>
      </c>
      <c r="D1155" s="13" t="s">
        <v>24</v>
      </c>
      <c r="E1155" s="13" t="s">
        <v>26</v>
      </c>
      <c r="F1155" s="13" t="s">
        <v>134</v>
      </c>
      <c r="G1155" s="13" t="s">
        <v>137</v>
      </c>
    </row>
    <row r="1156" spans="1:7" ht="15" customHeight="1">
      <c r="A1156" s="13">
        <v>1265</v>
      </c>
      <c r="B1156" s="10" t="s">
        <v>1223</v>
      </c>
      <c r="C1156" s="13">
        <v>6</v>
      </c>
      <c r="D1156" s="13" t="s">
        <v>24</v>
      </c>
      <c r="E1156" s="13" t="s">
        <v>26</v>
      </c>
      <c r="F1156" s="13" t="s">
        <v>134</v>
      </c>
      <c r="G1156" s="13" t="s">
        <v>137</v>
      </c>
    </row>
    <row r="1157" spans="1:7" ht="15" customHeight="1">
      <c r="A1157" s="13">
        <v>1266</v>
      </c>
      <c r="B1157" s="10" t="s">
        <v>1224</v>
      </c>
      <c r="C1157" s="13">
        <v>6</v>
      </c>
      <c r="D1157" s="13" t="s">
        <v>24</v>
      </c>
      <c r="E1157" s="13" t="s">
        <v>26</v>
      </c>
      <c r="F1157" s="13" t="s">
        <v>134</v>
      </c>
      <c r="G1157" s="13" t="s">
        <v>137</v>
      </c>
    </row>
    <row r="1158" spans="1:7" ht="15" customHeight="1">
      <c r="A1158" s="13">
        <v>1267</v>
      </c>
      <c r="B1158" s="10" t="s">
        <v>1225</v>
      </c>
      <c r="C1158" s="13">
        <v>6</v>
      </c>
      <c r="D1158" s="13" t="s">
        <v>24</v>
      </c>
      <c r="E1158" s="13" t="s">
        <v>26</v>
      </c>
      <c r="F1158" s="13" t="s">
        <v>134</v>
      </c>
      <c r="G1158" s="13" t="s">
        <v>137</v>
      </c>
    </row>
    <row r="1159" spans="1:7" ht="15" customHeight="1">
      <c r="A1159" s="13">
        <v>1268</v>
      </c>
      <c r="B1159" s="10" t="s">
        <v>1226</v>
      </c>
      <c r="C1159" s="13">
        <v>8</v>
      </c>
      <c r="D1159" s="13" t="s">
        <v>24</v>
      </c>
      <c r="E1159" s="13" t="s">
        <v>11</v>
      </c>
      <c r="F1159" s="13" t="s">
        <v>170</v>
      </c>
      <c r="G1159" s="13" t="s">
        <v>171</v>
      </c>
    </row>
    <row r="1160" spans="1:7" ht="15" customHeight="1">
      <c r="A1160" s="13">
        <v>1269</v>
      </c>
      <c r="B1160" s="10" t="s">
        <v>1227</v>
      </c>
      <c r="C1160" s="13">
        <v>7</v>
      </c>
      <c r="D1160" s="13" t="s">
        <v>24</v>
      </c>
      <c r="E1160" s="13" t="s">
        <v>11</v>
      </c>
      <c r="F1160" s="13" t="s">
        <v>170</v>
      </c>
      <c r="G1160" s="13" t="s">
        <v>171</v>
      </c>
    </row>
    <row r="1161" spans="1:7" ht="15" customHeight="1">
      <c r="A1161" s="13">
        <v>1270</v>
      </c>
      <c r="B1161" s="10" t="s">
        <v>1228</v>
      </c>
      <c r="C1161" s="13">
        <v>8</v>
      </c>
      <c r="D1161" s="13" t="s">
        <v>24</v>
      </c>
      <c r="E1161" s="13" t="s">
        <v>11</v>
      </c>
      <c r="F1161" s="13" t="s">
        <v>170</v>
      </c>
      <c r="G1161" s="13" t="s">
        <v>171</v>
      </c>
    </row>
    <row r="1162" spans="1:7" ht="15" customHeight="1">
      <c r="A1162" s="13">
        <v>1271</v>
      </c>
      <c r="B1162" s="10" t="s">
        <v>1229</v>
      </c>
      <c r="C1162" s="13">
        <v>8</v>
      </c>
      <c r="D1162" s="13" t="s">
        <v>24</v>
      </c>
      <c r="E1162" s="13" t="s">
        <v>11</v>
      </c>
      <c r="F1162" s="13" t="s">
        <v>170</v>
      </c>
      <c r="G1162" s="13" t="s">
        <v>171</v>
      </c>
    </row>
    <row r="1163" spans="1:7" ht="15" customHeight="1">
      <c r="A1163" s="13">
        <v>1272</v>
      </c>
      <c r="B1163" s="10" t="s">
        <v>1230</v>
      </c>
      <c r="C1163" s="13">
        <v>8</v>
      </c>
      <c r="D1163" s="13" t="s">
        <v>24</v>
      </c>
      <c r="E1163" s="13" t="s">
        <v>11</v>
      </c>
      <c r="F1163" s="13" t="s">
        <v>170</v>
      </c>
      <c r="G1163" s="13" t="s">
        <v>171</v>
      </c>
    </row>
    <row r="1164" spans="1:7" ht="15" customHeight="1">
      <c r="A1164" s="13">
        <v>1273</v>
      </c>
      <c r="B1164" s="10" t="s">
        <v>1231</v>
      </c>
      <c r="C1164" s="13">
        <v>7</v>
      </c>
      <c r="D1164" s="13" t="s">
        <v>24</v>
      </c>
      <c r="E1164" s="13" t="s">
        <v>11</v>
      </c>
      <c r="F1164" s="13" t="s">
        <v>170</v>
      </c>
      <c r="G1164" s="13" t="s">
        <v>171</v>
      </c>
    </row>
    <row r="1165" spans="1:7" ht="15" customHeight="1">
      <c r="A1165" s="13">
        <v>1274</v>
      </c>
      <c r="B1165" s="10" t="s">
        <v>1232</v>
      </c>
      <c r="C1165" s="13">
        <v>7</v>
      </c>
      <c r="D1165" s="13" t="s">
        <v>24</v>
      </c>
      <c r="E1165" s="13" t="s">
        <v>11</v>
      </c>
      <c r="F1165" s="13" t="s">
        <v>170</v>
      </c>
      <c r="G1165" s="13" t="s">
        <v>171</v>
      </c>
    </row>
    <row r="1166" spans="1:7" ht="15" customHeight="1">
      <c r="A1166" s="13">
        <v>1275</v>
      </c>
      <c r="B1166" s="10" t="s">
        <v>1233</v>
      </c>
      <c r="C1166" s="13">
        <v>7</v>
      </c>
      <c r="D1166" s="13" t="s">
        <v>24</v>
      </c>
      <c r="E1166" s="13" t="s">
        <v>11</v>
      </c>
      <c r="F1166" s="13" t="s">
        <v>170</v>
      </c>
      <c r="G1166" s="13" t="s">
        <v>171</v>
      </c>
    </row>
    <row r="1167" spans="1:7" ht="15" customHeight="1">
      <c r="A1167" s="13">
        <v>1276</v>
      </c>
      <c r="B1167" s="10" t="s">
        <v>1234</v>
      </c>
      <c r="C1167" s="13">
        <v>8</v>
      </c>
      <c r="D1167" s="13" t="s">
        <v>24</v>
      </c>
      <c r="E1167" s="13" t="s">
        <v>11</v>
      </c>
      <c r="F1167" s="13" t="s">
        <v>170</v>
      </c>
      <c r="G1167" s="13" t="s">
        <v>171</v>
      </c>
    </row>
    <row r="1168" spans="1:7" ht="15" customHeight="1">
      <c r="A1168" s="13">
        <v>1277</v>
      </c>
      <c r="B1168" s="10" t="s">
        <v>1235</v>
      </c>
      <c r="C1168" s="13">
        <v>8</v>
      </c>
      <c r="D1168" s="13" t="s">
        <v>24</v>
      </c>
      <c r="E1168" s="13" t="s">
        <v>11</v>
      </c>
      <c r="F1168" s="13" t="s">
        <v>170</v>
      </c>
      <c r="G1168" s="13" t="s">
        <v>171</v>
      </c>
    </row>
    <row r="1169" spans="1:7" ht="15" customHeight="1">
      <c r="A1169" s="13">
        <v>1278</v>
      </c>
      <c r="B1169" s="10" t="s">
        <v>1236</v>
      </c>
      <c r="C1169" s="13">
        <v>7</v>
      </c>
      <c r="D1169" s="13" t="s">
        <v>24</v>
      </c>
      <c r="E1169" s="13" t="s">
        <v>11</v>
      </c>
      <c r="F1169" s="13" t="s">
        <v>170</v>
      </c>
      <c r="G1169" s="13" t="s">
        <v>171</v>
      </c>
    </row>
    <row r="1170" spans="1:7" ht="15" customHeight="1">
      <c r="A1170" s="13">
        <v>1279</v>
      </c>
      <c r="B1170" s="10" t="s">
        <v>1237</v>
      </c>
      <c r="C1170" s="13">
        <v>7</v>
      </c>
      <c r="D1170" s="13" t="s">
        <v>24</v>
      </c>
      <c r="E1170" s="13" t="s">
        <v>11</v>
      </c>
      <c r="F1170" s="13" t="s">
        <v>170</v>
      </c>
      <c r="G1170" s="13" t="s">
        <v>171</v>
      </c>
    </row>
    <row r="1171" spans="1:7" ht="15" customHeight="1">
      <c r="A1171" s="13">
        <v>1280</v>
      </c>
      <c r="B1171" s="10" t="s">
        <v>1238</v>
      </c>
      <c r="C1171" s="13">
        <v>7</v>
      </c>
      <c r="D1171" s="13" t="s">
        <v>24</v>
      </c>
      <c r="E1171" s="13" t="s">
        <v>26</v>
      </c>
      <c r="F1171" s="13" t="s">
        <v>170</v>
      </c>
      <c r="G1171" s="13" t="s">
        <v>174</v>
      </c>
    </row>
    <row r="1172" spans="1:7" ht="15" customHeight="1">
      <c r="A1172" s="13">
        <v>1281</v>
      </c>
      <c r="B1172" s="10" t="s">
        <v>1239</v>
      </c>
      <c r="C1172" s="13">
        <v>8</v>
      </c>
      <c r="D1172" s="13" t="s">
        <v>24</v>
      </c>
      <c r="E1172" s="13" t="s">
        <v>26</v>
      </c>
      <c r="F1172" s="13" t="s">
        <v>170</v>
      </c>
      <c r="G1172" s="13" t="s">
        <v>174</v>
      </c>
    </row>
    <row r="1173" spans="1:7" ht="15" customHeight="1">
      <c r="A1173" s="13">
        <v>1282</v>
      </c>
      <c r="B1173" s="10" t="s">
        <v>1240</v>
      </c>
      <c r="C1173" s="13">
        <v>7</v>
      </c>
      <c r="D1173" s="13" t="s">
        <v>24</v>
      </c>
      <c r="E1173" s="13" t="s">
        <v>26</v>
      </c>
      <c r="F1173" s="13" t="s">
        <v>170</v>
      </c>
      <c r="G1173" s="13" t="s">
        <v>174</v>
      </c>
    </row>
    <row r="1174" spans="1:7" ht="15" customHeight="1">
      <c r="A1174" s="13">
        <v>1283</v>
      </c>
      <c r="B1174" s="10" t="s">
        <v>1241</v>
      </c>
      <c r="C1174" s="13">
        <v>8</v>
      </c>
      <c r="D1174" s="13" t="s">
        <v>24</v>
      </c>
      <c r="E1174" s="13" t="s">
        <v>26</v>
      </c>
      <c r="F1174" s="13" t="s">
        <v>170</v>
      </c>
      <c r="G1174" s="13" t="s">
        <v>174</v>
      </c>
    </row>
    <row r="1175" spans="1:7" ht="15" customHeight="1">
      <c r="A1175" s="13">
        <v>1284</v>
      </c>
      <c r="B1175" s="10" t="s">
        <v>1242</v>
      </c>
      <c r="C1175" s="13">
        <v>7</v>
      </c>
      <c r="D1175" s="13" t="s">
        <v>24</v>
      </c>
      <c r="E1175" s="13" t="s">
        <v>26</v>
      </c>
      <c r="F1175" s="13" t="s">
        <v>170</v>
      </c>
      <c r="G1175" s="13" t="s">
        <v>174</v>
      </c>
    </row>
    <row r="1176" spans="1:7" ht="15" customHeight="1">
      <c r="A1176" s="13">
        <v>1285</v>
      </c>
      <c r="B1176" s="10" t="s">
        <v>1243</v>
      </c>
      <c r="C1176" s="13">
        <v>8</v>
      </c>
      <c r="D1176" s="13" t="s">
        <v>24</v>
      </c>
      <c r="E1176" s="13" t="s">
        <v>26</v>
      </c>
      <c r="F1176" s="13" t="s">
        <v>170</v>
      </c>
      <c r="G1176" s="13" t="s">
        <v>174</v>
      </c>
    </row>
    <row r="1177" spans="1:7" ht="15" customHeight="1">
      <c r="A1177" s="13">
        <v>1286</v>
      </c>
      <c r="B1177" s="10" t="s">
        <v>1244</v>
      </c>
      <c r="C1177" s="13">
        <v>7</v>
      </c>
      <c r="D1177" s="13" t="s">
        <v>24</v>
      </c>
      <c r="E1177" s="13" t="s">
        <v>26</v>
      </c>
      <c r="F1177" s="13" t="s">
        <v>170</v>
      </c>
      <c r="G1177" s="13" t="s">
        <v>174</v>
      </c>
    </row>
    <row r="1178" spans="1:7" ht="15" customHeight="1">
      <c r="A1178" s="13">
        <v>1287</v>
      </c>
      <c r="B1178" s="10" t="s">
        <v>1245</v>
      </c>
      <c r="C1178" s="13">
        <v>7</v>
      </c>
      <c r="D1178" s="13" t="s">
        <v>24</v>
      </c>
      <c r="E1178" s="13" t="s">
        <v>26</v>
      </c>
      <c r="F1178" s="13" t="s">
        <v>170</v>
      </c>
      <c r="G1178" s="13" t="s">
        <v>174</v>
      </c>
    </row>
    <row r="1179" spans="1:7" ht="15" customHeight="1">
      <c r="A1179" s="13">
        <v>1288</v>
      </c>
      <c r="B1179" s="10" t="s">
        <v>1246</v>
      </c>
      <c r="C1179" s="13">
        <v>7</v>
      </c>
      <c r="D1179" s="13" t="s">
        <v>24</v>
      </c>
      <c r="E1179" s="13" t="s">
        <v>26</v>
      </c>
      <c r="F1179" s="13" t="s">
        <v>170</v>
      </c>
      <c r="G1179" s="13" t="s">
        <v>174</v>
      </c>
    </row>
    <row r="1180" spans="1:7" ht="15" customHeight="1">
      <c r="A1180" s="13">
        <v>1289</v>
      </c>
      <c r="B1180" s="10" t="s">
        <v>1247</v>
      </c>
      <c r="C1180" s="13">
        <v>7</v>
      </c>
      <c r="D1180" s="13" t="s">
        <v>24</v>
      </c>
      <c r="E1180" s="13" t="s">
        <v>26</v>
      </c>
      <c r="F1180" s="13" t="s">
        <v>170</v>
      </c>
      <c r="G1180" s="13" t="s">
        <v>174</v>
      </c>
    </row>
    <row r="1181" spans="1:7" ht="15" customHeight="1">
      <c r="A1181" s="13">
        <v>1290</v>
      </c>
      <c r="B1181" s="10" t="s">
        <v>1248</v>
      </c>
      <c r="C1181" s="13">
        <v>8</v>
      </c>
      <c r="D1181" s="13" t="s">
        <v>24</v>
      </c>
      <c r="E1181" s="13" t="s">
        <v>26</v>
      </c>
      <c r="F1181" s="13" t="s">
        <v>170</v>
      </c>
      <c r="G1181" s="13" t="s">
        <v>174</v>
      </c>
    </row>
    <row r="1182" spans="1:7" ht="15" customHeight="1">
      <c r="A1182" s="13">
        <v>1291</v>
      </c>
      <c r="B1182" s="10" t="s">
        <v>1249</v>
      </c>
      <c r="C1182" s="13">
        <v>8</v>
      </c>
      <c r="D1182" s="13" t="s">
        <v>24</v>
      </c>
      <c r="E1182" s="13" t="s">
        <v>26</v>
      </c>
      <c r="F1182" s="13" t="s">
        <v>170</v>
      </c>
      <c r="G1182" s="13" t="s">
        <v>174</v>
      </c>
    </row>
    <row r="1183" spans="1:7" ht="15" customHeight="1">
      <c r="A1183" s="13">
        <v>1292</v>
      </c>
      <c r="B1183" s="10" t="s">
        <v>1250</v>
      </c>
      <c r="C1183" s="13">
        <v>7</v>
      </c>
      <c r="D1183" s="13" t="s">
        <v>24</v>
      </c>
      <c r="E1183" s="13" t="s">
        <v>26</v>
      </c>
      <c r="F1183" s="13" t="s">
        <v>170</v>
      </c>
      <c r="G1183" s="13" t="s">
        <v>174</v>
      </c>
    </row>
    <row r="1184" spans="1:7" ht="15" customHeight="1">
      <c r="A1184" s="13">
        <v>1293</v>
      </c>
      <c r="B1184" s="10" t="s">
        <v>1251</v>
      </c>
      <c r="C1184" s="13">
        <v>8</v>
      </c>
      <c r="D1184" s="13" t="s">
        <v>24</v>
      </c>
      <c r="E1184" s="13" t="s">
        <v>26</v>
      </c>
      <c r="F1184" s="13" t="s">
        <v>170</v>
      </c>
      <c r="G1184" s="13" t="s">
        <v>174</v>
      </c>
    </row>
    <row r="1185" spans="1:7" ht="15" customHeight="1">
      <c r="A1185" s="13">
        <v>1300</v>
      </c>
      <c r="B1185" s="10" t="s">
        <v>1252</v>
      </c>
      <c r="C1185" s="46">
        <v>7</v>
      </c>
      <c r="D1185" s="13" t="s">
        <v>32</v>
      </c>
      <c r="E1185" s="46" t="s">
        <v>11</v>
      </c>
      <c r="F1185" s="13" t="s">
        <v>170</v>
      </c>
      <c r="G1185" s="13" t="s">
        <v>171</v>
      </c>
    </row>
    <row r="1186" spans="1:7" ht="15" customHeight="1">
      <c r="A1186" s="13">
        <v>1301</v>
      </c>
      <c r="B1186" s="10" t="s">
        <v>1253</v>
      </c>
      <c r="C1186" s="46">
        <v>7</v>
      </c>
      <c r="D1186" s="13" t="s">
        <v>32</v>
      </c>
      <c r="E1186" s="46" t="s">
        <v>26</v>
      </c>
      <c r="F1186" s="13" t="s">
        <v>170</v>
      </c>
      <c r="G1186" s="13" t="s">
        <v>174</v>
      </c>
    </row>
    <row r="1187" spans="1:7" ht="15" customHeight="1">
      <c r="A1187" s="13">
        <v>1302</v>
      </c>
      <c r="B1187" s="10" t="s">
        <v>1254</v>
      </c>
      <c r="C1187" s="46">
        <v>7</v>
      </c>
      <c r="D1187" s="13" t="s">
        <v>32</v>
      </c>
      <c r="E1187" s="46" t="s">
        <v>26</v>
      </c>
      <c r="F1187" s="13" t="s">
        <v>170</v>
      </c>
      <c r="G1187" s="13" t="s">
        <v>174</v>
      </c>
    </row>
    <row r="1188" spans="1:7" ht="15" customHeight="1">
      <c r="A1188" s="13">
        <v>1303</v>
      </c>
      <c r="B1188" s="10" t="s">
        <v>1255</v>
      </c>
      <c r="C1188" s="46">
        <v>6</v>
      </c>
      <c r="D1188" s="13" t="s">
        <v>32</v>
      </c>
      <c r="E1188" s="46" t="s">
        <v>11</v>
      </c>
      <c r="F1188" s="13" t="s">
        <v>134</v>
      </c>
      <c r="G1188" s="13" t="s">
        <v>135</v>
      </c>
    </row>
    <row r="1189" spans="1:7" ht="15" customHeight="1">
      <c r="A1189" s="13">
        <v>1304</v>
      </c>
      <c r="B1189" s="10" t="s">
        <v>1256</v>
      </c>
      <c r="C1189" s="46">
        <v>4</v>
      </c>
      <c r="D1189" s="13" t="s">
        <v>32</v>
      </c>
      <c r="E1189" s="46" t="s">
        <v>26</v>
      </c>
      <c r="F1189" s="13" t="s">
        <v>12</v>
      </c>
      <c r="G1189" s="13" t="s">
        <v>27</v>
      </c>
    </row>
    <row r="1190" spans="1:7" ht="15" customHeight="1">
      <c r="A1190" s="13">
        <v>1305</v>
      </c>
      <c r="B1190" s="10" t="s">
        <v>1257</v>
      </c>
      <c r="C1190" s="46">
        <v>4</v>
      </c>
      <c r="D1190" s="13" t="s">
        <v>32</v>
      </c>
      <c r="E1190" s="46" t="s">
        <v>26</v>
      </c>
      <c r="F1190" s="13" t="s">
        <v>12</v>
      </c>
      <c r="G1190" s="13" t="s">
        <v>27</v>
      </c>
    </row>
    <row r="1191" spans="1:7" ht="15" customHeight="1">
      <c r="A1191" s="13">
        <v>1306</v>
      </c>
      <c r="B1191" s="10" t="s">
        <v>1258</v>
      </c>
      <c r="C1191" s="46">
        <v>3</v>
      </c>
      <c r="D1191" s="13" t="s">
        <v>32</v>
      </c>
      <c r="E1191" s="46" t="s">
        <v>11</v>
      </c>
      <c r="F1191" s="13" t="s">
        <v>12</v>
      </c>
      <c r="G1191" s="13" t="s">
        <v>13</v>
      </c>
    </row>
    <row r="1192" spans="1:7" ht="15" customHeight="1">
      <c r="A1192" s="13">
        <v>1307</v>
      </c>
      <c r="B1192" s="10" t="s">
        <v>1259</v>
      </c>
      <c r="C1192" s="46">
        <v>5</v>
      </c>
      <c r="D1192" s="13" t="s">
        <v>32</v>
      </c>
      <c r="E1192" s="46" t="s">
        <v>26</v>
      </c>
      <c r="F1192" s="13" t="s">
        <v>134</v>
      </c>
      <c r="G1192" s="13" t="s">
        <v>137</v>
      </c>
    </row>
    <row r="1193" spans="1:7" ht="15" customHeight="1">
      <c r="A1193" s="13">
        <v>1308</v>
      </c>
      <c r="B1193" s="10" t="s">
        <v>1260</v>
      </c>
      <c r="C1193" s="46">
        <v>3</v>
      </c>
      <c r="D1193" s="13" t="s">
        <v>32</v>
      </c>
      <c r="E1193" s="46" t="s">
        <v>26</v>
      </c>
      <c r="F1193" s="13" t="s">
        <v>12</v>
      </c>
      <c r="G1193" s="13" t="s">
        <v>27</v>
      </c>
    </row>
    <row r="1194" spans="1:7" ht="15" customHeight="1">
      <c r="A1194" s="13">
        <v>1309</v>
      </c>
      <c r="B1194" s="10" t="s">
        <v>1261</v>
      </c>
      <c r="C1194" s="46">
        <v>2</v>
      </c>
      <c r="D1194" s="13" t="s">
        <v>32</v>
      </c>
      <c r="E1194" s="46" t="s">
        <v>26</v>
      </c>
      <c r="F1194" s="13" t="s">
        <v>12</v>
      </c>
      <c r="G1194" s="13" t="s">
        <v>27</v>
      </c>
    </row>
    <row r="1195" spans="1:7" ht="15" customHeight="1">
      <c r="A1195" s="13">
        <v>1310</v>
      </c>
      <c r="B1195" s="10" t="s">
        <v>1262</v>
      </c>
      <c r="C1195" s="46">
        <v>7</v>
      </c>
      <c r="D1195" s="13" t="s">
        <v>32</v>
      </c>
      <c r="E1195" s="46" t="s">
        <v>11</v>
      </c>
      <c r="F1195" s="13" t="s">
        <v>170</v>
      </c>
      <c r="G1195" s="13" t="s">
        <v>171</v>
      </c>
    </row>
    <row r="1196" spans="1:7" ht="15" customHeight="1">
      <c r="A1196" s="13">
        <v>1311</v>
      </c>
      <c r="B1196" s="10" t="s">
        <v>1263</v>
      </c>
      <c r="C1196" s="46">
        <v>5</v>
      </c>
      <c r="D1196" s="13" t="s">
        <v>32</v>
      </c>
      <c r="E1196" s="46" t="s">
        <v>11</v>
      </c>
      <c r="F1196" s="13" t="s">
        <v>134</v>
      </c>
      <c r="G1196" s="13" t="s">
        <v>135</v>
      </c>
    </row>
    <row r="1197" spans="1:7" ht="15" customHeight="1">
      <c r="A1197" s="13">
        <v>1312</v>
      </c>
      <c r="B1197" s="10" t="s">
        <v>1264</v>
      </c>
      <c r="C1197" s="46">
        <v>1</v>
      </c>
      <c r="D1197" s="13" t="s">
        <v>32</v>
      </c>
      <c r="E1197" s="46" t="s">
        <v>26</v>
      </c>
      <c r="F1197" s="13" t="s">
        <v>12</v>
      </c>
      <c r="G1197" s="13" t="s">
        <v>27</v>
      </c>
    </row>
    <row r="1198" spans="1:7" ht="15" customHeight="1">
      <c r="A1198" s="13">
        <v>1313</v>
      </c>
      <c r="B1198" s="10" t="s">
        <v>1265</v>
      </c>
      <c r="C1198" s="46">
        <v>2</v>
      </c>
      <c r="D1198" s="13" t="s">
        <v>32</v>
      </c>
      <c r="E1198" s="46" t="s">
        <v>26</v>
      </c>
      <c r="F1198" s="13" t="s">
        <v>12</v>
      </c>
      <c r="G1198" s="13" t="s">
        <v>27</v>
      </c>
    </row>
    <row r="1199" spans="1:7" ht="15" customHeight="1">
      <c r="A1199" s="13">
        <v>1314</v>
      </c>
      <c r="B1199" s="10" t="s">
        <v>1266</v>
      </c>
      <c r="C1199" s="46">
        <v>1</v>
      </c>
      <c r="D1199" s="13" t="s">
        <v>32</v>
      </c>
      <c r="E1199" s="46" t="s">
        <v>26</v>
      </c>
      <c r="F1199" s="13" t="s">
        <v>12</v>
      </c>
      <c r="G1199" s="13" t="s">
        <v>27</v>
      </c>
    </row>
    <row r="1200" spans="1:7" ht="15" customHeight="1">
      <c r="A1200" s="13">
        <v>1315</v>
      </c>
      <c r="B1200" s="10" t="s">
        <v>1267</v>
      </c>
      <c r="C1200" s="46">
        <v>3</v>
      </c>
      <c r="D1200" s="13" t="s">
        <v>32</v>
      </c>
      <c r="E1200" s="46" t="s">
        <v>26</v>
      </c>
      <c r="F1200" s="13" t="s">
        <v>12</v>
      </c>
      <c r="G1200" s="13" t="s">
        <v>27</v>
      </c>
    </row>
    <row r="1201" spans="1:7" ht="15" customHeight="1">
      <c r="A1201" s="13">
        <v>1316</v>
      </c>
      <c r="B1201" s="10" t="s">
        <v>1268</v>
      </c>
      <c r="C1201" s="46">
        <v>3</v>
      </c>
      <c r="D1201" s="13" t="s">
        <v>32</v>
      </c>
      <c r="E1201" s="46" t="s">
        <v>26</v>
      </c>
      <c r="F1201" s="13" t="s">
        <v>12</v>
      </c>
      <c r="G1201" s="13" t="s">
        <v>27</v>
      </c>
    </row>
    <row r="1202" spans="1:7" ht="15" customHeight="1">
      <c r="A1202" s="13">
        <v>1317</v>
      </c>
      <c r="B1202" s="10" t="s">
        <v>1269</v>
      </c>
      <c r="C1202" s="46">
        <v>2</v>
      </c>
      <c r="D1202" s="13" t="s">
        <v>32</v>
      </c>
      <c r="E1202" s="46" t="s">
        <v>11</v>
      </c>
      <c r="F1202" s="13" t="s">
        <v>12</v>
      </c>
      <c r="G1202" s="13" t="s">
        <v>13</v>
      </c>
    </row>
    <row r="1203" spans="1:7" ht="15" customHeight="1">
      <c r="A1203" s="13">
        <v>1318</v>
      </c>
      <c r="B1203" s="10" t="s">
        <v>1270</v>
      </c>
      <c r="C1203" s="46">
        <v>8</v>
      </c>
      <c r="D1203" s="13" t="s">
        <v>32</v>
      </c>
      <c r="E1203" s="46" t="s">
        <v>26</v>
      </c>
      <c r="F1203" s="13" t="s">
        <v>170</v>
      </c>
      <c r="G1203" s="13" t="s">
        <v>174</v>
      </c>
    </row>
    <row r="1204" spans="1:7" ht="15" customHeight="1">
      <c r="A1204" s="13">
        <v>1319</v>
      </c>
      <c r="B1204" s="10" t="s">
        <v>1271</v>
      </c>
      <c r="C1204" s="46">
        <v>7</v>
      </c>
      <c r="D1204" s="13" t="s">
        <v>32</v>
      </c>
      <c r="E1204" s="46" t="s">
        <v>11</v>
      </c>
      <c r="F1204" s="13" t="s">
        <v>170</v>
      </c>
      <c r="G1204" s="13" t="s">
        <v>171</v>
      </c>
    </row>
    <row r="1205" spans="1:7" ht="15" customHeight="1">
      <c r="A1205" s="13">
        <v>1320</v>
      </c>
      <c r="B1205" s="10" t="s">
        <v>1272</v>
      </c>
      <c r="C1205" s="46">
        <v>2</v>
      </c>
      <c r="D1205" s="13" t="s">
        <v>32</v>
      </c>
      <c r="E1205" s="46" t="s">
        <v>26</v>
      </c>
      <c r="F1205" s="13" t="s">
        <v>12</v>
      </c>
      <c r="G1205" s="13" t="s">
        <v>27</v>
      </c>
    </row>
    <row r="1206" spans="1:7" ht="15" customHeight="1">
      <c r="A1206" s="13">
        <v>1321</v>
      </c>
      <c r="B1206" s="10" t="s">
        <v>1273</v>
      </c>
      <c r="C1206" s="46">
        <v>2</v>
      </c>
      <c r="D1206" s="13" t="s">
        <v>32</v>
      </c>
      <c r="E1206" s="46" t="s">
        <v>26</v>
      </c>
      <c r="F1206" s="13" t="s">
        <v>12</v>
      </c>
      <c r="G1206" s="13" t="s">
        <v>27</v>
      </c>
    </row>
    <row r="1207" spans="1:7" ht="15" customHeight="1">
      <c r="A1207" s="13">
        <v>1322</v>
      </c>
      <c r="B1207" s="10" t="s">
        <v>1274</v>
      </c>
      <c r="C1207" s="46">
        <v>3</v>
      </c>
      <c r="D1207" s="13" t="s">
        <v>32</v>
      </c>
      <c r="E1207" s="46" t="s">
        <v>26</v>
      </c>
      <c r="F1207" s="13" t="s">
        <v>12</v>
      </c>
      <c r="G1207" s="13" t="s">
        <v>27</v>
      </c>
    </row>
    <row r="1208" spans="1:7" ht="15" customHeight="1">
      <c r="A1208" s="13">
        <v>1323</v>
      </c>
      <c r="B1208" s="10" t="s">
        <v>1275</v>
      </c>
      <c r="C1208" s="46">
        <v>3</v>
      </c>
      <c r="D1208" s="13" t="s">
        <v>32</v>
      </c>
      <c r="E1208" s="46" t="s">
        <v>26</v>
      </c>
      <c r="F1208" s="13" t="s">
        <v>12</v>
      </c>
      <c r="G1208" s="13" t="s">
        <v>27</v>
      </c>
    </row>
    <row r="1209" spans="1:7" ht="15" customHeight="1">
      <c r="A1209" s="13">
        <v>1324</v>
      </c>
      <c r="B1209" s="10" t="s">
        <v>1276</v>
      </c>
      <c r="C1209" s="46">
        <v>6</v>
      </c>
      <c r="D1209" s="13" t="s">
        <v>32</v>
      </c>
      <c r="E1209" s="46" t="s">
        <v>11</v>
      </c>
      <c r="F1209" s="13" t="s">
        <v>134</v>
      </c>
      <c r="G1209" s="13" t="s">
        <v>135</v>
      </c>
    </row>
    <row r="1210" spans="1:7" ht="15" customHeight="1">
      <c r="A1210" s="13">
        <v>1325</v>
      </c>
      <c r="B1210" s="10" t="s">
        <v>1277</v>
      </c>
      <c r="C1210" s="46">
        <v>2</v>
      </c>
      <c r="D1210" s="13" t="s">
        <v>32</v>
      </c>
      <c r="E1210" s="46" t="s">
        <v>11</v>
      </c>
      <c r="F1210" s="13" t="s">
        <v>12</v>
      </c>
      <c r="G1210" s="13" t="s">
        <v>13</v>
      </c>
    </row>
    <row r="1211" spans="1:7" ht="15" customHeight="1">
      <c r="A1211" s="13">
        <v>1326</v>
      </c>
      <c r="B1211" s="10" t="s">
        <v>1278</v>
      </c>
      <c r="C1211" s="46">
        <v>2</v>
      </c>
      <c r="D1211" s="13" t="s">
        <v>32</v>
      </c>
      <c r="E1211" s="46" t="s">
        <v>26</v>
      </c>
      <c r="F1211" s="13" t="s">
        <v>12</v>
      </c>
      <c r="G1211" s="13" t="s">
        <v>27</v>
      </c>
    </row>
    <row r="1212" spans="1:7" ht="15" customHeight="1">
      <c r="A1212" s="13">
        <v>1327</v>
      </c>
      <c r="B1212" s="10" t="s">
        <v>1279</v>
      </c>
      <c r="C1212" s="46">
        <v>5</v>
      </c>
      <c r="D1212" s="13" t="s">
        <v>32</v>
      </c>
      <c r="E1212" s="46" t="s">
        <v>11</v>
      </c>
      <c r="F1212" s="13" t="s">
        <v>134</v>
      </c>
      <c r="G1212" s="13" t="s">
        <v>135</v>
      </c>
    </row>
    <row r="1213" spans="1:7" ht="15" customHeight="1">
      <c r="A1213" s="13">
        <v>1328</v>
      </c>
      <c r="B1213" s="10" t="s">
        <v>1280</v>
      </c>
      <c r="C1213" s="46">
        <v>7</v>
      </c>
      <c r="D1213" s="13" t="s">
        <v>32</v>
      </c>
      <c r="E1213" s="46" t="s">
        <v>26</v>
      </c>
      <c r="F1213" s="13" t="s">
        <v>170</v>
      </c>
      <c r="G1213" s="13" t="s">
        <v>174</v>
      </c>
    </row>
    <row r="1214" spans="1:7" ht="15" customHeight="1">
      <c r="A1214" s="13">
        <v>1340</v>
      </c>
      <c r="B1214" s="10" t="s">
        <v>1281</v>
      </c>
      <c r="C1214" s="13">
        <v>1</v>
      </c>
      <c r="D1214" s="13" t="s">
        <v>21</v>
      </c>
      <c r="E1214" s="13" t="s">
        <v>11</v>
      </c>
      <c r="F1214" s="13" t="s">
        <v>12</v>
      </c>
      <c r="G1214" s="13" t="s">
        <v>13</v>
      </c>
    </row>
    <row r="1215" spans="1:7" ht="15" customHeight="1">
      <c r="A1215" s="13">
        <v>1341</v>
      </c>
      <c r="B1215" s="10" t="s">
        <v>1282</v>
      </c>
      <c r="C1215" s="13">
        <v>1</v>
      </c>
      <c r="D1215" s="13" t="s">
        <v>21</v>
      </c>
      <c r="E1215" s="13" t="s">
        <v>26</v>
      </c>
      <c r="F1215" s="13" t="s">
        <v>12</v>
      </c>
      <c r="G1215" s="13" t="s">
        <v>27</v>
      </c>
    </row>
    <row r="1216" spans="1:7" ht="15" customHeight="1">
      <c r="A1216" s="13">
        <v>1342</v>
      </c>
      <c r="B1216" s="10" t="s">
        <v>1283</v>
      </c>
      <c r="C1216" s="13">
        <v>1</v>
      </c>
      <c r="D1216" s="13" t="s">
        <v>21</v>
      </c>
      <c r="E1216" s="13" t="s">
        <v>11</v>
      </c>
      <c r="F1216" s="13" t="s">
        <v>12</v>
      </c>
      <c r="G1216" s="13" t="s">
        <v>13</v>
      </c>
    </row>
    <row r="1217" spans="1:7" ht="15" customHeight="1">
      <c r="A1217" s="13">
        <v>1343</v>
      </c>
      <c r="B1217" s="10" t="s">
        <v>1284</v>
      </c>
      <c r="C1217" s="13">
        <v>1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1344</v>
      </c>
      <c r="B1218" s="10" t="s">
        <v>1285</v>
      </c>
      <c r="C1218" s="13">
        <v>2</v>
      </c>
      <c r="D1218" s="13" t="s">
        <v>21</v>
      </c>
      <c r="E1218" s="13" t="s">
        <v>26</v>
      </c>
      <c r="F1218" s="13" t="s">
        <v>12</v>
      </c>
      <c r="G1218" s="13" t="s">
        <v>27</v>
      </c>
    </row>
    <row r="1219" spans="1:7" ht="15" customHeight="1">
      <c r="A1219" s="13">
        <v>1345</v>
      </c>
      <c r="B1219" s="10" t="s">
        <v>1286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1346</v>
      </c>
      <c r="B1220" s="10" t="s">
        <v>1287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1347</v>
      </c>
      <c r="B1221" s="10" t="s">
        <v>1288</v>
      </c>
      <c r="C1221" s="13">
        <v>2</v>
      </c>
      <c r="D1221" s="13" t="s">
        <v>21</v>
      </c>
      <c r="E1221" s="13" t="s">
        <v>11</v>
      </c>
      <c r="F1221" s="13" t="s">
        <v>12</v>
      </c>
      <c r="G1221" s="13" t="s">
        <v>13</v>
      </c>
    </row>
    <row r="1222" spans="1:7" ht="15" customHeight="1">
      <c r="A1222" s="13">
        <v>1348</v>
      </c>
      <c r="B1222" s="10" t="s">
        <v>1289</v>
      </c>
      <c r="C1222" s="13">
        <v>2</v>
      </c>
      <c r="D1222" s="13" t="s">
        <v>21</v>
      </c>
      <c r="E1222" s="13" t="s">
        <v>26</v>
      </c>
      <c r="F1222" s="13" t="s">
        <v>12</v>
      </c>
      <c r="G1222" s="13" t="s">
        <v>27</v>
      </c>
    </row>
    <row r="1223" spans="1:7" ht="15" customHeight="1">
      <c r="A1223" s="13">
        <v>1349</v>
      </c>
      <c r="B1223" s="10" t="s">
        <v>1290</v>
      </c>
      <c r="C1223" s="13">
        <v>2</v>
      </c>
      <c r="D1223" s="13" t="s">
        <v>21</v>
      </c>
      <c r="E1223" s="13" t="s">
        <v>11</v>
      </c>
      <c r="F1223" s="13" t="s">
        <v>12</v>
      </c>
      <c r="G1223" s="13" t="s">
        <v>13</v>
      </c>
    </row>
    <row r="1224" spans="1:7" ht="15" customHeight="1">
      <c r="A1224" s="13">
        <v>1350</v>
      </c>
      <c r="B1224" s="10" t="s">
        <v>1289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1351</v>
      </c>
      <c r="B1225" s="10" t="s">
        <v>1291</v>
      </c>
      <c r="C1225" s="13">
        <v>2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1352</v>
      </c>
      <c r="B1226" s="10" t="s">
        <v>1292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1353</v>
      </c>
      <c r="B1227" s="10" t="s">
        <v>1293</v>
      </c>
      <c r="C1227" s="13">
        <v>3</v>
      </c>
      <c r="D1227" s="13" t="s">
        <v>21</v>
      </c>
      <c r="E1227" s="13" t="s">
        <v>26</v>
      </c>
      <c r="F1227" s="13" t="s">
        <v>12</v>
      </c>
      <c r="G1227" s="13" t="s">
        <v>27</v>
      </c>
    </row>
    <row r="1228" spans="1:7" ht="15" customHeight="1">
      <c r="A1228" s="13">
        <v>1354</v>
      </c>
      <c r="B1228" s="10" t="s">
        <v>1294</v>
      </c>
      <c r="C1228" s="13">
        <v>3</v>
      </c>
      <c r="D1228" s="13" t="s">
        <v>21</v>
      </c>
      <c r="E1228" s="13" t="s">
        <v>11</v>
      </c>
      <c r="F1228" s="13" t="s">
        <v>12</v>
      </c>
      <c r="G1228" s="13" t="s">
        <v>13</v>
      </c>
    </row>
    <row r="1229" spans="1:7" ht="15" customHeight="1">
      <c r="A1229" s="13">
        <v>1355</v>
      </c>
      <c r="B1229" s="10" t="s">
        <v>1295</v>
      </c>
      <c r="C1229" s="13">
        <v>3</v>
      </c>
      <c r="D1229" s="13" t="s">
        <v>21</v>
      </c>
      <c r="E1229" s="13" t="s">
        <v>26</v>
      </c>
      <c r="F1229" s="13" t="s">
        <v>12</v>
      </c>
      <c r="G1229" s="13" t="s">
        <v>27</v>
      </c>
    </row>
    <row r="1230" spans="1:7" ht="15" customHeight="1">
      <c r="A1230" s="13">
        <v>1356</v>
      </c>
      <c r="B1230" s="10" t="s">
        <v>1296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1357</v>
      </c>
      <c r="B1231" s="10" t="s">
        <v>1297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1358</v>
      </c>
      <c r="B1232" s="10" t="s">
        <v>1298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1359</v>
      </c>
      <c r="B1233" s="10" t="s">
        <v>1299</v>
      </c>
      <c r="C1233" s="13">
        <v>3</v>
      </c>
      <c r="D1233" s="13" t="s">
        <v>21</v>
      </c>
      <c r="E1233" s="13" t="s">
        <v>11</v>
      </c>
      <c r="F1233" s="13" t="s">
        <v>12</v>
      </c>
      <c r="G1233" s="13" t="s">
        <v>13</v>
      </c>
    </row>
    <row r="1234" spans="1:7" ht="15" customHeight="1">
      <c r="A1234" s="13">
        <v>1360</v>
      </c>
      <c r="B1234" s="10" t="s">
        <v>1300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1361</v>
      </c>
      <c r="B1235" s="10" t="s">
        <v>1301</v>
      </c>
      <c r="C1235" s="13">
        <v>4</v>
      </c>
      <c r="D1235" s="13" t="s">
        <v>21</v>
      </c>
      <c r="E1235" s="13" t="s">
        <v>26</v>
      </c>
      <c r="F1235" s="13" t="s">
        <v>12</v>
      </c>
      <c r="G1235" s="13" t="s">
        <v>27</v>
      </c>
    </row>
    <row r="1236" spans="1:7" ht="15" customHeight="1">
      <c r="A1236" s="13">
        <v>1362</v>
      </c>
      <c r="B1236" s="10" t="s">
        <v>1302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1363</v>
      </c>
      <c r="B1237" s="10" t="s">
        <v>1303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1364</v>
      </c>
      <c r="B1238" s="10" t="s">
        <v>1304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1365</v>
      </c>
      <c r="B1239" s="10" t="s">
        <v>1305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1366</v>
      </c>
      <c r="B1240" s="10" t="s">
        <v>1306</v>
      </c>
      <c r="C1240" s="13">
        <v>4</v>
      </c>
      <c r="D1240" s="13" t="s">
        <v>21</v>
      </c>
      <c r="E1240" s="13" t="s">
        <v>11</v>
      </c>
      <c r="F1240" s="13" t="s">
        <v>12</v>
      </c>
      <c r="G1240" s="13" t="s">
        <v>13</v>
      </c>
    </row>
    <row r="1241" spans="1:7" ht="15" customHeight="1">
      <c r="A1241" s="13">
        <v>1367</v>
      </c>
      <c r="B1241" s="10" t="s">
        <v>1307</v>
      </c>
      <c r="C1241" s="13">
        <v>5</v>
      </c>
      <c r="D1241" s="13" t="s">
        <v>21</v>
      </c>
      <c r="E1241" s="13" t="s">
        <v>11</v>
      </c>
      <c r="F1241" s="13" t="s">
        <v>134</v>
      </c>
      <c r="G1241" s="13" t="s">
        <v>135</v>
      </c>
    </row>
    <row r="1242" spans="1:7" ht="15" customHeight="1">
      <c r="A1242" s="13">
        <v>1368</v>
      </c>
      <c r="B1242" s="10" t="s">
        <v>1308</v>
      </c>
      <c r="C1242" s="13">
        <v>5</v>
      </c>
      <c r="D1242" s="13" t="s">
        <v>21</v>
      </c>
      <c r="E1242" s="13" t="s">
        <v>26</v>
      </c>
      <c r="F1242" s="13" t="s">
        <v>134</v>
      </c>
      <c r="G1242" s="13" t="s">
        <v>137</v>
      </c>
    </row>
    <row r="1243" spans="1:7" ht="15" customHeight="1">
      <c r="A1243" s="13">
        <v>1369</v>
      </c>
      <c r="B1243" s="10" t="s">
        <v>1309</v>
      </c>
      <c r="C1243" s="13">
        <v>5</v>
      </c>
      <c r="D1243" s="13" t="s">
        <v>21</v>
      </c>
      <c r="E1243" s="13" t="s">
        <v>11</v>
      </c>
      <c r="F1243" s="13" t="s">
        <v>134</v>
      </c>
      <c r="G1243" s="13" t="s">
        <v>135</v>
      </c>
    </row>
    <row r="1244" spans="1:7" ht="15" customHeight="1">
      <c r="A1244" s="13">
        <v>1370</v>
      </c>
      <c r="B1244" s="10" t="s">
        <v>1310</v>
      </c>
      <c r="C1244" s="13">
        <v>6</v>
      </c>
      <c r="D1244" s="13" t="s">
        <v>21</v>
      </c>
      <c r="E1244" s="13" t="s">
        <v>11</v>
      </c>
      <c r="F1244" s="13" t="s">
        <v>134</v>
      </c>
      <c r="G1244" s="13" t="s">
        <v>135</v>
      </c>
    </row>
    <row r="1245" spans="1:7" ht="15" customHeight="1">
      <c r="A1245" s="13">
        <v>1371</v>
      </c>
      <c r="B1245" s="10" t="s">
        <v>1311</v>
      </c>
      <c r="C1245" s="13">
        <v>6</v>
      </c>
      <c r="D1245" s="13" t="s">
        <v>21</v>
      </c>
      <c r="E1245" s="13" t="s">
        <v>11</v>
      </c>
      <c r="F1245" s="13" t="s">
        <v>134</v>
      </c>
      <c r="G1245" s="13" t="s">
        <v>135</v>
      </c>
    </row>
    <row r="1246" spans="1:7" ht="15" customHeight="1">
      <c r="A1246" s="13">
        <v>1372</v>
      </c>
      <c r="B1246" s="10" t="s">
        <v>1312</v>
      </c>
      <c r="C1246" s="13">
        <v>6</v>
      </c>
      <c r="D1246" s="13" t="s">
        <v>21</v>
      </c>
      <c r="E1246" s="13" t="s">
        <v>11</v>
      </c>
      <c r="F1246" s="13" t="s">
        <v>134</v>
      </c>
      <c r="G1246" s="13" t="s">
        <v>135</v>
      </c>
    </row>
    <row r="1247" spans="1:7" ht="15" customHeight="1">
      <c r="A1247" s="13">
        <v>1373</v>
      </c>
      <c r="B1247" s="10" t="s">
        <v>1313</v>
      </c>
      <c r="C1247" s="13">
        <v>6</v>
      </c>
      <c r="D1247" s="13" t="s">
        <v>21</v>
      </c>
      <c r="E1247" s="13" t="s">
        <v>26</v>
      </c>
      <c r="F1247" s="13" t="s">
        <v>134</v>
      </c>
      <c r="G1247" s="13" t="s">
        <v>137</v>
      </c>
    </row>
    <row r="1248" spans="1:7" ht="15" customHeight="1">
      <c r="A1248" s="13">
        <v>1374</v>
      </c>
      <c r="B1248" s="10" t="s">
        <v>1314</v>
      </c>
      <c r="C1248" s="13">
        <v>6</v>
      </c>
      <c r="D1248" s="13" t="s">
        <v>21</v>
      </c>
      <c r="E1248" s="13" t="s">
        <v>11</v>
      </c>
      <c r="F1248" s="13" t="s">
        <v>134</v>
      </c>
      <c r="G1248" s="13" t="s">
        <v>135</v>
      </c>
    </row>
    <row r="1249" spans="1:7" ht="15" customHeight="1">
      <c r="A1249" s="13">
        <v>1375</v>
      </c>
      <c r="B1249" s="10" t="s">
        <v>1315</v>
      </c>
      <c r="C1249" s="13">
        <v>6</v>
      </c>
      <c r="D1249" s="13" t="s">
        <v>21</v>
      </c>
      <c r="E1249" s="13" t="s">
        <v>26</v>
      </c>
      <c r="F1249" s="13" t="s">
        <v>134</v>
      </c>
      <c r="G1249" s="13" t="s">
        <v>137</v>
      </c>
    </row>
    <row r="1250" spans="1:7" ht="15" customHeight="1">
      <c r="A1250" s="13">
        <v>1376</v>
      </c>
      <c r="B1250" s="10" t="s">
        <v>1316</v>
      </c>
      <c r="C1250" s="13">
        <v>6</v>
      </c>
      <c r="D1250" s="13" t="s">
        <v>21</v>
      </c>
      <c r="E1250" s="13" t="s">
        <v>26</v>
      </c>
      <c r="F1250" s="13" t="s">
        <v>134</v>
      </c>
      <c r="G1250" s="13" t="s">
        <v>137</v>
      </c>
    </row>
    <row r="1251" spans="1:7" ht="15" customHeight="1">
      <c r="A1251" s="13">
        <v>1377</v>
      </c>
      <c r="B1251" s="10" t="s">
        <v>1317</v>
      </c>
      <c r="C1251" s="13">
        <v>7</v>
      </c>
      <c r="D1251" s="13" t="s">
        <v>21</v>
      </c>
      <c r="E1251" s="13" t="s">
        <v>11</v>
      </c>
      <c r="F1251" s="13" t="s">
        <v>170</v>
      </c>
      <c r="G1251" s="13" t="s">
        <v>171</v>
      </c>
    </row>
    <row r="1252" spans="1:7" ht="15" customHeight="1">
      <c r="A1252" s="13">
        <v>1378</v>
      </c>
      <c r="B1252" s="10" t="s">
        <v>1318</v>
      </c>
      <c r="C1252" s="13">
        <v>7</v>
      </c>
      <c r="D1252" s="13" t="s">
        <v>21</v>
      </c>
      <c r="E1252" s="13" t="s">
        <v>11</v>
      </c>
      <c r="F1252" s="13" t="s">
        <v>170</v>
      </c>
      <c r="G1252" s="13" t="s">
        <v>171</v>
      </c>
    </row>
    <row r="1253" spans="1:7" ht="15" customHeight="1">
      <c r="A1253" s="13">
        <v>1379</v>
      </c>
      <c r="B1253" s="10" t="s">
        <v>1317</v>
      </c>
      <c r="C1253" s="13">
        <v>7</v>
      </c>
      <c r="D1253" s="13" t="s">
        <v>21</v>
      </c>
      <c r="E1253" s="13" t="s">
        <v>11</v>
      </c>
      <c r="F1253" s="13" t="s">
        <v>170</v>
      </c>
      <c r="G1253" s="13" t="s">
        <v>171</v>
      </c>
    </row>
    <row r="1254" spans="1:7" ht="15" customHeight="1">
      <c r="A1254" s="13">
        <v>1380</v>
      </c>
      <c r="B1254" s="10" t="s">
        <v>1319</v>
      </c>
      <c r="C1254" s="13">
        <v>7</v>
      </c>
      <c r="D1254" s="13" t="s">
        <v>21</v>
      </c>
      <c r="E1254" s="13" t="s">
        <v>11</v>
      </c>
      <c r="F1254" s="13" t="s">
        <v>170</v>
      </c>
      <c r="G1254" s="13" t="s">
        <v>171</v>
      </c>
    </row>
    <row r="1255" spans="1:7" ht="15" customHeight="1">
      <c r="A1255" s="13">
        <v>1381</v>
      </c>
      <c r="B1255" s="10" t="s">
        <v>1320</v>
      </c>
      <c r="C1255" s="13">
        <v>7</v>
      </c>
      <c r="D1255" s="13" t="s">
        <v>21</v>
      </c>
      <c r="E1255" s="13" t="s">
        <v>11</v>
      </c>
      <c r="F1255" s="13" t="s">
        <v>170</v>
      </c>
      <c r="G1255" s="13" t="s">
        <v>171</v>
      </c>
    </row>
    <row r="1256" spans="1:7" ht="15" customHeight="1">
      <c r="A1256" s="13">
        <v>1382</v>
      </c>
      <c r="B1256" s="10" t="s">
        <v>1321</v>
      </c>
      <c r="C1256" s="13">
        <v>7</v>
      </c>
      <c r="D1256" s="13" t="s">
        <v>21</v>
      </c>
      <c r="E1256" s="13" t="s">
        <v>11</v>
      </c>
      <c r="F1256" s="13" t="s">
        <v>170</v>
      </c>
      <c r="G1256" s="13" t="s">
        <v>171</v>
      </c>
    </row>
    <row r="1257" spans="1:7" ht="15" customHeight="1">
      <c r="A1257" s="13">
        <v>1383</v>
      </c>
      <c r="B1257" s="10" t="s">
        <v>1322</v>
      </c>
      <c r="C1257" s="13">
        <v>7</v>
      </c>
      <c r="D1257" s="13" t="s">
        <v>21</v>
      </c>
      <c r="E1257" s="13" t="s">
        <v>11</v>
      </c>
      <c r="F1257" s="13" t="s">
        <v>170</v>
      </c>
      <c r="G1257" s="13" t="s">
        <v>171</v>
      </c>
    </row>
    <row r="1258" spans="1:7" ht="15" customHeight="1">
      <c r="A1258" s="13">
        <v>1384</v>
      </c>
      <c r="B1258" s="10" t="s">
        <v>1323</v>
      </c>
      <c r="C1258" s="13">
        <v>8</v>
      </c>
      <c r="D1258" s="13" t="s">
        <v>21</v>
      </c>
      <c r="E1258" s="13" t="s">
        <v>11</v>
      </c>
      <c r="F1258" s="13" t="s">
        <v>170</v>
      </c>
      <c r="G1258" s="13" t="s">
        <v>171</v>
      </c>
    </row>
    <row r="1259" spans="1:7" ht="15" customHeight="1">
      <c r="A1259" s="13">
        <v>1385</v>
      </c>
      <c r="B1259" s="10" t="s">
        <v>1324</v>
      </c>
      <c r="C1259" s="13">
        <v>8</v>
      </c>
      <c r="D1259" s="13" t="s">
        <v>21</v>
      </c>
      <c r="E1259" s="13" t="s">
        <v>11</v>
      </c>
      <c r="F1259" s="13" t="s">
        <v>170</v>
      </c>
      <c r="G1259" s="13" t="s">
        <v>171</v>
      </c>
    </row>
    <row r="1260" spans="1:7" ht="15" customHeight="1">
      <c r="A1260" s="13">
        <v>1386</v>
      </c>
      <c r="B1260" s="10" t="s">
        <v>1325</v>
      </c>
      <c r="C1260" s="13">
        <v>8</v>
      </c>
      <c r="D1260" s="13" t="s">
        <v>21</v>
      </c>
      <c r="E1260" s="13" t="s">
        <v>11</v>
      </c>
      <c r="F1260" s="13" t="s">
        <v>170</v>
      </c>
      <c r="G1260" s="13" t="s">
        <v>171</v>
      </c>
    </row>
    <row r="1261" spans="1:7" ht="15" customHeight="1">
      <c r="A1261" s="13">
        <v>1387</v>
      </c>
      <c r="B1261" s="10" t="s">
        <v>1326</v>
      </c>
      <c r="C1261" s="13">
        <v>8</v>
      </c>
      <c r="D1261" s="13" t="s">
        <v>21</v>
      </c>
      <c r="E1261" s="13" t="s">
        <v>11</v>
      </c>
      <c r="F1261" s="13" t="s">
        <v>170</v>
      </c>
      <c r="G1261" s="13" t="s">
        <v>171</v>
      </c>
    </row>
    <row r="1262" spans="1:7" ht="15" customHeight="1">
      <c r="A1262" s="13">
        <v>1388</v>
      </c>
      <c r="B1262" s="10" t="s">
        <v>1327</v>
      </c>
      <c r="C1262" s="13">
        <v>8</v>
      </c>
      <c r="D1262" s="13" t="s">
        <v>21</v>
      </c>
      <c r="E1262" s="13" t="s">
        <v>11</v>
      </c>
      <c r="F1262" s="13" t="s">
        <v>170</v>
      </c>
      <c r="G1262" s="13" t="s">
        <v>171</v>
      </c>
    </row>
    <row r="1263" spans="1:7" ht="15" customHeight="1">
      <c r="A1263" s="13">
        <v>1389</v>
      </c>
      <c r="B1263" s="10" t="s">
        <v>1324</v>
      </c>
      <c r="C1263" s="13">
        <v>8</v>
      </c>
      <c r="D1263" s="13" t="s">
        <v>21</v>
      </c>
      <c r="E1263" s="13" t="s">
        <v>11</v>
      </c>
      <c r="F1263" s="13" t="s">
        <v>170</v>
      </c>
      <c r="G1263" s="13" t="s">
        <v>171</v>
      </c>
    </row>
    <row r="1264" spans="1:7" ht="15" customHeight="1">
      <c r="A1264" s="13">
        <v>1390</v>
      </c>
      <c r="B1264" s="10" t="s">
        <v>1328</v>
      </c>
      <c r="C1264" s="13">
        <v>8</v>
      </c>
      <c r="D1264" s="13" t="s">
        <v>21</v>
      </c>
      <c r="E1264" s="13" t="s">
        <v>11</v>
      </c>
      <c r="F1264" s="13" t="s">
        <v>170</v>
      </c>
      <c r="G1264" s="13" t="s">
        <v>171</v>
      </c>
    </row>
    <row r="1265" spans="1:7" ht="15" customHeight="1">
      <c r="A1265" s="13">
        <v>1391</v>
      </c>
      <c r="B1265" s="10" t="s">
        <v>1323</v>
      </c>
      <c r="C1265" s="13">
        <v>8</v>
      </c>
      <c r="D1265" s="13" t="s">
        <v>21</v>
      </c>
      <c r="E1265" s="13" t="s">
        <v>11</v>
      </c>
      <c r="F1265" s="13" t="s">
        <v>170</v>
      </c>
      <c r="G1265" s="13" t="s">
        <v>171</v>
      </c>
    </row>
    <row r="1266" spans="1:7" ht="15" customHeight="1">
      <c r="A1266" s="13">
        <v>1392</v>
      </c>
      <c r="B1266" s="10" t="s">
        <v>1329</v>
      </c>
      <c r="C1266" s="13">
        <v>8</v>
      </c>
      <c r="D1266" s="13" t="s">
        <v>21</v>
      </c>
      <c r="E1266" s="13" t="s">
        <v>11</v>
      </c>
      <c r="F1266" s="13" t="s">
        <v>170</v>
      </c>
      <c r="G1266" s="13" t="s">
        <v>171</v>
      </c>
    </row>
    <row r="1267" spans="1:7" ht="15" customHeight="1">
      <c r="A1267" s="13">
        <v>1393</v>
      </c>
      <c r="B1267" s="10" t="s">
        <v>1330</v>
      </c>
      <c r="C1267" s="13">
        <v>8</v>
      </c>
      <c r="D1267" s="13" t="s">
        <v>21</v>
      </c>
      <c r="E1267" s="13" t="s">
        <v>11</v>
      </c>
      <c r="F1267" s="13" t="s">
        <v>170</v>
      </c>
      <c r="G1267" s="13" t="s">
        <v>171</v>
      </c>
    </row>
    <row r="1268" spans="1:7" ht="15" customHeight="1">
      <c r="A1268" s="13">
        <v>1394</v>
      </c>
      <c r="B1268" s="10" t="s">
        <v>1331</v>
      </c>
      <c r="C1268" s="13">
        <v>8</v>
      </c>
      <c r="D1268" s="13" t="s">
        <v>21</v>
      </c>
      <c r="E1268" s="13" t="s">
        <v>11</v>
      </c>
      <c r="F1268" s="13" t="s">
        <v>170</v>
      </c>
      <c r="G1268" s="13" t="s">
        <v>171</v>
      </c>
    </row>
    <row r="1269" spans="1:7" ht="15" customHeight="1">
      <c r="A1269" s="13">
        <v>1395</v>
      </c>
      <c r="B1269" s="10" t="s">
        <v>1332</v>
      </c>
      <c r="C1269" s="13">
        <v>8</v>
      </c>
      <c r="D1269" s="13" t="s">
        <v>21</v>
      </c>
      <c r="E1269" s="13" t="s">
        <v>11</v>
      </c>
      <c r="F1269" s="13" t="s">
        <v>170</v>
      </c>
      <c r="G1269" s="13" t="s">
        <v>171</v>
      </c>
    </row>
    <row r="1270" spans="1:7" ht="15" customHeight="1">
      <c r="A1270" s="13">
        <v>1396</v>
      </c>
      <c r="B1270" s="10" t="s">
        <v>1333</v>
      </c>
      <c r="C1270" s="13">
        <v>8</v>
      </c>
      <c r="D1270" s="13" t="s">
        <v>21</v>
      </c>
      <c r="E1270" s="13" t="s">
        <v>26</v>
      </c>
      <c r="F1270" s="13" t="s">
        <v>170</v>
      </c>
      <c r="G1270" s="13" t="s">
        <v>174</v>
      </c>
    </row>
    <row r="1271" spans="1:7" ht="15" customHeight="1">
      <c r="A1271" s="13">
        <v>1397</v>
      </c>
      <c r="B1271" s="10" t="s">
        <v>1334</v>
      </c>
      <c r="C1271" s="13">
        <v>8</v>
      </c>
      <c r="D1271" s="13" t="s">
        <v>21</v>
      </c>
      <c r="E1271" s="13" t="s">
        <v>26</v>
      </c>
      <c r="F1271" s="13" t="s">
        <v>170</v>
      </c>
      <c r="G1271" s="13" t="s">
        <v>174</v>
      </c>
    </row>
    <row r="1272" spans="1:7" ht="15" customHeight="1">
      <c r="A1272" s="13">
        <v>1400</v>
      </c>
      <c r="B1272" s="10" t="s">
        <v>1335</v>
      </c>
      <c r="C1272" s="13" t="s">
        <v>124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1401</v>
      </c>
      <c r="B1273" s="10" t="s">
        <v>1336</v>
      </c>
      <c r="C1273" s="13" t="s">
        <v>124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1402</v>
      </c>
      <c r="B1274" s="10" t="s">
        <v>1337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1403</v>
      </c>
      <c r="B1275" s="10" t="s">
        <v>1338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1404</v>
      </c>
      <c r="B1276" s="10" t="s">
        <v>1339</v>
      </c>
      <c r="C1276" s="13">
        <v>1</v>
      </c>
      <c r="D1276" s="13" t="s">
        <v>41</v>
      </c>
      <c r="E1276" s="13" t="s">
        <v>11</v>
      </c>
      <c r="F1276" s="13" t="s">
        <v>12</v>
      </c>
      <c r="G1276" s="13" t="s">
        <v>13</v>
      </c>
    </row>
    <row r="1277" spans="1:7" ht="15" customHeight="1">
      <c r="A1277" s="13">
        <v>1405</v>
      </c>
      <c r="B1277" s="10" t="s">
        <v>1340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1406</v>
      </c>
      <c r="B1278" s="10" t="s">
        <v>1341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1407</v>
      </c>
      <c r="B1279" s="10" t="s">
        <v>1342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1408</v>
      </c>
      <c r="B1280" s="10" t="s">
        <v>1343</v>
      </c>
      <c r="C1280" s="13">
        <v>1</v>
      </c>
      <c r="D1280" s="13" t="s">
        <v>41</v>
      </c>
      <c r="E1280" s="13" t="s">
        <v>26</v>
      </c>
      <c r="F1280" s="13" t="s">
        <v>12</v>
      </c>
      <c r="G1280" s="13" t="s">
        <v>27</v>
      </c>
    </row>
    <row r="1281" spans="1:7" ht="15" customHeight="1">
      <c r="A1281" s="13">
        <v>1409</v>
      </c>
      <c r="B1281" s="10" t="s">
        <v>1344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1410</v>
      </c>
      <c r="B1282" s="10" t="s">
        <v>1345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1411</v>
      </c>
      <c r="B1283" s="10" t="s">
        <v>1346</v>
      </c>
      <c r="C1283" s="13">
        <v>2</v>
      </c>
      <c r="D1283" s="13" t="s">
        <v>41</v>
      </c>
      <c r="E1283" s="13" t="s">
        <v>11</v>
      </c>
      <c r="F1283" s="13" t="s">
        <v>12</v>
      </c>
      <c r="G1283" s="13" t="s">
        <v>13</v>
      </c>
    </row>
    <row r="1284" spans="1:7" ht="15" customHeight="1">
      <c r="A1284" s="13">
        <v>1412</v>
      </c>
      <c r="B1284" s="10" t="s">
        <v>1347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1413</v>
      </c>
      <c r="B1285" s="10" t="s">
        <v>1348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1414</v>
      </c>
      <c r="B1286" s="10" t="s">
        <v>1349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1415</v>
      </c>
      <c r="B1287" s="10" t="s">
        <v>1350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1416</v>
      </c>
      <c r="B1288" s="10" t="s">
        <v>1351</v>
      </c>
      <c r="C1288" s="13">
        <v>2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1417</v>
      </c>
      <c r="B1289" s="10" t="s">
        <v>1352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1418</v>
      </c>
      <c r="B1290" s="10" t="s">
        <v>1353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1419</v>
      </c>
      <c r="B1291" s="10" t="s">
        <v>1354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1420</v>
      </c>
      <c r="B1292" s="10" t="s">
        <v>1355</v>
      </c>
      <c r="C1292" s="13">
        <v>3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1421</v>
      </c>
      <c r="B1293" s="10" t="s">
        <v>1356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1422</v>
      </c>
      <c r="B1294" s="10" t="s">
        <v>1357</v>
      </c>
      <c r="C1294" s="13">
        <v>4</v>
      </c>
      <c r="D1294" s="13" t="s">
        <v>41</v>
      </c>
      <c r="E1294" s="13" t="s">
        <v>26</v>
      </c>
      <c r="F1294" s="13" t="s">
        <v>12</v>
      </c>
      <c r="G1294" s="13" t="s">
        <v>27</v>
      </c>
    </row>
    <row r="1295" spans="1:7" ht="15" customHeight="1">
      <c r="A1295" s="13">
        <v>1423</v>
      </c>
      <c r="B1295" s="10" t="s">
        <v>1358</v>
      </c>
      <c r="C1295" s="13">
        <v>5</v>
      </c>
      <c r="D1295" s="13" t="s">
        <v>41</v>
      </c>
      <c r="E1295" s="13" t="s">
        <v>11</v>
      </c>
      <c r="F1295" s="13" t="s">
        <v>134</v>
      </c>
      <c r="G1295" s="13" t="s">
        <v>135</v>
      </c>
    </row>
    <row r="1296" spans="1:7" ht="15" customHeight="1">
      <c r="A1296" s="13">
        <v>1424</v>
      </c>
      <c r="B1296" s="10" t="s">
        <v>1359</v>
      </c>
      <c r="C1296" s="13">
        <v>5</v>
      </c>
      <c r="D1296" s="13" t="s">
        <v>41</v>
      </c>
      <c r="E1296" s="13" t="s">
        <v>11</v>
      </c>
      <c r="F1296" s="13" t="s">
        <v>134</v>
      </c>
      <c r="G1296" s="13" t="s">
        <v>135</v>
      </c>
    </row>
    <row r="1297" spans="1:7" ht="15" customHeight="1">
      <c r="A1297" s="13">
        <v>1425</v>
      </c>
      <c r="B1297" s="10" t="s">
        <v>1360</v>
      </c>
      <c r="C1297" s="13">
        <v>6</v>
      </c>
      <c r="D1297" s="13" t="s">
        <v>41</v>
      </c>
      <c r="E1297" s="13" t="s">
        <v>26</v>
      </c>
      <c r="F1297" s="13" t="s">
        <v>134</v>
      </c>
      <c r="G1297" s="13" t="s">
        <v>137</v>
      </c>
    </row>
    <row r="1298" spans="1:7" ht="15" customHeight="1">
      <c r="A1298" s="13">
        <v>1426</v>
      </c>
      <c r="B1298" s="10" t="s">
        <v>1361</v>
      </c>
      <c r="C1298" s="13">
        <v>8</v>
      </c>
      <c r="D1298" s="13" t="s">
        <v>41</v>
      </c>
      <c r="E1298" s="13" t="s">
        <v>26</v>
      </c>
      <c r="F1298" s="13" t="s">
        <v>170</v>
      </c>
      <c r="G1298" s="13" t="s">
        <v>174</v>
      </c>
    </row>
    <row r="1299" spans="1:7" ht="15" customHeight="1">
      <c r="A1299" s="13">
        <v>1430</v>
      </c>
      <c r="B1299" s="10" t="s">
        <v>1362</v>
      </c>
      <c r="C1299" s="46">
        <v>3</v>
      </c>
      <c r="D1299" s="13" t="s">
        <v>76</v>
      </c>
      <c r="E1299" s="46" t="s">
        <v>26</v>
      </c>
      <c r="F1299" s="13" t="s">
        <v>12</v>
      </c>
      <c r="G1299" s="13" t="s">
        <v>27</v>
      </c>
    </row>
    <row r="1300" spans="1:7" ht="15" customHeight="1">
      <c r="A1300" s="13">
        <v>1431</v>
      </c>
      <c r="B1300" s="10" t="s">
        <v>1363</v>
      </c>
      <c r="C1300" s="46">
        <v>3</v>
      </c>
      <c r="D1300" s="13" t="s">
        <v>76</v>
      </c>
      <c r="E1300" s="46" t="s">
        <v>26</v>
      </c>
      <c r="F1300" s="13" t="s">
        <v>12</v>
      </c>
      <c r="G1300" s="13" t="s">
        <v>27</v>
      </c>
    </row>
    <row r="1301" spans="1:7" ht="15" customHeight="1">
      <c r="A1301" s="13">
        <v>1432</v>
      </c>
      <c r="B1301" s="10" t="s">
        <v>1364</v>
      </c>
      <c r="C1301" s="46">
        <v>3</v>
      </c>
      <c r="D1301" s="13" t="s">
        <v>76</v>
      </c>
      <c r="E1301" s="46" t="s">
        <v>11</v>
      </c>
      <c r="F1301" s="13" t="s">
        <v>12</v>
      </c>
      <c r="G1301" s="13" t="s">
        <v>13</v>
      </c>
    </row>
    <row r="1302" spans="1:7" ht="15" customHeight="1">
      <c r="A1302" s="13">
        <v>1433</v>
      </c>
      <c r="B1302" s="10" t="s">
        <v>1365</v>
      </c>
      <c r="C1302" s="46">
        <v>3</v>
      </c>
      <c r="D1302" s="13" t="s">
        <v>76</v>
      </c>
      <c r="E1302" s="46" t="s">
        <v>26</v>
      </c>
      <c r="F1302" s="13" t="s">
        <v>12</v>
      </c>
      <c r="G1302" s="13" t="s">
        <v>27</v>
      </c>
    </row>
    <row r="1303" spans="1:7" ht="15" customHeight="1">
      <c r="A1303" s="13">
        <v>1434</v>
      </c>
      <c r="B1303" s="10" t="s">
        <v>1366</v>
      </c>
      <c r="C1303" s="46">
        <v>3</v>
      </c>
      <c r="D1303" s="13" t="s">
        <v>76</v>
      </c>
      <c r="E1303" s="46" t="s">
        <v>26</v>
      </c>
      <c r="F1303" s="13" t="s">
        <v>12</v>
      </c>
      <c r="G1303" s="13" t="s">
        <v>27</v>
      </c>
    </row>
    <row r="1304" spans="1:7" ht="15" customHeight="1">
      <c r="A1304" s="13">
        <v>1435</v>
      </c>
      <c r="B1304" s="10" t="s">
        <v>1367</v>
      </c>
      <c r="C1304" s="46">
        <v>3</v>
      </c>
      <c r="D1304" s="13" t="s">
        <v>76</v>
      </c>
      <c r="E1304" s="46" t="s">
        <v>11</v>
      </c>
      <c r="F1304" s="13" t="s">
        <v>12</v>
      </c>
      <c r="G1304" s="13" t="s">
        <v>13</v>
      </c>
    </row>
    <row r="1305" spans="1:7" ht="15" customHeight="1">
      <c r="A1305" s="13">
        <v>1436</v>
      </c>
      <c r="B1305" s="10" t="s">
        <v>1368</v>
      </c>
      <c r="C1305" s="46">
        <v>3</v>
      </c>
      <c r="D1305" s="13" t="s">
        <v>76</v>
      </c>
      <c r="E1305" s="46" t="s">
        <v>11</v>
      </c>
      <c r="F1305" s="13" t="s">
        <v>12</v>
      </c>
      <c r="G1305" s="13" t="s">
        <v>13</v>
      </c>
    </row>
    <row r="1306" spans="1:7" ht="15" customHeight="1">
      <c r="A1306" s="13">
        <v>1437</v>
      </c>
      <c r="B1306" s="10" t="s">
        <v>1369</v>
      </c>
      <c r="C1306" s="46">
        <v>3</v>
      </c>
      <c r="D1306" s="13" t="s">
        <v>76</v>
      </c>
      <c r="E1306" s="46" t="s">
        <v>26</v>
      </c>
      <c r="F1306" s="13" t="s">
        <v>12</v>
      </c>
      <c r="G1306" s="13" t="s">
        <v>27</v>
      </c>
    </row>
    <row r="1307" spans="1:7" ht="15" customHeight="1">
      <c r="A1307" s="13">
        <v>1438</v>
      </c>
      <c r="B1307" s="10" t="s">
        <v>1370</v>
      </c>
      <c r="C1307" s="46">
        <v>4</v>
      </c>
      <c r="D1307" s="13" t="s">
        <v>76</v>
      </c>
      <c r="E1307" s="46" t="s">
        <v>11</v>
      </c>
      <c r="F1307" s="13" t="s">
        <v>12</v>
      </c>
      <c r="G1307" s="13" t="s">
        <v>13</v>
      </c>
    </row>
    <row r="1308" spans="1:7" ht="15" customHeight="1">
      <c r="A1308" s="13">
        <v>1439</v>
      </c>
      <c r="B1308" s="10" t="s">
        <v>1371</v>
      </c>
      <c r="C1308" s="46">
        <v>4</v>
      </c>
      <c r="D1308" s="13" t="s">
        <v>76</v>
      </c>
      <c r="E1308" s="46" t="s">
        <v>11</v>
      </c>
      <c r="F1308" s="13" t="s">
        <v>12</v>
      </c>
      <c r="G1308" s="13" t="s">
        <v>13</v>
      </c>
    </row>
    <row r="1309" spans="1:7" ht="15" customHeight="1">
      <c r="A1309" s="13">
        <v>1440</v>
      </c>
      <c r="B1309" s="10" t="s">
        <v>1372</v>
      </c>
      <c r="C1309" s="46">
        <v>4</v>
      </c>
      <c r="D1309" s="13" t="s">
        <v>76</v>
      </c>
      <c r="E1309" s="46" t="s">
        <v>11</v>
      </c>
      <c r="F1309" s="13" t="s">
        <v>12</v>
      </c>
      <c r="G1309" s="13" t="s">
        <v>13</v>
      </c>
    </row>
    <row r="1310" spans="1:7" ht="15" customHeight="1">
      <c r="A1310" s="13">
        <v>1441</v>
      </c>
      <c r="B1310" s="10" t="s">
        <v>1373</v>
      </c>
      <c r="C1310" s="46">
        <v>4</v>
      </c>
      <c r="D1310" s="13" t="s">
        <v>76</v>
      </c>
      <c r="E1310" s="46" t="s">
        <v>11</v>
      </c>
      <c r="F1310" s="13" t="s">
        <v>12</v>
      </c>
      <c r="G1310" s="13" t="s">
        <v>13</v>
      </c>
    </row>
    <row r="1311" spans="1:7" ht="15" customHeight="1">
      <c r="A1311" s="13">
        <v>1442</v>
      </c>
      <c r="B1311" s="10" t="s">
        <v>1374</v>
      </c>
      <c r="C1311" s="46">
        <v>4</v>
      </c>
      <c r="D1311" s="13" t="s">
        <v>76</v>
      </c>
      <c r="E1311" s="46" t="s">
        <v>11</v>
      </c>
      <c r="F1311" s="13" t="s">
        <v>12</v>
      </c>
      <c r="G1311" s="13" t="s">
        <v>13</v>
      </c>
    </row>
    <row r="1312" spans="1:7" ht="15" customHeight="1">
      <c r="A1312" s="13">
        <v>1443</v>
      </c>
      <c r="B1312" s="10" t="s">
        <v>1375</v>
      </c>
      <c r="C1312" s="46">
        <v>4</v>
      </c>
      <c r="D1312" s="13" t="s">
        <v>76</v>
      </c>
      <c r="E1312" s="46" t="s">
        <v>11</v>
      </c>
      <c r="F1312" s="13" t="s">
        <v>12</v>
      </c>
      <c r="G1312" s="13" t="s">
        <v>13</v>
      </c>
    </row>
    <row r="1313" spans="1:7" ht="15" customHeight="1">
      <c r="A1313" s="13">
        <v>1444</v>
      </c>
      <c r="B1313" s="10" t="s">
        <v>1376</v>
      </c>
      <c r="C1313" s="46">
        <v>4</v>
      </c>
      <c r="D1313" s="13" t="s">
        <v>76</v>
      </c>
      <c r="E1313" s="46" t="s">
        <v>11</v>
      </c>
      <c r="F1313" s="13" t="s">
        <v>12</v>
      </c>
      <c r="G1313" s="13" t="s">
        <v>13</v>
      </c>
    </row>
    <row r="1314" spans="1:7" ht="15" customHeight="1">
      <c r="A1314" s="13">
        <v>1445</v>
      </c>
      <c r="B1314" s="10" t="s">
        <v>1377</v>
      </c>
      <c r="C1314" s="46">
        <v>4</v>
      </c>
      <c r="D1314" s="13" t="s">
        <v>76</v>
      </c>
      <c r="E1314" s="46" t="s">
        <v>11</v>
      </c>
      <c r="F1314" s="13" t="s">
        <v>12</v>
      </c>
      <c r="G1314" s="13" t="s">
        <v>13</v>
      </c>
    </row>
    <row r="1315" spans="1:7" ht="15" customHeight="1">
      <c r="A1315" s="13">
        <v>1446</v>
      </c>
      <c r="B1315" s="10" t="s">
        <v>1378</v>
      </c>
      <c r="C1315" s="46">
        <v>4</v>
      </c>
      <c r="D1315" s="13" t="s">
        <v>76</v>
      </c>
      <c r="E1315" s="46" t="s">
        <v>11</v>
      </c>
      <c r="F1315" s="13" t="s">
        <v>12</v>
      </c>
      <c r="G1315" s="13" t="s">
        <v>13</v>
      </c>
    </row>
    <row r="1316" spans="1:7" ht="15" customHeight="1">
      <c r="A1316" s="13">
        <v>1447</v>
      </c>
      <c r="B1316" s="10" t="s">
        <v>1379</v>
      </c>
      <c r="C1316" s="46">
        <v>4</v>
      </c>
      <c r="D1316" s="13" t="s">
        <v>76</v>
      </c>
      <c r="E1316" s="46" t="s">
        <v>11</v>
      </c>
      <c r="F1316" s="13" t="s">
        <v>12</v>
      </c>
      <c r="G1316" s="13" t="s">
        <v>13</v>
      </c>
    </row>
    <row r="1317" spans="1:7" ht="15" customHeight="1">
      <c r="A1317" s="13">
        <v>1448</v>
      </c>
      <c r="B1317" s="10" t="s">
        <v>1380</v>
      </c>
      <c r="C1317" s="46">
        <v>4</v>
      </c>
      <c r="D1317" s="13" t="s">
        <v>76</v>
      </c>
      <c r="E1317" s="46" t="s">
        <v>11</v>
      </c>
      <c r="F1317" s="13" t="s">
        <v>12</v>
      </c>
      <c r="G1317" s="13" t="s">
        <v>13</v>
      </c>
    </row>
    <row r="1318" spans="1:7" ht="15" customHeight="1">
      <c r="A1318" s="13">
        <v>1449</v>
      </c>
      <c r="B1318" s="10" t="s">
        <v>1381</v>
      </c>
      <c r="C1318" s="46">
        <v>5</v>
      </c>
      <c r="D1318" s="13" t="s">
        <v>76</v>
      </c>
      <c r="E1318" s="46" t="s">
        <v>26</v>
      </c>
      <c r="F1318" s="13" t="s">
        <v>134</v>
      </c>
      <c r="G1318" s="13" t="s">
        <v>137</v>
      </c>
    </row>
    <row r="1319" spans="1:7" ht="15" customHeight="1">
      <c r="A1319" s="13">
        <v>1450</v>
      </c>
      <c r="B1319" s="10" t="s">
        <v>1382</v>
      </c>
      <c r="C1319" s="46">
        <v>5</v>
      </c>
      <c r="D1319" s="13" t="s">
        <v>76</v>
      </c>
      <c r="E1319" s="46" t="s">
        <v>11</v>
      </c>
      <c r="F1319" s="13" t="s">
        <v>134</v>
      </c>
      <c r="G1319" s="13" t="s">
        <v>135</v>
      </c>
    </row>
    <row r="1320" spans="1:7" ht="15" customHeight="1">
      <c r="A1320" s="13">
        <v>1451</v>
      </c>
      <c r="B1320" s="10" t="s">
        <v>1383</v>
      </c>
      <c r="C1320" s="46">
        <v>5</v>
      </c>
      <c r="D1320" s="13" t="s">
        <v>76</v>
      </c>
      <c r="E1320" s="46" t="s">
        <v>26</v>
      </c>
      <c r="F1320" s="13" t="s">
        <v>134</v>
      </c>
      <c r="G1320" s="13" t="s">
        <v>137</v>
      </c>
    </row>
    <row r="1321" spans="1:7" ht="15" customHeight="1">
      <c r="A1321" s="13">
        <v>1452</v>
      </c>
      <c r="B1321" s="10" t="s">
        <v>1384</v>
      </c>
      <c r="C1321" s="46">
        <v>5</v>
      </c>
      <c r="D1321" s="13" t="s">
        <v>76</v>
      </c>
      <c r="E1321" s="46" t="s">
        <v>11</v>
      </c>
      <c r="F1321" s="13" t="s">
        <v>134</v>
      </c>
      <c r="G1321" s="13" t="s">
        <v>135</v>
      </c>
    </row>
    <row r="1322" spans="1:7" ht="15" customHeight="1">
      <c r="A1322" s="13">
        <v>1453</v>
      </c>
      <c r="B1322" s="10" t="s">
        <v>1385</v>
      </c>
      <c r="C1322" s="46">
        <v>5</v>
      </c>
      <c r="D1322" s="13" t="s">
        <v>76</v>
      </c>
      <c r="E1322" s="46" t="s">
        <v>11</v>
      </c>
      <c r="F1322" s="13" t="s">
        <v>134</v>
      </c>
      <c r="G1322" s="13" t="s">
        <v>135</v>
      </c>
    </row>
    <row r="1323" spans="1:7" ht="15" customHeight="1">
      <c r="A1323" s="13">
        <v>1454</v>
      </c>
      <c r="B1323" s="10" t="s">
        <v>1386</v>
      </c>
      <c r="C1323" s="46">
        <v>6</v>
      </c>
      <c r="D1323" s="13" t="s">
        <v>76</v>
      </c>
      <c r="E1323" s="46" t="s">
        <v>26</v>
      </c>
      <c r="F1323" s="13" t="s">
        <v>134</v>
      </c>
      <c r="G1323" s="13" t="s">
        <v>137</v>
      </c>
    </row>
    <row r="1324" spans="1:7" ht="15" customHeight="1">
      <c r="A1324" s="13">
        <v>1455</v>
      </c>
      <c r="B1324" s="10" t="s">
        <v>1387</v>
      </c>
      <c r="C1324" s="46">
        <v>6</v>
      </c>
      <c r="D1324" s="13" t="s">
        <v>76</v>
      </c>
      <c r="E1324" s="46" t="s">
        <v>11</v>
      </c>
      <c r="F1324" s="13" t="s">
        <v>134</v>
      </c>
      <c r="G1324" s="13" t="s">
        <v>135</v>
      </c>
    </row>
    <row r="1325" spans="1:7" ht="15" customHeight="1">
      <c r="A1325" s="13">
        <v>1456</v>
      </c>
      <c r="B1325" s="10" t="s">
        <v>1388</v>
      </c>
      <c r="C1325" s="46">
        <v>6</v>
      </c>
      <c r="D1325" s="13" t="s">
        <v>76</v>
      </c>
      <c r="E1325" s="46" t="s">
        <v>26</v>
      </c>
      <c r="F1325" s="13" t="s">
        <v>134</v>
      </c>
      <c r="G1325" s="13" t="s">
        <v>137</v>
      </c>
    </row>
    <row r="1326" spans="1:7" ht="15" customHeight="1">
      <c r="A1326" s="13">
        <v>1457</v>
      </c>
      <c r="B1326" s="10" t="s">
        <v>1389</v>
      </c>
      <c r="C1326" s="46">
        <v>6</v>
      </c>
      <c r="D1326" s="13" t="s">
        <v>76</v>
      </c>
      <c r="E1326" s="46" t="s">
        <v>11</v>
      </c>
      <c r="F1326" s="13" t="s">
        <v>134</v>
      </c>
      <c r="G1326" s="13" t="s">
        <v>135</v>
      </c>
    </row>
    <row r="1327" spans="1:7" ht="15" customHeight="1">
      <c r="A1327" s="13">
        <v>1458</v>
      </c>
      <c r="B1327" s="10" t="s">
        <v>1390</v>
      </c>
      <c r="C1327" s="46">
        <v>7</v>
      </c>
      <c r="D1327" s="13" t="s">
        <v>76</v>
      </c>
      <c r="E1327" s="46" t="s">
        <v>26</v>
      </c>
      <c r="F1327" s="13" t="s">
        <v>170</v>
      </c>
      <c r="G1327" s="13" t="s">
        <v>174</v>
      </c>
    </row>
    <row r="1328" spans="1:7" ht="15" customHeight="1">
      <c r="A1328" s="13">
        <v>1459</v>
      </c>
      <c r="B1328" s="10" t="s">
        <v>1391</v>
      </c>
      <c r="C1328" s="46">
        <v>7</v>
      </c>
      <c r="D1328" s="13" t="s">
        <v>76</v>
      </c>
      <c r="E1328" s="46" t="s">
        <v>26</v>
      </c>
      <c r="F1328" s="13" t="s">
        <v>170</v>
      </c>
      <c r="G1328" s="13" t="s">
        <v>174</v>
      </c>
    </row>
    <row r="1329" spans="1:7" ht="15" customHeight="1">
      <c r="A1329" s="13">
        <v>1460</v>
      </c>
      <c r="B1329" s="10" t="s">
        <v>1392</v>
      </c>
      <c r="C1329" s="46">
        <v>7</v>
      </c>
      <c r="D1329" s="13" t="s">
        <v>76</v>
      </c>
      <c r="E1329" s="46" t="s">
        <v>11</v>
      </c>
      <c r="F1329" s="13" t="s">
        <v>170</v>
      </c>
      <c r="G1329" s="13" t="s">
        <v>171</v>
      </c>
    </row>
    <row r="1330" spans="1:7" ht="15" customHeight="1">
      <c r="A1330" s="13">
        <v>1461</v>
      </c>
      <c r="B1330" s="10" t="s">
        <v>1393</v>
      </c>
      <c r="C1330" s="46">
        <v>7</v>
      </c>
      <c r="D1330" s="13" t="s">
        <v>76</v>
      </c>
      <c r="E1330" s="46" t="s">
        <v>11</v>
      </c>
      <c r="F1330" s="13" t="s">
        <v>170</v>
      </c>
      <c r="G1330" s="13" t="s">
        <v>171</v>
      </c>
    </row>
    <row r="1331" spans="1:7" ht="15" customHeight="1">
      <c r="A1331" s="13">
        <v>1462</v>
      </c>
      <c r="B1331" s="10" t="s">
        <v>1394</v>
      </c>
      <c r="C1331" s="46">
        <v>7</v>
      </c>
      <c r="D1331" s="13" t="s">
        <v>76</v>
      </c>
      <c r="E1331" s="46" t="s">
        <v>26</v>
      </c>
      <c r="F1331" s="13" t="s">
        <v>170</v>
      </c>
      <c r="G1331" s="13" t="s">
        <v>174</v>
      </c>
    </row>
    <row r="1332" spans="1:7" ht="15" customHeight="1">
      <c r="A1332" s="13">
        <v>1463</v>
      </c>
      <c r="B1332" s="10" t="s">
        <v>1395</v>
      </c>
      <c r="C1332" s="46">
        <v>8</v>
      </c>
      <c r="D1332" s="13" t="s">
        <v>76</v>
      </c>
      <c r="E1332" s="46" t="s">
        <v>11</v>
      </c>
      <c r="F1332" s="13" t="s">
        <v>170</v>
      </c>
      <c r="G1332" s="13" t="s">
        <v>171</v>
      </c>
    </row>
    <row r="1333" spans="1:7" ht="15" customHeight="1">
      <c r="A1333" s="13">
        <v>1464</v>
      </c>
      <c r="B1333" s="10" t="s">
        <v>1396</v>
      </c>
      <c r="C1333" s="46">
        <v>8</v>
      </c>
      <c r="D1333" s="13" t="s">
        <v>76</v>
      </c>
      <c r="E1333" s="46" t="s">
        <v>26</v>
      </c>
      <c r="F1333" s="13" t="s">
        <v>170</v>
      </c>
      <c r="G1333" s="13" t="s">
        <v>174</v>
      </c>
    </row>
    <row r="1334" spans="1:7" ht="15" customHeight="1">
      <c r="A1334" s="13">
        <v>1465</v>
      </c>
      <c r="B1334" s="10" t="s">
        <v>1397</v>
      </c>
      <c r="C1334" s="46">
        <v>8</v>
      </c>
      <c r="D1334" s="13" t="s">
        <v>76</v>
      </c>
      <c r="E1334" s="46" t="s">
        <v>26</v>
      </c>
      <c r="F1334" s="13" t="s">
        <v>170</v>
      </c>
      <c r="G1334" s="13" t="s">
        <v>174</v>
      </c>
    </row>
    <row r="1335" spans="1:7" ht="15" customHeight="1">
      <c r="A1335" s="13">
        <v>1466</v>
      </c>
      <c r="B1335" s="10" t="s">
        <v>1398</v>
      </c>
      <c r="C1335" s="46">
        <v>8</v>
      </c>
      <c r="D1335" s="13" t="s">
        <v>76</v>
      </c>
      <c r="E1335" s="46" t="s">
        <v>11</v>
      </c>
      <c r="F1335" s="13" t="s">
        <v>170</v>
      </c>
      <c r="G1335" s="13" t="s">
        <v>171</v>
      </c>
    </row>
    <row r="1336" spans="1:7" ht="15" customHeight="1">
      <c r="A1336" s="13">
        <v>1467</v>
      </c>
      <c r="B1336" s="10" t="s">
        <v>1399</v>
      </c>
      <c r="C1336" s="46">
        <v>8</v>
      </c>
      <c r="D1336" s="13" t="s">
        <v>76</v>
      </c>
      <c r="E1336" s="46" t="s">
        <v>11</v>
      </c>
      <c r="F1336" s="13" t="s">
        <v>170</v>
      </c>
      <c r="G1336" s="13" t="s">
        <v>171</v>
      </c>
    </row>
    <row r="1337" spans="1:7" ht="15" customHeight="1">
      <c r="A1337" s="13">
        <v>1470</v>
      </c>
      <c r="B1337" s="10" t="s">
        <v>1400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1471</v>
      </c>
      <c r="B1338" s="10" t="s">
        <v>1401</v>
      </c>
      <c r="C1338" s="13">
        <v>1</v>
      </c>
      <c r="D1338" s="13" t="s">
        <v>65</v>
      </c>
      <c r="E1338" s="13" t="s">
        <v>26</v>
      </c>
      <c r="F1338" s="13" t="s">
        <v>12</v>
      </c>
      <c r="G1338" s="13" t="s">
        <v>27</v>
      </c>
    </row>
    <row r="1339" spans="1:7" ht="15" customHeight="1">
      <c r="A1339" s="13">
        <v>1472</v>
      </c>
      <c r="B1339" s="10" t="s">
        <v>1402</v>
      </c>
      <c r="C1339" s="13" t="s">
        <v>124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1473</v>
      </c>
      <c r="B1340" s="10" t="s">
        <v>1403</v>
      </c>
      <c r="C1340" s="13">
        <v>2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1474</v>
      </c>
      <c r="B1341" s="10" t="s">
        <v>1404</v>
      </c>
      <c r="C1341" s="13" t="s">
        <v>124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1475</v>
      </c>
      <c r="B1342" s="10" t="s">
        <v>1405</v>
      </c>
      <c r="C1342" s="13">
        <v>3</v>
      </c>
      <c r="D1342" s="13" t="s">
        <v>65</v>
      </c>
      <c r="E1342" s="13" t="s">
        <v>11</v>
      </c>
      <c r="F1342" s="13" t="s">
        <v>12</v>
      </c>
      <c r="G1342" s="13" t="s">
        <v>13</v>
      </c>
    </row>
    <row r="1343" spans="1:7" ht="15" customHeight="1">
      <c r="A1343" s="13">
        <v>1476</v>
      </c>
      <c r="B1343" s="10" t="s">
        <v>1406</v>
      </c>
      <c r="C1343" s="13">
        <v>3</v>
      </c>
      <c r="D1343" s="13" t="s">
        <v>65</v>
      </c>
      <c r="E1343" s="13" t="s">
        <v>26</v>
      </c>
      <c r="F1343" s="13" t="s">
        <v>12</v>
      </c>
      <c r="G1343" s="13" t="s">
        <v>27</v>
      </c>
    </row>
    <row r="1344" spans="1:7" ht="15" customHeight="1">
      <c r="A1344" s="13">
        <v>1477</v>
      </c>
      <c r="B1344" s="10" t="s">
        <v>1407</v>
      </c>
      <c r="C1344" s="13">
        <v>3</v>
      </c>
      <c r="D1344" s="13" t="s">
        <v>65</v>
      </c>
      <c r="E1344" s="13" t="s">
        <v>11</v>
      </c>
      <c r="F1344" s="13" t="s">
        <v>12</v>
      </c>
      <c r="G1344" s="13" t="s">
        <v>13</v>
      </c>
    </row>
    <row r="1345" spans="1:7" ht="15" customHeight="1">
      <c r="A1345" s="13">
        <v>1478</v>
      </c>
      <c r="B1345" s="10" t="s">
        <v>1408</v>
      </c>
      <c r="C1345" s="13">
        <v>1</v>
      </c>
      <c r="D1345" s="13" t="s">
        <v>65</v>
      </c>
      <c r="E1345" s="13" t="s">
        <v>26</v>
      </c>
      <c r="F1345" s="13" t="s">
        <v>12</v>
      </c>
      <c r="G1345" s="13" t="s">
        <v>27</v>
      </c>
    </row>
    <row r="1346" spans="1:7" ht="15" customHeight="1">
      <c r="A1346" s="13">
        <v>1479</v>
      </c>
      <c r="B1346" s="10" t="s">
        <v>1409</v>
      </c>
      <c r="C1346" s="13">
        <v>3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1480</v>
      </c>
      <c r="B1347" s="10" t="s">
        <v>1410</v>
      </c>
      <c r="C1347" s="13" t="s">
        <v>124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1481</v>
      </c>
      <c r="B1348" s="10" t="s">
        <v>1411</v>
      </c>
      <c r="C1348" s="13">
        <v>4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1482</v>
      </c>
      <c r="B1349" s="10" t="s">
        <v>1412</v>
      </c>
      <c r="C1349" s="13" t="s">
        <v>124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1483</v>
      </c>
      <c r="B1350" s="10" t="s">
        <v>1413</v>
      </c>
      <c r="C1350" s="13">
        <v>4</v>
      </c>
      <c r="D1350" s="13" t="s">
        <v>65</v>
      </c>
      <c r="E1350" s="13" t="s">
        <v>11</v>
      </c>
      <c r="F1350" s="13" t="s">
        <v>12</v>
      </c>
      <c r="G1350" s="13" t="s">
        <v>13</v>
      </c>
    </row>
    <row r="1351" spans="1:7" ht="15" customHeight="1">
      <c r="A1351" s="13">
        <v>1484</v>
      </c>
      <c r="B1351" s="10" t="s">
        <v>1414</v>
      </c>
      <c r="C1351" s="13">
        <v>2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1485</v>
      </c>
      <c r="B1352" s="10" t="s">
        <v>1415</v>
      </c>
      <c r="C1352" s="13">
        <v>4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1486</v>
      </c>
      <c r="B1353" s="10" t="s">
        <v>1416</v>
      </c>
      <c r="C1353" s="13">
        <v>2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1487</v>
      </c>
      <c r="B1354" s="10" t="s">
        <v>1417</v>
      </c>
      <c r="C1354" s="13" t="s">
        <v>124</v>
      </c>
      <c r="D1354" s="13" t="s">
        <v>65</v>
      </c>
      <c r="E1354" s="13" t="s">
        <v>26</v>
      </c>
      <c r="F1354" s="13" t="s">
        <v>12</v>
      </c>
      <c r="G1354" s="13" t="s">
        <v>27</v>
      </c>
    </row>
    <row r="1355" spans="1:7" ht="15" customHeight="1">
      <c r="A1355" s="13">
        <v>1488</v>
      </c>
      <c r="B1355" s="10" t="s">
        <v>1418</v>
      </c>
      <c r="C1355" s="13">
        <v>3</v>
      </c>
      <c r="D1355" s="13" t="s">
        <v>65</v>
      </c>
      <c r="E1355" s="13" t="s">
        <v>11</v>
      </c>
      <c r="F1355" s="13" t="s">
        <v>12</v>
      </c>
      <c r="G1355" s="13" t="s">
        <v>13</v>
      </c>
    </row>
    <row r="1356" spans="1:7" ht="15" customHeight="1">
      <c r="A1356" s="13">
        <v>1489</v>
      </c>
      <c r="B1356" s="10" t="s">
        <v>1419</v>
      </c>
      <c r="C1356" s="13">
        <v>3</v>
      </c>
      <c r="D1356" s="13" t="s">
        <v>65</v>
      </c>
      <c r="E1356" s="13" t="s">
        <v>26</v>
      </c>
      <c r="F1356" s="13" t="s">
        <v>12</v>
      </c>
      <c r="G1356" s="13" t="s">
        <v>27</v>
      </c>
    </row>
    <row r="1357" spans="1:7" ht="15" customHeight="1">
      <c r="A1357" s="13">
        <v>1490</v>
      </c>
      <c r="B1357" s="10" t="s">
        <v>1420</v>
      </c>
      <c r="C1357" s="13">
        <v>2</v>
      </c>
      <c r="D1357" s="13" t="s">
        <v>65</v>
      </c>
      <c r="E1357" s="13" t="s">
        <v>11</v>
      </c>
      <c r="F1357" s="13" t="s">
        <v>12</v>
      </c>
      <c r="G1357" s="13" t="s">
        <v>13</v>
      </c>
    </row>
    <row r="1358" spans="1:7" ht="15" customHeight="1">
      <c r="A1358" s="13">
        <v>1491</v>
      </c>
      <c r="B1358" s="10" t="s">
        <v>1421</v>
      </c>
      <c r="C1358" s="13">
        <v>4</v>
      </c>
      <c r="D1358" s="13" t="s">
        <v>65</v>
      </c>
      <c r="E1358" s="13" t="s">
        <v>26</v>
      </c>
      <c r="F1358" s="13" t="s">
        <v>12</v>
      </c>
      <c r="G1358" s="42" t="s">
        <v>13</v>
      </c>
    </row>
    <row r="1359" spans="1:7" ht="15" customHeight="1">
      <c r="A1359" s="13">
        <v>1492</v>
      </c>
      <c r="B1359" s="10" t="s">
        <v>1422</v>
      </c>
      <c r="C1359" s="13">
        <v>1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1493</v>
      </c>
      <c r="B1360" s="10" t="s">
        <v>1423</v>
      </c>
      <c r="C1360" s="13">
        <v>2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1494</v>
      </c>
      <c r="B1361" s="10" t="s">
        <v>1424</v>
      </c>
      <c r="C1361" s="13">
        <v>3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1495</v>
      </c>
      <c r="B1362" s="10" t="s">
        <v>1425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1496</v>
      </c>
      <c r="B1363" s="10" t="s">
        <v>1426</v>
      </c>
      <c r="C1363" s="13">
        <v>2</v>
      </c>
      <c r="D1363" s="13" t="s">
        <v>65</v>
      </c>
      <c r="E1363" s="13" t="s">
        <v>26</v>
      </c>
      <c r="F1363" s="13" t="s">
        <v>12</v>
      </c>
      <c r="G1363" s="13" t="s">
        <v>27</v>
      </c>
    </row>
    <row r="1364" spans="1:7" ht="15" customHeight="1">
      <c r="A1364" s="13">
        <v>1497</v>
      </c>
      <c r="B1364" s="10" t="s">
        <v>1427</v>
      </c>
      <c r="C1364" s="13">
        <v>4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1498</v>
      </c>
      <c r="B1365" s="10" t="s">
        <v>1428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1499</v>
      </c>
      <c r="B1366" s="10" t="s">
        <v>1429</v>
      </c>
      <c r="C1366" s="13">
        <v>1</v>
      </c>
      <c r="D1366" s="13" t="s">
        <v>65</v>
      </c>
      <c r="E1366" s="13" t="s">
        <v>11</v>
      </c>
      <c r="F1366" s="13" t="s">
        <v>12</v>
      </c>
      <c r="G1366" s="13" t="s">
        <v>13</v>
      </c>
    </row>
    <row r="1367" spans="1:7" ht="15" customHeight="1">
      <c r="A1367" s="13">
        <v>1500</v>
      </c>
      <c r="B1367" s="10" t="s">
        <v>1430</v>
      </c>
      <c r="C1367" s="13">
        <v>1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1501</v>
      </c>
      <c r="B1368" s="10" t="s">
        <v>1431</v>
      </c>
      <c r="C1368" s="13" t="s">
        <v>124</v>
      </c>
      <c r="D1368" s="13" t="s">
        <v>65</v>
      </c>
      <c r="E1368" s="13" t="s">
        <v>26</v>
      </c>
      <c r="F1368" s="13" t="s">
        <v>12</v>
      </c>
      <c r="G1368" s="13" t="s">
        <v>27</v>
      </c>
    </row>
    <row r="1369" spans="1:7" ht="15" customHeight="1">
      <c r="A1369" s="13">
        <v>1502</v>
      </c>
      <c r="B1369" s="10" t="s">
        <v>1432</v>
      </c>
      <c r="C1369" s="13">
        <v>3</v>
      </c>
      <c r="D1369" s="47" t="s">
        <v>65</v>
      </c>
      <c r="E1369" s="13" t="s">
        <v>11</v>
      </c>
      <c r="F1369" s="13" t="s">
        <v>12</v>
      </c>
      <c r="G1369" s="13" t="s">
        <v>13</v>
      </c>
    </row>
    <row r="1370" spans="1:7" ht="15" customHeight="1">
      <c r="A1370" s="13">
        <v>1503</v>
      </c>
      <c r="B1370" s="10" t="s">
        <v>1433</v>
      </c>
      <c r="C1370" s="13">
        <v>2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1504</v>
      </c>
      <c r="B1371" s="10" t="s">
        <v>1434</v>
      </c>
      <c r="C1371" s="13" t="s">
        <v>124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1505</v>
      </c>
      <c r="B1372" s="10" t="s">
        <v>1435</v>
      </c>
      <c r="C1372" s="13" t="s">
        <v>124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1506</v>
      </c>
      <c r="B1373" s="10" t="s">
        <v>1436</v>
      </c>
      <c r="C1373" s="13">
        <v>1</v>
      </c>
      <c r="D1373" s="13" t="s">
        <v>65</v>
      </c>
      <c r="E1373" s="13" t="s">
        <v>26</v>
      </c>
      <c r="F1373" s="13" t="s">
        <v>12</v>
      </c>
      <c r="G1373" s="13" t="s">
        <v>27</v>
      </c>
    </row>
    <row r="1374" spans="1:7" ht="15" customHeight="1">
      <c r="A1374" s="13">
        <v>1507</v>
      </c>
      <c r="B1374" s="10" t="s">
        <v>1437</v>
      </c>
      <c r="C1374" s="13">
        <v>3</v>
      </c>
      <c r="D1374" s="13" t="s">
        <v>65</v>
      </c>
      <c r="E1374" s="13" t="s">
        <v>11</v>
      </c>
      <c r="F1374" s="13" t="s">
        <v>12</v>
      </c>
      <c r="G1374" s="13" t="s">
        <v>13</v>
      </c>
    </row>
    <row r="1375" spans="1:7" ht="15" customHeight="1">
      <c r="A1375" s="13">
        <v>1508</v>
      </c>
      <c r="B1375" s="10" t="s">
        <v>1438</v>
      </c>
      <c r="C1375" s="13">
        <v>1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1509</v>
      </c>
      <c r="B1376" s="10" t="s">
        <v>1439</v>
      </c>
      <c r="C1376" s="13">
        <v>3</v>
      </c>
      <c r="D1376" s="13" t="s">
        <v>65</v>
      </c>
      <c r="E1376" s="13" t="s">
        <v>26</v>
      </c>
      <c r="F1376" s="13" t="s">
        <v>12</v>
      </c>
      <c r="G1376" s="13" t="s">
        <v>27</v>
      </c>
    </row>
    <row r="1377" spans="1:7" ht="15" customHeight="1">
      <c r="A1377" s="13">
        <v>1510</v>
      </c>
      <c r="B1377" s="10" t="s">
        <v>1440</v>
      </c>
      <c r="C1377" s="13" t="s">
        <v>124</v>
      </c>
      <c r="D1377" s="13" t="s">
        <v>65</v>
      </c>
      <c r="E1377" s="13" t="s">
        <v>11</v>
      </c>
      <c r="F1377" s="13" t="s">
        <v>12</v>
      </c>
      <c r="G1377" s="13" t="s">
        <v>13</v>
      </c>
    </row>
    <row r="1378" spans="1:7" ht="15" customHeight="1">
      <c r="A1378" s="13">
        <v>1511</v>
      </c>
      <c r="B1378" s="10" t="s">
        <v>1441</v>
      </c>
      <c r="C1378" s="13">
        <v>3</v>
      </c>
      <c r="D1378" s="47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1512</v>
      </c>
      <c r="B1379" s="10" t="s">
        <v>1442</v>
      </c>
      <c r="C1379" s="13">
        <v>1</v>
      </c>
      <c r="D1379" s="13" t="s">
        <v>65</v>
      </c>
      <c r="E1379" s="13" t="s">
        <v>26</v>
      </c>
      <c r="F1379" s="13" t="s">
        <v>12</v>
      </c>
      <c r="G1379" s="13" t="s">
        <v>27</v>
      </c>
    </row>
    <row r="1380" spans="1:7" ht="15" customHeight="1">
      <c r="A1380" s="13">
        <v>1513</v>
      </c>
      <c r="B1380" s="10" t="s">
        <v>1443</v>
      </c>
      <c r="C1380" s="13">
        <v>4</v>
      </c>
      <c r="D1380" s="13" t="s">
        <v>65</v>
      </c>
      <c r="E1380" s="13" t="s">
        <v>11</v>
      </c>
      <c r="F1380" s="13" t="s">
        <v>12</v>
      </c>
      <c r="G1380" s="13" t="s">
        <v>13</v>
      </c>
    </row>
    <row r="1381" spans="1:7" ht="15" customHeight="1">
      <c r="A1381" s="13">
        <v>1514</v>
      </c>
      <c r="B1381" s="10" t="s">
        <v>1444</v>
      </c>
      <c r="C1381" s="13" t="s">
        <v>124</v>
      </c>
      <c r="D1381" s="13" t="s">
        <v>65</v>
      </c>
      <c r="E1381" s="13" t="s">
        <v>26</v>
      </c>
      <c r="F1381" s="13" t="s">
        <v>12</v>
      </c>
      <c r="G1381" s="13" t="s">
        <v>27</v>
      </c>
    </row>
    <row r="1382" spans="1:7" ht="15" customHeight="1">
      <c r="A1382" s="13">
        <v>1515</v>
      </c>
      <c r="B1382" s="10" t="s">
        <v>1445</v>
      </c>
      <c r="C1382" s="13" t="s">
        <v>124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1516</v>
      </c>
      <c r="B1383" s="10" t="s">
        <v>1446</v>
      </c>
      <c r="C1383" s="13">
        <v>3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1517</v>
      </c>
      <c r="B1384" s="10" t="s">
        <v>1447</v>
      </c>
      <c r="C1384" s="13" t="s">
        <v>124</v>
      </c>
      <c r="D1384" s="13" t="s">
        <v>65</v>
      </c>
      <c r="E1384" s="13" t="s">
        <v>11</v>
      </c>
      <c r="F1384" s="13" t="s">
        <v>12</v>
      </c>
      <c r="G1384" s="13" t="s">
        <v>13</v>
      </c>
    </row>
    <row r="1385" spans="1:7" ht="15" customHeight="1">
      <c r="A1385" s="13">
        <v>1518</v>
      </c>
      <c r="B1385" s="10" t="s">
        <v>1448</v>
      </c>
      <c r="C1385" s="13">
        <v>3</v>
      </c>
      <c r="D1385" s="13" t="s">
        <v>65</v>
      </c>
      <c r="E1385" s="13" t="s">
        <v>26</v>
      </c>
      <c r="F1385" s="13" t="s">
        <v>12</v>
      </c>
      <c r="G1385" s="13" t="s">
        <v>27</v>
      </c>
    </row>
    <row r="1386" spans="1:7" ht="15" customHeight="1">
      <c r="A1386" s="13">
        <v>1519</v>
      </c>
      <c r="B1386" s="10" t="s">
        <v>1449</v>
      </c>
      <c r="C1386" s="13">
        <v>4</v>
      </c>
      <c r="D1386" s="13" t="s">
        <v>65</v>
      </c>
      <c r="E1386" s="13" t="s">
        <v>11</v>
      </c>
      <c r="F1386" s="13" t="s">
        <v>12</v>
      </c>
      <c r="G1386" s="13" t="s">
        <v>13</v>
      </c>
    </row>
    <row r="1387" spans="1:7" ht="15" customHeight="1">
      <c r="A1387" s="13">
        <v>1520</v>
      </c>
      <c r="B1387" s="10" t="s">
        <v>1386</v>
      </c>
      <c r="C1387" s="13">
        <v>1</v>
      </c>
      <c r="D1387" s="13" t="s">
        <v>65</v>
      </c>
      <c r="E1387" s="13" t="s">
        <v>26</v>
      </c>
      <c r="F1387" s="13" t="s">
        <v>12</v>
      </c>
      <c r="G1387" s="13" t="s">
        <v>27</v>
      </c>
    </row>
    <row r="1388" spans="1:7" ht="15" customHeight="1">
      <c r="A1388" s="13">
        <v>1521</v>
      </c>
      <c r="B1388" s="10" t="s">
        <v>1450</v>
      </c>
      <c r="C1388" s="13">
        <v>1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1522</v>
      </c>
      <c r="B1389" s="10" t="s">
        <v>1451</v>
      </c>
      <c r="C1389" s="13">
        <v>4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1523</v>
      </c>
      <c r="B1390" s="10" t="s">
        <v>1452</v>
      </c>
      <c r="C1390" s="13" t="s">
        <v>124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1524</v>
      </c>
      <c r="B1391" s="10" t="s">
        <v>1453</v>
      </c>
      <c r="C1391" s="13">
        <v>1</v>
      </c>
      <c r="D1391" s="13" t="s">
        <v>65</v>
      </c>
      <c r="E1391" s="13" t="s">
        <v>11</v>
      </c>
      <c r="F1391" s="13" t="s">
        <v>12</v>
      </c>
      <c r="G1391" s="13" t="s">
        <v>13</v>
      </c>
    </row>
    <row r="1392" spans="1:7" ht="15" customHeight="1">
      <c r="A1392" s="13">
        <v>1525</v>
      </c>
      <c r="B1392" s="10" t="s">
        <v>1454</v>
      </c>
      <c r="C1392" s="13">
        <v>5</v>
      </c>
      <c r="D1392" s="13" t="s">
        <v>65</v>
      </c>
      <c r="E1392" s="13" t="s">
        <v>11</v>
      </c>
      <c r="F1392" s="13" t="s">
        <v>134</v>
      </c>
      <c r="G1392" s="13" t="s">
        <v>135</v>
      </c>
    </row>
    <row r="1393" spans="1:7" ht="15" customHeight="1">
      <c r="A1393" s="13">
        <v>1526</v>
      </c>
      <c r="B1393" s="10" t="s">
        <v>1455</v>
      </c>
      <c r="C1393" s="13">
        <v>6</v>
      </c>
      <c r="D1393" s="13" t="s">
        <v>65</v>
      </c>
      <c r="E1393" s="13" t="s">
        <v>11</v>
      </c>
      <c r="F1393" s="13" t="s">
        <v>134</v>
      </c>
      <c r="G1393" s="13" t="s">
        <v>135</v>
      </c>
    </row>
    <row r="1394" spans="1:7" ht="15" customHeight="1">
      <c r="A1394" s="13">
        <v>1527</v>
      </c>
      <c r="B1394" s="10" t="s">
        <v>1456</v>
      </c>
      <c r="C1394" s="13">
        <v>5</v>
      </c>
      <c r="D1394" s="13" t="s">
        <v>65</v>
      </c>
      <c r="E1394" s="13" t="s">
        <v>11</v>
      </c>
      <c r="F1394" s="13" t="s">
        <v>134</v>
      </c>
      <c r="G1394" s="13" t="s">
        <v>135</v>
      </c>
    </row>
    <row r="1395" spans="1:7" ht="15" customHeight="1">
      <c r="A1395" s="13">
        <v>1528</v>
      </c>
      <c r="B1395" s="10" t="s">
        <v>1457</v>
      </c>
      <c r="C1395" s="13">
        <v>5</v>
      </c>
      <c r="D1395" s="13" t="s">
        <v>65</v>
      </c>
      <c r="E1395" s="13" t="s">
        <v>26</v>
      </c>
      <c r="F1395" s="13" t="s">
        <v>134</v>
      </c>
      <c r="G1395" s="13" t="s">
        <v>137</v>
      </c>
    </row>
    <row r="1396" spans="1:7" ht="15" customHeight="1">
      <c r="A1396" s="13">
        <v>1529</v>
      </c>
      <c r="B1396" s="10" t="s">
        <v>1458</v>
      </c>
      <c r="C1396" s="13">
        <v>6</v>
      </c>
      <c r="D1396" s="13" t="s">
        <v>65</v>
      </c>
      <c r="E1396" s="13" t="s">
        <v>26</v>
      </c>
      <c r="F1396" s="13" t="s">
        <v>134</v>
      </c>
      <c r="G1396" s="13" t="s">
        <v>137</v>
      </c>
    </row>
    <row r="1397" spans="1:7" ht="15" customHeight="1">
      <c r="A1397" s="13">
        <v>1530</v>
      </c>
      <c r="B1397" s="10" t="s">
        <v>1459</v>
      </c>
      <c r="C1397" s="13">
        <v>5</v>
      </c>
      <c r="D1397" s="13" t="s">
        <v>65</v>
      </c>
      <c r="E1397" s="13" t="s">
        <v>26</v>
      </c>
      <c r="F1397" s="13" t="s">
        <v>134</v>
      </c>
      <c r="G1397" s="13" t="s">
        <v>137</v>
      </c>
    </row>
    <row r="1398" spans="1:7" ht="15" customHeight="1">
      <c r="A1398" s="13">
        <v>1531</v>
      </c>
      <c r="B1398" s="10" t="s">
        <v>1460</v>
      </c>
      <c r="C1398" s="13">
        <v>5</v>
      </c>
      <c r="D1398" s="13" t="s">
        <v>65</v>
      </c>
      <c r="E1398" s="13" t="s">
        <v>11</v>
      </c>
      <c r="F1398" s="13" t="s">
        <v>134</v>
      </c>
      <c r="G1398" s="13" t="s">
        <v>135</v>
      </c>
    </row>
    <row r="1399" spans="1:7" ht="15" customHeight="1">
      <c r="A1399" s="13">
        <v>1532</v>
      </c>
      <c r="B1399" s="10" t="s">
        <v>1461</v>
      </c>
      <c r="C1399" s="13">
        <v>5</v>
      </c>
      <c r="D1399" s="13" t="s">
        <v>65</v>
      </c>
      <c r="E1399" s="13" t="s">
        <v>26</v>
      </c>
      <c r="F1399" s="13" t="s">
        <v>134</v>
      </c>
      <c r="G1399" s="13" t="s">
        <v>137</v>
      </c>
    </row>
    <row r="1400" spans="1:7" ht="15" customHeight="1">
      <c r="A1400" s="13">
        <v>1533</v>
      </c>
      <c r="B1400" s="10" t="s">
        <v>1462</v>
      </c>
      <c r="C1400" s="13">
        <v>5</v>
      </c>
      <c r="D1400" s="13" t="s">
        <v>65</v>
      </c>
      <c r="E1400" s="13" t="s">
        <v>26</v>
      </c>
      <c r="F1400" s="13" t="s">
        <v>134</v>
      </c>
      <c r="G1400" s="13" t="s">
        <v>137</v>
      </c>
    </row>
    <row r="1401" spans="1:7" ht="15" customHeight="1">
      <c r="A1401" s="13">
        <v>1534</v>
      </c>
      <c r="B1401" s="10" t="s">
        <v>1463</v>
      </c>
      <c r="C1401" s="13">
        <v>6</v>
      </c>
      <c r="D1401" s="13" t="s">
        <v>65</v>
      </c>
      <c r="E1401" s="13" t="s">
        <v>26</v>
      </c>
      <c r="F1401" s="13" t="s">
        <v>134</v>
      </c>
      <c r="G1401" s="13" t="s">
        <v>137</v>
      </c>
    </row>
    <row r="1402" spans="1:7" ht="15" customHeight="1">
      <c r="A1402" s="13">
        <v>1535</v>
      </c>
      <c r="B1402" s="10" t="s">
        <v>1464</v>
      </c>
      <c r="C1402" s="13">
        <v>5</v>
      </c>
      <c r="D1402" s="13" t="s">
        <v>65</v>
      </c>
      <c r="E1402" s="13" t="s">
        <v>11</v>
      </c>
      <c r="F1402" s="13" t="s">
        <v>134</v>
      </c>
      <c r="G1402" s="13" t="s">
        <v>135</v>
      </c>
    </row>
    <row r="1403" spans="1:7" ht="15" customHeight="1">
      <c r="A1403" s="13">
        <v>1536</v>
      </c>
      <c r="B1403" s="10" t="s">
        <v>1465</v>
      </c>
      <c r="C1403" s="13">
        <v>6</v>
      </c>
      <c r="D1403" s="13" t="s">
        <v>65</v>
      </c>
      <c r="E1403" s="13" t="s">
        <v>26</v>
      </c>
      <c r="F1403" s="13" t="s">
        <v>134</v>
      </c>
      <c r="G1403" s="13" t="s">
        <v>137</v>
      </c>
    </row>
    <row r="1404" spans="1:7" ht="15" customHeight="1">
      <c r="A1404" s="13">
        <v>1537</v>
      </c>
      <c r="B1404" s="10" t="s">
        <v>1466</v>
      </c>
      <c r="C1404" s="13">
        <v>6</v>
      </c>
      <c r="D1404" s="13" t="s">
        <v>65</v>
      </c>
      <c r="E1404" s="13" t="s">
        <v>11</v>
      </c>
      <c r="F1404" s="13" t="s">
        <v>134</v>
      </c>
      <c r="G1404" s="13" t="s">
        <v>135</v>
      </c>
    </row>
    <row r="1405" spans="1:7" ht="15" customHeight="1">
      <c r="A1405" s="13">
        <v>1538</v>
      </c>
      <c r="B1405" s="10" t="s">
        <v>1467</v>
      </c>
      <c r="C1405" s="13">
        <v>5</v>
      </c>
      <c r="D1405" s="13" t="s">
        <v>65</v>
      </c>
      <c r="E1405" s="13" t="s">
        <v>11</v>
      </c>
      <c r="F1405" s="13" t="s">
        <v>134</v>
      </c>
      <c r="G1405" s="13" t="s">
        <v>135</v>
      </c>
    </row>
    <row r="1406" spans="1:7" ht="15" customHeight="1">
      <c r="A1406" s="13">
        <v>1539</v>
      </c>
      <c r="B1406" s="10" t="s">
        <v>1468</v>
      </c>
      <c r="C1406" s="13">
        <v>6</v>
      </c>
      <c r="D1406" s="13" t="s">
        <v>65</v>
      </c>
      <c r="E1406" s="13" t="s">
        <v>26</v>
      </c>
      <c r="F1406" s="13" t="s">
        <v>134</v>
      </c>
      <c r="G1406" s="13" t="s">
        <v>137</v>
      </c>
    </row>
    <row r="1407" spans="1:7" ht="15" customHeight="1">
      <c r="A1407" s="13">
        <v>1540</v>
      </c>
      <c r="B1407" s="10" t="s">
        <v>1469</v>
      </c>
      <c r="C1407" s="13">
        <v>5</v>
      </c>
      <c r="D1407" s="13" t="s">
        <v>65</v>
      </c>
      <c r="E1407" s="13" t="s">
        <v>11</v>
      </c>
      <c r="F1407" s="13" t="s">
        <v>134</v>
      </c>
      <c r="G1407" s="13" t="s">
        <v>135</v>
      </c>
    </row>
    <row r="1408" spans="1:7" ht="15" customHeight="1">
      <c r="A1408" s="13">
        <v>1541</v>
      </c>
      <c r="B1408" s="10" t="s">
        <v>1470</v>
      </c>
      <c r="C1408" s="13">
        <v>7</v>
      </c>
      <c r="D1408" s="13" t="s">
        <v>65</v>
      </c>
      <c r="E1408" s="13" t="s">
        <v>11</v>
      </c>
      <c r="F1408" s="13" t="s">
        <v>170</v>
      </c>
      <c r="G1408" s="13" t="s">
        <v>171</v>
      </c>
    </row>
    <row r="1409" spans="1:7" ht="15" customHeight="1">
      <c r="A1409" s="13">
        <v>1542</v>
      </c>
      <c r="B1409" s="10" t="s">
        <v>1471</v>
      </c>
      <c r="C1409" s="13">
        <v>8</v>
      </c>
      <c r="D1409" s="13" t="s">
        <v>65</v>
      </c>
      <c r="E1409" s="13" t="s">
        <v>11</v>
      </c>
      <c r="F1409" s="13" t="s">
        <v>170</v>
      </c>
      <c r="G1409" s="13" t="s">
        <v>171</v>
      </c>
    </row>
    <row r="1410" spans="1:7" ht="15" customHeight="1">
      <c r="A1410" s="13">
        <v>1543</v>
      </c>
      <c r="B1410" s="10" t="s">
        <v>1472</v>
      </c>
      <c r="C1410" s="13">
        <v>7</v>
      </c>
      <c r="D1410" s="13" t="s">
        <v>65</v>
      </c>
      <c r="E1410" s="13" t="s">
        <v>11</v>
      </c>
      <c r="F1410" s="13" t="s">
        <v>170</v>
      </c>
      <c r="G1410" s="13" t="s">
        <v>171</v>
      </c>
    </row>
    <row r="1411" spans="1:7" ht="15" customHeight="1">
      <c r="A1411" s="13">
        <v>1544</v>
      </c>
      <c r="B1411" s="10" t="s">
        <v>1473</v>
      </c>
      <c r="C1411" s="13">
        <v>8</v>
      </c>
      <c r="D1411" s="13" t="s">
        <v>65</v>
      </c>
      <c r="E1411" s="13" t="s">
        <v>26</v>
      </c>
      <c r="F1411" s="13" t="s">
        <v>170</v>
      </c>
      <c r="G1411" s="13" t="s">
        <v>174</v>
      </c>
    </row>
    <row r="1412" spans="1:7" ht="15" customHeight="1">
      <c r="A1412" s="13">
        <v>1545</v>
      </c>
      <c r="B1412" s="10" t="s">
        <v>1474</v>
      </c>
      <c r="C1412" s="13">
        <v>7</v>
      </c>
      <c r="D1412" s="13" t="s">
        <v>65</v>
      </c>
      <c r="E1412" s="13" t="s">
        <v>11</v>
      </c>
      <c r="F1412" s="13" t="s">
        <v>170</v>
      </c>
      <c r="G1412" s="13" t="s">
        <v>171</v>
      </c>
    </row>
    <row r="1413" spans="1:7" ht="15" customHeight="1">
      <c r="A1413" s="13">
        <v>1546</v>
      </c>
      <c r="B1413" s="10" t="s">
        <v>1475</v>
      </c>
      <c r="C1413" s="13">
        <v>7</v>
      </c>
      <c r="D1413" s="13" t="s">
        <v>65</v>
      </c>
      <c r="E1413" s="13" t="s">
        <v>26</v>
      </c>
      <c r="F1413" s="13" t="s">
        <v>170</v>
      </c>
      <c r="G1413" s="13" t="s">
        <v>174</v>
      </c>
    </row>
    <row r="1414" spans="1:7" ht="15" customHeight="1">
      <c r="A1414" s="13">
        <v>1547</v>
      </c>
      <c r="B1414" s="10" t="s">
        <v>1476</v>
      </c>
      <c r="C1414" s="13">
        <v>7</v>
      </c>
      <c r="D1414" s="13" t="s">
        <v>65</v>
      </c>
      <c r="E1414" s="13" t="s">
        <v>26</v>
      </c>
      <c r="F1414" s="13" t="s">
        <v>170</v>
      </c>
      <c r="G1414" s="13" t="s">
        <v>174</v>
      </c>
    </row>
    <row r="1415" spans="1:7" ht="15" customHeight="1">
      <c r="A1415" s="13">
        <v>1548</v>
      </c>
      <c r="B1415" s="10" t="s">
        <v>1477</v>
      </c>
      <c r="C1415" s="13">
        <v>8</v>
      </c>
      <c r="D1415" s="13" t="s">
        <v>65</v>
      </c>
      <c r="E1415" s="13" t="s">
        <v>11</v>
      </c>
      <c r="F1415" s="13" t="s">
        <v>170</v>
      </c>
      <c r="G1415" s="13" t="s">
        <v>171</v>
      </c>
    </row>
    <row r="1416" spans="1:7" ht="15" customHeight="1">
      <c r="A1416" s="13">
        <v>1549</v>
      </c>
      <c r="B1416" s="10" t="s">
        <v>1478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7" ht="15" customHeight="1">
      <c r="A1417" s="13">
        <v>1550</v>
      </c>
      <c r="B1417" s="10" t="s">
        <v>1479</v>
      </c>
      <c r="C1417" s="13">
        <v>4</v>
      </c>
      <c r="D1417" s="13" t="s">
        <v>65</v>
      </c>
      <c r="E1417" s="13" t="s">
        <v>26</v>
      </c>
      <c r="F1417" s="13" t="s">
        <v>12</v>
      </c>
      <c r="G1417" s="13" t="s">
        <v>27</v>
      </c>
    </row>
    <row r="1418" spans="1:7" ht="15" customHeight="1">
      <c r="A1418" s="13">
        <v>1551</v>
      </c>
      <c r="B1418" s="10" t="s">
        <v>1480</v>
      </c>
      <c r="C1418" s="13">
        <v>5</v>
      </c>
      <c r="D1418" s="13" t="s">
        <v>65</v>
      </c>
      <c r="E1418" s="48" t="s">
        <v>11</v>
      </c>
      <c r="F1418" s="13" t="s">
        <v>134</v>
      </c>
      <c r="G1418" s="13" t="s">
        <v>135</v>
      </c>
    </row>
    <row r="1419" spans="1:7" ht="15" customHeight="1">
      <c r="A1419" s="13">
        <v>1552</v>
      </c>
      <c r="B1419" s="10" t="s">
        <v>1481</v>
      </c>
      <c r="C1419" s="13">
        <v>6</v>
      </c>
      <c r="D1419" s="13" t="s">
        <v>65</v>
      </c>
      <c r="E1419" s="13" t="s">
        <v>11</v>
      </c>
      <c r="F1419" s="13" t="s">
        <v>134</v>
      </c>
      <c r="G1419" s="13" t="s">
        <v>135</v>
      </c>
    </row>
    <row r="1420" spans="1:7" ht="15" customHeight="1">
      <c r="A1420" s="42">
        <v>1555</v>
      </c>
      <c r="B1420" s="41" t="s">
        <v>1482</v>
      </c>
      <c r="C1420" s="13"/>
      <c r="D1420" s="42" t="s">
        <v>65</v>
      </c>
      <c r="E1420" s="42" t="s">
        <v>11</v>
      </c>
      <c r="F1420" s="42" t="s">
        <v>12</v>
      </c>
      <c r="G1420" s="42" t="s">
        <v>13</v>
      </c>
    </row>
    <row r="1421" spans="1:7" ht="15" customHeight="1">
      <c r="A1421" s="13">
        <v>1560</v>
      </c>
      <c r="B1421" s="10" t="s">
        <v>1483</v>
      </c>
      <c r="C1421" s="13">
        <v>0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7" ht="15" customHeight="1">
      <c r="A1422" s="13">
        <v>1561</v>
      </c>
      <c r="B1422" s="10" t="s">
        <v>1484</v>
      </c>
      <c r="C1422" s="13">
        <v>1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1562</v>
      </c>
      <c r="B1423" s="10" t="s">
        <v>1485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1563</v>
      </c>
      <c r="B1424" s="10" t="s">
        <v>1486</v>
      </c>
      <c r="C1424" s="13">
        <v>2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1564</v>
      </c>
      <c r="B1425" s="10" t="s">
        <v>1487</v>
      </c>
      <c r="C1425" s="13">
        <v>2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1565</v>
      </c>
      <c r="B1426" s="10" t="s">
        <v>1488</v>
      </c>
      <c r="C1426" s="13">
        <v>3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1566</v>
      </c>
      <c r="B1427" s="10" t="s">
        <v>1489</v>
      </c>
      <c r="C1427" s="13">
        <v>3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1567</v>
      </c>
      <c r="B1428" s="10" t="s">
        <v>1490</v>
      </c>
      <c r="C1428" s="13">
        <v>4</v>
      </c>
      <c r="D1428" s="13" t="s">
        <v>73</v>
      </c>
      <c r="E1428" s="13" t="s">
        <v>11</v>
      </c>
      <c r="F1428" s="13" t="s">
        <v>12</v>
      </c>
      <c r="G1428" s="13" t="s">
        <v>13</v>
      </c>
    </row>
    <row r="1429" spans="1:7" ht="15" customHeight="1">
      <c r="A1429" s="13">
        <v>1568</v>
      </c>
      <c r="B1429" s="10" t="s">
        <v>1491</v>
      </c>
      <c r="C1429" s="13">
        <v>4</v>
      </c>
      <c r="D1429" s="13" t="s">
        <v>73</v>
      </c>
      <c r="E1429" s="13" t="s">
        <v>11</v>
      </c>
      <c r="F1429" s="13" t="s">
        <v>12</v>
      </c>
      <c r="G1429" s="13" t="s">
        <v>13</v>
      </c>
    </row>
    <row r="1430" spans="1:7" ht="15" customHeight="1">
      <c r="A1430" s="13">
        <v>1569</v>
      </c>
      <c r="B1430" s="10" t="s">
        <v>1492</v>
      </c>
      <c r="C1430" s="13">
        <v>0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1570</v>
      </c>
      <c r="B1431" s="10" t="s">
        <v>1493</v>
      </c>
      <c r="C1431" s="13">
        <v>0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1571</v>
      </c>
      <c r="B1432" s="10" t="s">
        <v>1494</v>
      </c>
      <c r="C1432" s="13">
        <v>1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1572</v>
      </c>
      <c r="B1433" s="10" t="s">
        <v>1495</v>
      </c>
      <c r="C1433" s="13">
        <v>2</v>
      </c>
      <c r="D1433" s="13" t="s">
        <v>73</v>
      </c>
      <c r="E1433" s="13" t="s">
        <v>26</v>
      </c>
      <c r="F1433" s="13" t="s">
        <v>12</v>
      </c>
      <c r="G1433" s="13" t="s">
        <v>27</v>
      </c>
    </row>
    <row r="1434" spans="1:7" ht="15" customHeight="1">
      <c r="A1434" s="13">
        <v>1573</v>
      </c>
      <c r="B1434" s="10" t="s">
        <v>1496</v>
      </c>
      <c r="C1434" s="13">
        <v>2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1574</v>
      </c>
      <c r="B1435" s="10" t="s">
        <v>1497</v>
      </c>
      <c r="C1435" s="46">
        <v>2</v>
      </c>
      <c r="D1435" s="13" t="s">
        <v>73</v>
      </c>
      <c r="E1435" s="46" t="s">
        <v>26</v>
      </c>
      <c r="F1435" s="13" t="s">
        <v>12</v>
      </c>
      <c r="G1435" s="13" t="s">
        <v>27</v>
      </c>
    </row>
    <row r="1436" spans="1:7" ht="15" customHeight="1">
      <c r="A1436" s="13">
        <v>1575</v>
      </c>
      <c r="B1436" s="10" t="s">
        <v>1498</v>
      </c>
      <c r="C1436" s="13">
        <v>3</v>
      </c>
      <c r="D1436" s="13" t="s">
        <v>73</v>
      </c>
      <c r="E1436" s="13" t="s">
        <v>26</v>
      </c>
      <c r="F1436" s="13" t="s">
        <v>12</v>
      </c>
      <c r="G1436" s="13" t="s">
        <v>27</v>
      </c>
    </row>
    <row r="1437" spans="1:7" ht="15" customHeight="1">
      <c r="A1437" s="13">
        <v>1576</v>
      </c>
      <c r="B1437" s="10" t="s">
        <v>1499</v>
      </c>
      <c r="C1437" s="46">
        <v>3</v>
      </c>
      <c r="D1437" s="13" t="s">
        <v>73</v>
      </c>
      <c r="E1437" s="46" t="s">
        <v>26</v>
      </c>
      <c r="F1437" s="13" t="s">
        <v>12</v>
      </c>
      <c r="G1437" s="13" t="s">
        <v>27</v>
      </c>
    </row>
    <row r="1438" spans="1:7" ht="15" customHeight="1">
      <c r="A1438" s="13">
        <v>1577</v>
      </c>
      <c r="B1438" s="10" t="s">
        <v>1500</v>
      </c>
      <c r="C1438" s="46">
        <v>4</v>
      </c>
      <c r="D1438" s="13" t="s">
        <v>73</v>
      </c>
      <c r="E1438" s="46" t="s">
        <v>26</v>
      </c>
      <c r="F1438" s="13" t="s">
        <v>12</v>
      </c>
      <c r="G1438" s="13" t="s">
        <v>27</v>
      </c>
    </row>
    <row r="1439" spans="1:7" ht="15" customHeight="1">
      <c r="A1439" s="13">
        <v>1578</v>
      </c>
      <c r="B1439" s="10" t="s">
        <v>1501</v>
      </c>
      <c r="C1439" s="13">
        <v>5</v>
      </c>
      <c r="D1439" s="13" t="s">
        <v>73</v>
      </c>
      <c r="E1439" s="13" t="s">
        <v>26</v>
      </c>
      <c r="F1439" s="13" t="s">
        <v>12</v>
      </c>
      <c r="G1439" s="13" t="s">
        <v>27</v>
      </c>
    </row>
    <row r="1440" spans="1:7" ht="15" customHeight="1">
      <c r="A1440" s="13">
        <v>1579</v>
      </c>
      <c r="B1440" s="10" t="s">
        <v>1502</v>
      </c>
      <c r="C1440" s="13">
        <v>5</v>
      </c>
      <c r="D1440" s="13" t="s">
        <v>73</v>
      </c>
      <c r="E1440" s="13" t="s">
        <v>11</v>
      </c>
      <c r="F1440" s="13" t="s">
        <v>134</v>
      </c>
      <c r="G1440" s="13" t="s">
        <v>135</v>
      </c>
    </row>
    <row r="1441" spans="1:7" ht="15" customHeight="1">
      <c r="A1441" s="13">
        <v>1580</v>
      </c>
      <c r="B1441" s="10" t="s">
        <v>1503</v>
      </c>
      <c r="C1441" s="13">
        <v>5</v>
      </c>
      <c r="D1441" s="13" t="s">
        <v>73</v>
      </c>
      <c r="E1441" s="13" t="s">
        <v>11</v>
      </c>
      <c r="F1441" s="13" t="s">
        <v>134</v>
      </c>
      <c r="G1441" s="13" t="s">
        <v>135</v>
      </c>
    </row>
    <row r="1442" spans="1:7" ht="15" customHeight="1">
      <c r="A1442" s="13">
        <v>1581</v>
      </c>
      <c r="B1442" s="10" t="s">
        <v>1504</v>
      </c>
      <c r="C1442" s="13">
        <v>6</v>
      </c>
      <c r="D1442" s="13" t="s">
        <v>73</v>
      </c>
      <c r="E1442" s="13" t="s">
        <v>11</v>
      </c>
      <c r="F1442" s="13" t="s">
        <v>134</v>
      </c>
      <c r="G1442" s="13" t="s">
        <v>135</v>
      </c>
    </row>
    <row r="1443" spans="1:7" ht="15" customHeight="1">
      <c r="A1443" s="13">
        <v>1582</v>
      </c>
      <c r="B1443" s="10" t="s">
        <v>1505</v>
      </c>
      <c r="C1443" s="13">
        <v>6</v>
      </c>
      <c r="D1443" s="13" t="s">
        <v>73</v>
      </c>
      <c r="E1443" s="13" t="s">
        <v>11</v>
      </c>
      <c r="F1443" s="13" t="s">
        <v>134</v>
      </c>
      <c r="G1443" s="13" t="s">
        <v>135</v>
      </c>
    </row>
    <row r="1444" spans="1:7" ht="15" customHeight="1">
      <c r="A1444" s="13">
        <v>1583</v>
      </c>
      <c r="B1444" s="10" t="s">
        <v>1506</v>
      </c>
      <c r="C1444" s="13">
        <v>6</v>
      </c>
      <c r="D1444" s="13" t="s">
        <v>73</v>
      </c>
      <c r="E1444" s="13" t="s">
        <v>11</v>
      </c>
      <c r="F1444" s="13" t="s">
        <v>134</v>
      </c>
      <c r="G1444" s="13" t="s">
        <v>135</v>
      </c>
    </row>
    <row r="1445" spans="1:7" ht="15" customHeight="1">
      <c r="A1445" s="13">
        <v>1584</v>
      </c>
      <c r="B1445" s="10" t="s">
        <v>1507</v>
      </c>
      <c r="C1445" s="13">
        <v>6</v>
      </c>
      <c r="D1445" s="13" t="s">
        <v>73</v>
      </c>
      <c r="E1445" s="13" t="s">
        <v>11</v>
      </c>
      <c r="F1445" s="13" t="s">
        <v>134</v>
      </c>
      <c r="G1445" s="13" t="s">
        <v>135</v>
      </c>
    </row>
    <row r="1446" spans="1:7" ht="15" customHeight="1">
      <c r="A1446" s="13">
        <v>1585</v>
      </c>
      <c r="B1446" s="10" t="s">
        <v>1508</v>
      </c>
      <c r="C1446" s="13">
        <v>6</v>
      </c>
      <c r="D1446" s="13" t="s">
        <v>73</v>
      </c>
      <c r="E1446" s="13" t="s">
        <v>11</v>
      </c>
      <c r="F1446" s="13" t="s">
        <v>134</v>
      </c>
      <c r="G1446" s="13" t="s">
        <v>135</v>
      </c>
    </row>
    <row r="1447" spans="1:7" ht="15" customHeight="1">
      <c r="A1447" s="13">
        <v>1586</v>
      </c>
      <c r="B1447" s="10" t="s">
        <v>1509</v>
      </c>
      <c r="C1447" s="13">
        <v>5</v>
      </c>
      <c r="D1447" s="13" t="s">
        <v>73</v>
      </c>
      <c r="E1447" s="13" t="s">
        <v>26</v>
      </c>
      <c r="F1447" s="13" t="s">
        <v>134</v>
      </c>
      <c r="G1447" s="13" t="s">
        <v>137</v>
      </c>
    </row>
    <row r="1448" spans="1:7" ht="15" customHeight="1">
      <c r="A1448" s="13">
        <v>1587</v>
      </c>
      <c r="B1448" s="10" t="s">
        <v>1510</v>
      </c>
      <c r="C1448" s="13">
        <v>6</v>
      </c>
      <c r="D1448" s="13" t="s">
        <v>73</v>
      </c>
      <c r="E1448" s="13" t="s">
        <v>26</v>
      </c>
      <c r="F1448" s="13" t="s">
        <v>134</v>
      </c>
      <c r="G1448" s="13" t="s">
        <v>137</v>
      </c>
    </row>
    <row r="1449" spans="1:7" ht="15" customHeight="1">
      <c r="A1449" s="13">
        <v>1588</v>
      </c>
      <c r="B1449" s="10" t="s">
        <v>1511</v>
      </c>
      <c r="C1449" s="13">
        <v>6</v>
      </c>
      <c r="D1449" s="13" t="s">
        <v>73</v>
      </c>
      <c r="E1449" s="13" t="s">
        <v>26</v>
      </c>
      <c r="F1449" s="13" t="s">
        <v>134</v>
      </c>
      <c r="G1449" s="13" t="s">
        <v>137</v>
      </c>
    </row>
    <row r="1450" spans="1:7" ht="15" customHeight="1">
      <c r="A1450" s="13">
        <v>1589</v>
      </c>
      <c r="B1450" s="10" t="s">
        <v>1512</v>
      </c>
      <c r="C1450" s="46">
        <v>6</v>
      </c>
      <c r="D1450" s="13" t="s">
        <v>73</v>
      </c>
      <c r="E1450" s="46" t="s">
        <v>26</v>
      </c>
      <c r="F1450" s="13" t="s">
        <v>134</v>
      </c>
      <c r="G1450" s="13" t="s">
        <v>137</v>
      </c>
    </row>
    <row r="1451" spans="1:7" ht="15" customHeight="1">
      <c r="A1451" s="13">
        <v>1590</v>
      </c>
      <c r="B1451" s="10" t="s">
        <v>1513</v>
      </c>
      <c r="C1451" s="13">
        <v>7</v>
      </c>
      <c r="D1451" s="13" t="s">
        <v>73</v>
      </c>
      <c r="E1451" s="13" t="s">
        <v>11</v>
      </c>
      <c r="F1451" s="13" t="s">
        <v>170</v>
      </c>
      <c r="G1451" s="13" t="s">
        <v>171</v>
      </c>
    </row>
    <row r="1452" spans="1:7" ht="15" customHeight="1">
      <c r="A1452" s="13">
        <v>1591</v>
      </c>
      <c r="B1452" s="10" t="s">
        <v>1514</v>
      </c>
      <c r="C1452" s="13">
        <v>8</v>
      </c>
      <c r="D1452" s="13" t="s">
        <v>73</v>
      </c>
      <c r="E1452" s="13" t="s">
        <v>11</v>
      </c>
      <c r="F1452" s="13" t="s">
        <v>170</v>
      </c>
      <c r="G1452" s="13" t="s">
        <v>171</v>
      </c>
    </row>
    <row r="1453" spans="1:7" ht="15" customHeight="1">
      <c r="A1453" s="13">
        <v>1592</v>
      </c>
      <c r="B1453" s="10" t="s">
        <v>1515</v>
      </c>
      <c r="C1453" s="13">
        <v>7</v>
      </c>
      <c r="D1453" s="13" t="s">
        <v>73</v>
      </c>
      <c r="E1453" s="13" t="s">
        <v>26</v>
      </c>
      <c r="F1453" s="13" t="s">
        <v>170</v>
      </c>
      <c r="G1453" s="13" t="s">
        <v>174</v>
      </c>
    </row>
    <row r="1454" spans="1:7" ht="15" customHeight="1">
      <c r="A1454" s="13">
        <v>1593</v>
      </c>
      <c r="B1454" s="10" t="s">
        <v>1516</v>
      </c>
      <c r="C1454" s="13">
        <v>8</v>
      </c>
      <c r="D1454" s="13" t="s">
        <v>73</v>
      </c>
      <c r="E1454" s="13" t="s">
        <v>26</v>
      </c>
      <c r="F1454" s="13" t="s">
        <v>170</v>
      </c>
      <c r="G1454" s="13" t="s">
        <v>174</v>
      </c>
    </row>
    <row r="1455" spans="1:7" ht="15" customHeight="1">
      <c r="A1455" s="13">
        <v>1594</v>
      </c>
      <c r="B1455" s="10" t="s">
        <v>1517</v>
      </c>
      <c r="C1455" s="13">
        <v>8</v>
      </c>
      <c r="D1455" s="13" t="s">
        <v>73</v>
      </c>
      <c r="E1455" s="13" t="s">
        <v>26</v>
      </c>
      <c r="F1455" s="13" t="s">
        <v>170</v>
      </c>
      <c r="G1455" s="13" t="s">
        <v>174</v>
      </c>
    </row>
    <row r="1456" spans="1:7" ht="15" customHeight="1">
      <c r="A1456" s="49"/>
      <c r="B1456" s="50"/>
      <c r="C1456" s="49"/>
      <c r="D1456" s="49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03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69" t="s">
        <v>1745</v>
      </c>
      <c r="B1" s="170" t="s">
        <v>1754</v>
      </c>
      <c r="C1" s="170" t="s">
        <v>1755</v>
      </c>
      <c r="D1" s="171" t="s">
        <v>1756</v>
      </c>
      <c r="E1" s="99"/>
      <c r="F1" s="126"/>
      <c r="G1" s="126"/>
      <c r="H1" s="126"/>
      <c r="I1" s="126"/>
      <c r="J1" s="126"/>
      <c r="K1" s="126"/>
      <c r="L1" s="126"/>
      <c r="M1" s="126"/>
      <c r="N1" s="209" t="s">
        <v>1757</v>
      </c>
      <c r="O1" s="210"/>
    </row>
    <row r="2" spans="1:15" ht="14.25" customHeight="1">
      <c r="A2" s="172" t="s">
        <v>1758</v>
      </c>
      <c r="B2" s="173" t="s">
        <v>1759</v>
      </c>
      <c r="C2" s="173" t="s">
        <v>1760</v>
      </c>
      <c r="D2" s="173" t="s">
        <v>1761</v>
      </c>
      <c r="E2" s="173"/>
      <c r="F2" s="173" t="s">
        <v>1762</v>
      </c>
      <c r="G2" s="173" t="s">
        <v>1</v>
      </c>
      <c r="H2" s="173" t="s">
        <v>3</v>
      </c>
      <c r="I2" s="173" t="s">
        <v>1523</v>
      </c>
      <c r="J2" s="173" t="s">
        <v>2</v>
      </c>
      <c r="K2" s="173" t="s">
        <v>5</v>
      </c>
      <c r="L2" s="174" t="s">
        <v>1524</v>
      </c>
      <c r="M2" s="173" t="s">
        <v>1525</v>
      </c>
      <c r="N2" s="175" t="s">
        <v>1752</v>
      </c>
      <c r="O2" s="175" t="s">
        <v>1753</v>
      </c>
    </row>
    <row r="3" spans="1:15" ht="14.25" customHeight="1">
      <c r="A3" s="143"/>
      <c r="B3" s="144"/>
      <c r="C3" s="144"/>
      <c r="D3" s="145"/>
      <c r="E3" s="145"/>
      <c r="F3" s="146">
        <v>341</v>
      </c>
      <c r="G3" s="147" t="str">
        <f>+VLOOKUP(F3,Participants!$A$1:$F$1602,2,FALSE)</f>
        <v>Daniel Proch</v>
      </c>
      <c r="H3" s="147" t="str">
        <f>+VLOOKUP(F3,Participants!$A$1:$F$1602,4,FALSE)</f>
        <v>GAA</v>
      </c>
      <c r="I3" s="147" t="str">
        <f>+VLOOKUP(F3,Participants!$A$1:$F$1602,5,FALSE)</f>
        <v>M</v>
      </c>
      <c r="J3" s="147">
        <f>+VLOOKUP(F3,Participants!$A$1:$F$1602,3,FALSE)</f>
        <v>4</v>
      </c>
      <c r="K3" s="61" t="str">
        <f>+VLOOKUP(F3,Participants!$A$1:$G$1602,7,FALSE)</f>
        <v>DEV BOYS</v>
      </c>
      <c r="L3" s="148">
        <v>1</v>
      </c>
      <c r="M3" s="149">
        <v>10</v>
      </c>
      <c r="N3" s="150">
        <v>11</v>
      </c>
      <c r="O3" s="151">
        <v>1</v>
      </c>
    </row>
    <row r="4" spans="1:15" ht="14.25" customHeight="1">
      <c r="A4" s="153"/>
      <c r="B4" s="154"/>
      <c r="C4" s="154"/>
      <c r="D4" s="155"/>
      <c r="E4" s="155"/>
      <c r="F4" s="156">
        <v>29</v>
      </c>
      <c r="G4" s="157" t="str">
        <f>+VLOOKUP(F4,Participants!$A$1:$F$1602,2,FALSE)</f>
        <v>Reece Anderson</v>
      </c>
      <c r="H4" s="157" t="str">
        <f>+VLOOKUP(F4,Participants!$A$1:$F$1602,4,FALSE)</f>
        <v>STL</v>
      </c>
      <c r="I4" s="157" t="str">
        <f>+VLOOKUP(F4,Participants!$A$1:$F$1602,5,FALSE)</f>
        <v>M</v>
      </c>
      <c r="J4" s="157">
        <f>+VLOOKUP(F4,Participants!$A$1:$F$1602,3,FALSE)</f>
        <v>3</v>
      </c>
      <c r="K4" s="61" t="str">
        <f>+VLOOKUP(F4,Participants!$A$1:$G$1602,7,FALSE)</f>
        <v>DEV BOYS</v>
      </c>
      <c r="L4" s="160">
        <v>2</v>
      </c>
      <c r="M4" s="159">
        <v>8</v>
      </c>
      <c r="N4" s="62">
        <v>10</v>
      </c>
      <c r="O4" s="151">
        <v>4</v>
      </c>
    </row>
    <row r="5" spans="1:15" ht="14.25" customHeight="1">
      <c r="A5" s="143"/>
      <c r="B5" s="144"/>
      <c r="C5" s="144"/>
      <c r="D5" s="145"/>
      <c r="E5" s="145"/>
      <c r="F5" s="146">
        <v>51</v>
      </c>
      <c r="G5" s="147" t="str">
        <f>+VLOOKUP(F5,Participants!$A$1:$F$1602,2,FALSE)</f>
        <v>Giovanni Bellicini</v>
      </c>
      <c r="H5" s="147" t="str">
        <f>+VLOOKUP(F5,Participants!$A$1:$F$1602,4,FALSE)</f>
        <v>STL</v>
      </c>
      <c r="I5" s="147" t="str">
        <f>+VLOOKUP(F5,Participants!$A$1:$F$1602,5,FALSE)</f>
        <v>M</v>
      </c>
      <c r="J5" s="147">
        <f>+VLOOKUP(F5,Participants!$A$1:$F$1602,3,FALSE)</f>
        <v>4</v>
      </c>
      <c r="K5" s="61" t="str">
        <f>+VLOOKUP(F5,Participants!$A$1:$G$1602,7,FALSE)</f>
        <v>DEV BOYS</v>
      </c>
      <c r="L5" s="148">
        <v>3</v>
      </c>
      <c r="M5" s="149">
        <v>6</v>
      </c>
      <c r="N5" s="150">
        <v>10</v>
      </c>
      <c r="O5" s="151">
        <v>2</v>
      </c>
    </row>
    <row r="6" spans="1:15" ht="14.25" customHeight="1">
      <c r="A6" s="143"/>
      <c r="B6" s="144"/>
      <c r="C6" s="144"/>
      <c r="D6" s="145"/>
      <c r="E6" s="145"/>
      <c r="F6" s="146">
        <v>928</v>
      </c>
      <c r="G6" s="147" t="str">
        <f>+VLOOKUP(F6,Participants!$A$1:$F$1602,2,FALSE)</f>
        <v>Brayden Bane</v>
      </c>
      <c r="H6" s="147" t="str">
        <f>+VLOOKUP(F6,Participants!$A$1:$F$1602,4,FALSE)</f>
        <v>NCA</v>
      </c>
      <c r="I6" s="147" t="str">
        <f>+VLOOKUP(F6,Participants!$A$1:$F$1602,5,FALSE)</f>
        <v>M</v>
      </c>
      <c r="J6" s="147">
        <f>+VLOOKUP(F6,Participants!$A$1:$F$1602,3,FALSE)</f>
        <v>4</v>
      </c>
      <c r="K6" s="61" t="str">
        <f>+VLOOKUP(F6,Participants!$A$1:$G$1602,7,FALSE)</f>
        <v>DEV BOYS</v>
      </c>
      <c r="L6" s="152">
        <v>4</v>
      </c>
      <c r="M6" s="149">
        <v>5</v>
      </c>
      <c r="N6" s="150">
        <v>9</v>
      </c>
      <c r="O6" s="151">
        <v>11</v>
      </c>
    </row>
    <row r="7" spans="1:15" ht="14.25" customHeight="1">
      <c r="A7" s="143"/>
      <c r="B7" s="144"/>
      <c r="C7" s="144"/>
      <c r="D7" s="145"/>
      <c r="E7" s="145"/>
      <c r="F7" s="146">
        <v>37</v>
      </c>
      <c r="G7" s="147" t="str">
        <f>+VLOOKUP(F7,Participants!$A$1:$F$1602,2,FALSE)</f>
        <v>Ryder Hawkins</v>
      </c>
      <c r="H7" s="147" t="str">
        <f>+VLOOKUP(F7,Participants!$A$1:$F$1602,4,FALSE)</f>
        <v>STL</v>
      </c>
      <c r="I7" s="147" t="str">
        <f>+VLOOKUP(F7,Participants!$A$1:$F$1602,5,FALSE)</f>
        <v>M</v>
      </c>
      <c r="J7" s="147">
        <f>+VLOOKUP(F7,Participants!$A$1:$F$1602,3,FALSE)</f>
        <v>3</v>
      </c>
      <c r="K7" s="61" t="str">
        <f>+VLOOKUP(F7,Participants!$A$1:$G$1602,7,FALSE)</f>
        <v>DEV BOYS</v>
      </c>
      <c r="L7" s="148">
        <v>4</v>
      </c>
      <c r="M7" s="149">
        <v>5</v>
      </c>
      <c r="N7" s="150">
        <v>9</v>
      </c>
      <c r="O7" s="151">
        <v>11</v>
      </c>
    </row>
    <row r="8" spans="1:15" ht="14.25" customHeight="1">
      <c r="A8" s="153"/>
      <c r="B8" s="154"/>
      <c r="C8" s="154"/>
      <c r="D8" s="155"/>
      <c r="E8" s="155"/>
      <c r="F8" s="156">
        <v>52</v>
      </c>
      <c r="G8" s="157" t="str">
        <f>+VLOOKUP(F8,Participants!$A$1:$F$1602,2,FALSE)</f>
        <v>Ilya Belldina</v>
      </c>
      <c r="H8" s="157" t="str">
        <f>+VLOOKUP(F8,Participants!$A$1:$F$1602,4,FALSE)</f>
        <v>STL</v>
      </c>
      <c r="I8" s="157" t="str">
        <f>+VLOOKUP(F8,Participants!$A$1:$F$1602,5,FALSE)</f>
        <v>M</v>
      </c>
      <c r="J8" s="157">
        <f>+VLOOKUP(F8,Participants!$A$1:$F$1602,3,FALSE)</f>
        <v>4</v>
      </c>
      <c r="K8" s="61" t="str">
        <f>+VLOOKUP(F8,Participants!$A$1:$G$1602,7,FALSE)</f>
        <v>DEV BOYS</v>
      </c>
      <c r="L8" s="160">
        <v>6</v>
      </c>
      <c r="M8" s="159">
        <v>3</v>
      </c>
      <c r="N8" s="62">
        <v>9</v>
      </c>
      <c r="O8" s="151">
        <v>9.5</v>
      </c>
    </row>
    <row r="9" spans="1:15" ht="14.25" customHeight="1">
      <c r="A9" s="153"/>
      <c r="B9" s="154"/>
      <c r="C9" s="154"/>
      <c r="D9" s="155"/>
      <c r="E9" s="155"/>
      <c r="F9" s="156">
        <v>636</v>
      </c>
      <c r="G9" s="157" t="str">
        <f>+VLOOKUP(F9,Participants!$A$1:$F$1602,2,FALSE)</f>
        <v>Gabriel Antoinette</v>
      </c>
      <c r="H9" s="157" t="str">
        <f>+VLOOKUP(F9,Participants!$A$1:$F$1602,4,FALSE)</f>
        <v>JFK</v>
      </c>
      <c r="I9" s="157" t="str">
        <f>+VLOOKUP(F9,Participants!$A$1:$F$1602,5,FALSE)</f>
        <v>M</v>
      </c>
      <c r="J9" s="157">
        <f>+VLOOKUP(F9,Participants!$A$1:$F$1602,3,FALSE)</f>
        <v>3</v>
      </c>
      <c r="K9" s="61" t="str">
        <f>+VLOOKUP(F9,Participants!$A$1:$G$1602,7,FALSE)</f>
        <v>DEV BOYS</v>
      </c>
      <c r="L9" s="158">
        <v>7</v>
      </c>
      <c r="M9" s="159">
        <v>2</v>
      </c>
      <c r="N9" s="62">
        <v>9</v>
      </c>
      <c r="O9" s="151">
        <v>6.5</v>
      </c>
    </row>
    <row r="10" spans="1:15" ht="14.25" customHeight="1">
      <c r="A10" s="153"/>
      <c r="B10" s="154"/>
      <c r="C10" s="154"/>
      <c r="D10" s="155"/>
      <c r="E10" s="155"/>
      <c r="F10" s="156">
        <v>1509</v>
      </c>
      <c r="G10" s="157" t="str">
        <f>+VLOOKUP(F10,Participants!$A$1:$F$1602,2,FALSE)</f>
        <v>Grayden Rivera</v>
      </c>
      <c r="H10" s="157" t="str">
        <f>+VLOOKUP(F10,Participants!$A$1:$F$1602,4,FALSE)</f>
        <v>MMA</v>
      </c>
      <c r="I10" s="157" t="str">
        <f>+VLOOKUP(F10,Participants!$A$1:$F$1602,5,FALSE)</f>
        <v>M</v>
      </c>
      <c r="J10" s="157">
        <f>+VLOOKUP(F10,Participants!$A$1:$F$1602,3,FALSE)</f>
        <v>3</v>
      </c>
      <c r="K10" s="61" t="str">
        <f>+VLOOKUP(F10,Participants!$A$1:$G$1602,7,FALSE)</f>
        <v>DEV BOYS</v>
      </c>
      <c r="L10" s="160">
        <v>8</v>
      </c>
      <c r="M10" s="159">
        <v>1</v>
      </c>
      <c r="N10" s="62">
        <v>9</v>
      </c>
      <c r="O10" s="151">
        <v>6</v>
      </c>
    </row>
    <row r="11" spans="1:15" ht="14.25" customHeight="1">
      <c r="A11" s="143"/>
      <c r="B11" s="144"/>
      <c r="C11" s="144"/>
      <c r="D11" s="145"/>
      <c r="E11" s="145"/>
      <c r="F11" s="146">
        <v>1147</v>
      </c>
      <c r="G11" s="147" t="str">
        <f>+VLOOKUP(F11,Participants!$A$1:$F$1602,2,FALSE)</f>
        <v>Asa Grubbs</v>
      </c>
      <c r="H11" s="147" t="str">
        <f>+VLOOKUP(F11,Participants!$A$1:$F$1602,4,FALSE)</f>
        <v>JAM</v>
      </c>
      <c r="I11" s="147" t="str">
        <f>+VLOOKUP(F11,Participants!$A$1:$F$1602,5,FALSE)</f>
        <v>M</v>
      </c>
      <c r="J11" s="147">
        <f>+VLOOKUP(F11,Participants!$A$1:$F$1602,3,FALSE)</f>
        <v>3</v>
      </c>
      <c r="K11" s="61" t="str">
        <f>+VLOOKUP(F11,Participants!$A$1:$G$1602,7,FALSE)</f>
        <v>DEV BOYS</v>
      </c>
      <c r="L11" s="148"/>
      <c r="M11" s="149"/>
      <c r="N11" s="150">
        <v>9</v>
      </c>
      <c r="O11" s="151">
        <v>2.5</v>
      </c>
    </row>
    <row r="12" spans="1:15" ht="14.25" customHeight="1">
      <c r="A12" s="153"/>
      <c r="B12" s="154"/>
      <c r="C12" s="154"/>
      <c r="D12" s="155"/>
      <c r="E12" s="155"/>
      <c r="F12" s="156">
        <v>63</v>
      </c>
      <c r="G12" s="157" t="str">
        <f>+VLOOKUP(F12,Participants!$A$1:$F$1602,2,FALSE)</f>
        <v>Matteo Sciullo</v>
      </c>
      <c r="H12" s="157" t="str">
        <f>+VLOOKUP(F12,Participants!$A$1:$F$1602,4,FALSE)</f>
        <v>STL</v>
      </c>
      <c r="I12" s="157" t="str">
        <f>+VLOOKUP(F12,Participants!$A$1:$F$1602,5,FALSE)</f>
        <v>M</v>
      </c>
      <c r="J12" s="157">
        <f>+VLOOKUP(F12,Participants!$A$1:$F$1602,3,FALSE)</f>
        <v>4</v>
      </c>
      <c r="K12" s="61" t="str">
        <f>+VLOOKUP(F12,Participants!$A$1:$G$1602,7,FALSE)</f>
        <v>DEV BOYS</v>
      </c>
      <c r="L12" s="160"/>
      <c r="M12" s="159"/>
      <c r="N12" s="62">
        <v>9</v>
      </c>
      <c r="O12" s="151">
        <v>1</v>
      </c>
    </row>
    <row r="13" spans="1:15" ht="14.25" customHeight="1">
      <c r="A13" s="143"/>
      <c r="B13" s="144"/>
      <c r="C13" s="144"/>
      <c r="D13" s="145"/>
      <c r="E13" s="145"/>
      <c r="F13" s="146">
        <v>340</v>
      </c>
      <c r="G13" s="147" t="str">
        <f>+VLOOKUP(F13,Participants!$A$1:$F$1602,2,FALSE)</f>
        <v>Grady Molinero</v>
      </c>
      <c r="H13" s="147" t="str">
        <f>+VLOOKUP(F13,Participants!$A$1:$F$1602,4,FALSE)</f>
        <v>GAA</v>
      </c>
      <c r="I13" s="147" t="str">
        <f>+VLOOKUP(F13,Participants!$A$1:$F$1602,5,FALSE)</f>
        <v>M</v>
      </c>
      <c r="J13" s="147">
        <f>+VLOOKUP(F13,Participants!$A$1:$F$1602,3,FALSE)</f>
        <v>4</v>
      </c>
      <c r="K13" s="61" t="str">
        <f>+VLOOKUP(F13,Participants!$A$1:$G$1602,7,FALSE)</f>
        <v>DEV BOYS</v>
      </c>
      <c r="L13" s="148"/>
      <c r="M13" s="147"/>
      <c r="N13" s="150">
        <v>9</v>
      </c>
      <c r="O13" s="151">
        <v>1</v>
      </c>
    </row>
    <row r="14" spans="1:15" ht="14.25" customHeight="1">
      <c r="A14" s="153"/>
      <c r="B14" s="154"/>
      <c r="C14" s="154"/>
      <c r="D14" s="155"/>
      <c r="E14" s="155"/>
      <c r="F14" s="156">
        <v>1244</v>
      </c>
      <c r="G14" s="157" t="str">
        <f>+VLOOKUP(F14,Participants!$A$1:$F$1602,2,FALSE)</f>
        <v>Luke Staudenmeier</v>
      </c>
      <c r="H14" s="157" t="str">
        <f>+VLOOKUP(F14,Participants!$A$1:$F$1602,4,FALSE)</f>
        <v>AGS</v>
      </c>
      <c r="I14" s="157" t="str">
        <f>+VLOOKUP(F14,Participants!$A$1:$F$1602,5,FALSE)</f>
        <v>M</v>
      </c>
      <c r="J14" s="157">
        <f>+VLOOKUP(F14,Participants!$A$1:$F$1602,3,FALSE)</f>
        <v>3</v>
      </c>
      <c r="K14" s="61" t="str">
        <f>+VLOOKUP(F14,Participants!$A$1:$G$1602,7,FALSE)</f>
        <v>DEV BOYS</v>
      </c>
      <c r="L14" s="163"/>
      <c r="M14" s="157"/>
      <c r="N14" s="62">
        <v>9</v>
      </c>
      <c r="O14" s="151">
        <v>0</v>
      </c>
    </row>
    <row r="15" spans="1:15" ht="14.25" customHeight="1">
      <c r="A15" s="143"/>
      <c r="B15" s="144"/>
      <c r="C15" s="144"/>
      <c r="D15" s="145"/>
      <c r="E15" s="145"/>
      <c r="F15" s="146">
        <v>835</v>
      </c>
      <c r="G15" s="147" t="str">
        <f>+VLOOKUP(F15,Participants!$A$1:$F$1602,2,FALSE)</f>
        <v>Igor Sokolov</v>
      </c>
      <c r="H15" s="147" t="str">
        <f>+VLOOKUP(F15,Participants!$A$1:$F$1602,4,FALSE)</f>
        <v>SHCA</v>
      </c>
      <c r="I15" s="147" t="str">
        <f>+VLOOKUP(F15,Participants!$A$1:$F$1602,5,FALSE)</f>
        <v>M</v>
      </c>
      <c r="J15" s="147">
        <f>+VLOOKUP(F15,Participants!$A$1:$F$1602,3,FALSE)</f>
        <v>4</v>
      </c>
      <c r="K15" s="61" t="str">
        <f>+VLOOKUP(F15,Participants!$A$1:$G$1602,7,FALSE)</f>
        <v>DEV BOYS</v>
      </c>
      <c r="L15" s="161"/>
      <c r="M15" s="147"/>
      <c r="N15" s="150">
        <v>8</v>
      </c>
      <c r="O15" s="151">
        <v>9.5</v>
      </c>
    </row>
    <row r="16" spans="1:15" ht="14.25" customHeight="1">
      <c r="A16" s="143"/>
      <c r="B16" s="144"/>
      <c r="C16" s="144"/>
      <c r="D16" s="145"/>
      <c r="E16" s="145"/>
      <c r="F16" s="146">
        <v>815</v>
      </c>
      <c r="G16" s="147" t="str">
        <f>+VLOOKUP(F16,Participants!$A$1:$F$1602,2,FALSE)</f>
        <v>Austin Gill</v>
      </c>
      <c r="H16" s="147" t="str">
        <f>+VLOOKUP(F16,Participants!$A$1:$F$1602,4,FALSE)</f>
        <v>SHCA</v>
      </c>
      <c r="I16" s="147" t="str">
        <f>+VLOOKUP(F16,Participants!$A$1:$F$1602,5,FALSE)</f>
        <v>M</v>
      </c>
      <c r="J16" s="147">
        <f>+VLOOKUP(F16,Participants!$A$1:$F$1602,3,FALSE)</f>
        <v>2</v>
      </c>
      <c r="K16" s="61" t="str">
        <f>+VLOOKUP(F16,Participants!$A$1:$G$1602,7,FALSE)</f>
        <v>DEV BOYS</v>
      </c>
      <c r="L16" s="162"/>
      <c r="M16" s="147"/>
      <c r="N16" s="150">
        <v>8</v>
      </c>
      <c r="O16" s="151">
        <v>8</v>
      </c>
    </row>
    <row r="17" spans="1:15" ht="14.25" customHeight="1">
      <c r="A17" s="143"/>
      <c r="B17" s="144"/>
      <c r="C17" s="144"/>
      <c r="D17" s="145"/>
      <c r="E17" s="145"/>
      <c r="F17" s="146">
        <v>1234</v>
      </c>
      <c r="G17" s="147" t="str">
        <f>+VLOOKUP(F17,Participants!$A$1:$F$1602,2,FALSE)</f>
        <v>Liam Blatt</v>
      </c>
      <c r="H17" s="147" t="str">
        <f>+VLOOKUP(F17,Participants!$A$1:$F$1602,4,FALSE)</f>
        <v>AGS</v>
      </c>
      <c r="I17" s="147" t="str">
        <f>+VLOOKUP(F17,Participants!$A$1:$F$1602,5,FALSE)</f>
        <v>M</v>
      </c>
      <c r="J17" s="147">
        <f>+VLOOKUP(F17,Participants!$A$1:$F$1602,3,FALSE)</f>
        <v>4</v>
      </c>
      <c r="K17" s="61" t="str">
        <f>+VLOOKUP(F17,Participants!$A$1:$G$1602,7,FALSE)</f>
        <v>DEV BOYS</v>
      </c>
      <c r="L17" s="161"/>
      <c r="M17" s="147"/>
      <c r="N17" s="150">
        <v>8</v>
      </c>
      <c r="O17" s="151">
        <v>6</v>
      </c>
    </row>
    <row r="18" spans="1:15" ht="14.25" customHeight="1">
      <c r="A18" s="153"/>
      <c r="B18" s="154"/>
      <c r="C18" s="154"/>
      <c r="D18" s="155"/>
      <c r="E18" s="155"/>
      <c r="F18" s="156">
        <v>1239</v>
      </c>
      <c r="G18" s="157" t="str">
        <f>+VLOOKUP(F18,Participants!$A$1:$F$1602,2,FALSE)</f>
        <v>Xavier Hess</v>
      </c>
      <c r="H18" s="157" t="str">
        <f>+VLOOKUP(F18,Participants!$A$1:$F$1602,4,FALSE)</f>
        <v>AGS</v>
      </c>
      <c r="I18" s="157" t="str">
        <f>+VLOOKUP(F18,Participants!$A$1:$F$1602,5,FALSE)</f>
        <v>M</v>
      </c>
      <c r="J18" s="157">
        <f>+VLOOKUP(F18,Participants!$A$1:$F$1602,3,FALSE)</f>
        <v>4</v>
      </c>
      <c r="K18" s="61" t="str">
        <f>+VLOOKUP(F18,Participants!$A$1:$G$1602,7,FALSE)</f>
        <v>DEV BOYS</v>
      </c>
      <c r="L18" s="163"/>
      <c r="M18" s="157"/>
      <c r="N18" s="62">
        <v>8</v>
      </c>
      <c r="O18" s="151">
        <v>5</v>
      </c>
    </row>
    <row r="19" spans="1:15" ht="14.25" customHeight="1">
      <c r="A19" s="143"/>
      <c r="B19" s="144"/>
      <c r="C19" s="144"/>
      <c r="D19" s="145"/>
      <c r="E19" s="145"/>
      <c r="F19" s="146">
        <v>1240</v>
      </c>
      <c r="G19" s="147" t="str">
        <f>+VLOOKUP(F19,Participants!$A$1:$F$1602,2,FALSE)</f>
        <v>Declan Ireland</v>
      </c>
      <c r="H19" s="147" t="str">
        <f>+VLOOKUP(F19,Participants!$A$1:$F$1602,4,FALSE)</f>
        <v>AGS</v>
      </c>
      <c r="I19" s="147" t="str">
        <f>+VLOOKUP(F19,Participants!$A$1:$F$1602,5,FALSE)</f>
        <v>M</v>
      </c>
      <c r="J19" s="147">
        <f>+VLOOKUP(F19,Participants!$A$1:$F$1602,3,FALSE)</f>
        <v>4</v>
      </c>
      <c r="K19" s="61" t="str">
        <f>+VLOOKUP(F19,Participants!$A$1:$G$1602,7,FALSE)</f>
        <v>DEV BOYS</v>
      </c>
      <c r="L19" s="161"/>
      <c r="M19" s="147"/>
      <c r="N19" s="150">
        <v>8</v>
      </c>
      <c r="O19" s="151">
        <v>2</v>
      </c>
    </row>
    <row r="20" spans="1:15" ht="14.25" customHeight="1">
      <c r="A20" s="153"/>
      <c r="B20" s="154"/>
      <c r="C20" s="154"/>
      <c r="D20" s="155"/>
      <c r="E20" s="155"/>
      <c r="F20" s="156">
        <v>1246</v>
      </c>
      <c r="G20" s="157" t="str">
        <f>+VLOOKUP(F20,Participants!$A$1:$F$1602,2,FALSE)</f>
        <v>Jacob II Walsh</v>
      </c>
      <c r="H20" s="157" t="str">
        <f>+VLOOKUP(F20,Participants!$A$1:$F$1602,4,FALSE)</f>
        <v>AGS</v>
      </c>
      <c r="I20" s="157" t="str">
        <f>+VLOOKUP(F20,Participants!$A$1:$F$1602,5,FALSE)</f>
        <v>M</v>
      </c>
      <c r="J20" s="157">
        <f>+VLOOKUP(F20,Participants!$A$1:$F$1602,3,FALSE)</f>
        <v>4</v>
      </c>
      <c r="K20" s="61" t="str">
        <f>+VLOOKUP(F20,Participants!$A$1:$G$1602,7,FALSE)</f>
        <v>DEV BOYS</v>
      </c>
      <c r="L20" s="163"/>
      <c r="M20" s="157"/>
      <c r="N20" s="62">
        <v>7</v>
      </c>
      <c r="O20" s="151">
        <v>10.5</v>
      </c>
    </row>
    <row r="21" spans="1:15" ht="14.25" customHeight="1">
      <c r="A21" s="153"/>
      <c r="B21" s="154"/>
      <c r="C21" s="154"/>
      <c r="D21" s="155"/>
      <c r="E21" s="155"/>
      <c r="F21" s="156">
        <v>928</v>
      </c>
      <c r="G21" s="157" t="str">
        <f>+VLOOKUP(F21,Participants!$A$1:$F$1602,2,FALSE)</f>
        <v>Brayden Bane</v>
      </c>
      <c r="H21" s="157" t="str">
        <f>+VLOOKUP(F21,Participants!$A$1:$F$1602,4,FALSE)</f>
        <v>NCA</v>
      </c>
      <c r="I21" s="157" t="str">
        <f>+VLOOKUP(F21,Participants!$A$1:$F$1602,5,FALSE)</f>
        <v>M</v>
      </c>
      <c r="J21" s="157">
        <f>+VLOOKUP(F21,Participants!$A$1:$F$1602,3,FALSE)</f>
        <v>4</v>
      </c>
      <c r="K21" s="61" t="str">
        <f>+VLOOKUP(F21,Participants!$A$1:$G$1602,7,FALSE)</f>
        <v>DEV BOYS</v>
      </c>
      <c r="L21" s="164"/>
      <c r="M21" s="157"/>
      <c r="N21" s="62">
        <v>7</v>
      </c>
      <c r="O21" s="151">
        <v>8.5</v>
      </c>
    </row>
    <row r="22" spans="1:15" ht="14.25" customHeight="1">
      <c r="A22" s="143"/>
      <c r="B22" s="144"/>
      <c r="C22" s="144"/>
      <c r="D22" s="145"/>
      <c r="E22" s="145"/>
      <c r="F22" s="146">
        <v>9</v>
      </c>
      <c r="G22" s="147" t="str">
        <f>+VLOOKUP(F22,Participants!$A$1:$F$1602,2,FALSE)</f>
        <v>Camden Morgan</v>
      </c>
      <c r="H22" s="147" t="str">
        <f>+VLOOKUP(F22,Participants!$A$1:$F$1602,4,FALSE)</f>
        <v>STL</v>
      </c>
      <c r="I22" s="147" t="str">
        <f>+VLOOKUP(F22,Participants!$A$1:$F$1602,5,FALSE)</f>
        <v>M</v>
      </c>
      <c r="J22" s="147">
        <f>+VLOOKUP(F22,Participants!$A$1:$F$1602,3,FALSE)</f>
        <v>2</v>
      </c>
      <c r="K22" s="61" t="str">
        <f>+VLOOKUP(F22,Participants!$A$1:$G$1602,7,FALSE)</f>
        <v>DEV BOYS</v>
      </c>
      <c r="L22" s="162"/>
      <c r="M22" s="147"/>
      <c r="N22" s="150">
        <v>7</v>
      </c>
      <c r="O22" s="151">
        <v>4</v>
      </c>
    </row>
    <row r="23" spans="1:15" ht="14.25" customHeight="1">
      <c r="A23" s="153"/>
      <c r="B23" s="154"/>
      <c r="C23" s="154"/>
      <c r="D23" s="155"/>
      <c r="E23" s="155"/>
      <c r="F23" s="156">
        <v>642</v>
      </c>
      <c r="G23" s="157" t="str">
        <f>+VLOOKUP(F23,Participants!$A$1:$F$1602,2,FALSE)</f>
        <v>Will Gehrlein</v>
      </c>
      <c r="H23" s="157" t="str">
        <f>+VLOOKUP(F23,Participants!$A$1:$F$1602,4,FALSE)</f>
        <v>JFK</v>
      </c>
      <c r="I23" s="157" t="str">
        <f>+VLOOKUP(F23,Participants!$A$1:$F$1602,5,FALSE)</f>
        <v>M</v>
      </c>
      <c r="J23" s="157">
        <f>+VLOOKUP(F23,Participants!$A$1:$F$1602,3,FALSE)</f>
        <v>3</v>
      </c>
      <c r="K23" s="61" t="str">
        <f>+VLOOKUP(F23,Participants!$A$1:$G$1602,7,FALSE)</f>
        <v>DEV BOYS</v>
      </c>
      <c r="L23" s="164"/>
      <c r="M23" s="157"/>
      <c r="N23" s="62">
        <v>7</v>
      </c>
      <c r="O23" s="151">
        <v>3</v>
      </c>
    </row>
    <row r="24" spans="1:15" ht="14.25" customHeight="1">
      <c r="A24" s="143"/>
      <c r="B24" s="144"/>
      <c r="C24" s="144"/>
      <c r="D24" s="145"/>
      <c r="E24" s="145"/>
      <c r="F24" s="146">
        <v>59</v>
      </c>
      <c r="G24" s="147" t="str">
        <f>+VLOOKUP(F24,Participants!$A$1:$F$1602,2,FALSE)</f>
        <v>Ian Maentz</v>
      </c>
      <c r="H24" s="147" t="str">
        <f>+VLOOKUP(F24,Participants!$A$1:$F$1602,4,FALSE)</f>
        <v>STL</v>
      </c>
      <c r="I24" s="147" t="str">
        <f>+VLOOKUP(F24,Participants!$A$1:$F$1602,5,FALSE)</f>
        <v>M</v>
      </c>
      <c r="J24" s="147">
        <f>+VLOOKUP(F24,Participants!$A$1:$F$1602,3,FALSE)</f>
        <v>4</v>
      </c>
      <c r="K24" s="61" t="str">
        <f>+VLOOKUP(F24,Participants!$A$1:$G$1602,7,FALSE)</f>
        <v>DEV BOYS</v>
      </c>
      <c r="L24" s="162"/>
      <c r="M24" s="147"/>
      <c r="N24" s="150">
        <v>7</v>
      </c>
      <c r="O24" s="151">
        <v>2.5</v>
      </c>
    </row>
    <row r="25" spans="1:15" ht="14.25" customHeight="1">
      <c r="A25" s="153"/>
      <c r="B25" s="154"/>
      <c r="C25" s="154"/>
      <c r="D25" s="155"/>
      <c r="E25" s="155"/>
      <c r="F25" s="62">
        <v>8</v>
      </c>
      <c r="G25" s="157" t="str">
        <f>+VLOOKUP(F25,Participants!$A$1:$F$1602,2,FALSE)</f>
        <v>Dax Hawkins</v>
      </c>
      <c r="H25" s="157" t="str">
        <f>+VLOOKUP(F25,Participants!$A$1:$F$1602,4,FALSE)</f>
        <v>STL</v>
      </c>
      <c r="I25" s="157" t="str">
        <f>+VLOOKUP(F25,Participants!$A$1:$F$1602,5,FALSE)</f>
        <v>M</v>
      </c>
      <c r="J25" s="157">
        <f>+VLOOKUP(F25,Participants!$A$1:$F$1602,3,FALSE)</f>
        <v>1</v>
      </c>
      <c r="K25" s="61" t="str">
        <f>+VLOOKUP(F25,Participants!$A$1:$G$1602,7,FALSE)</f>
        <v>DEV BOYS</v>
      </c>
      <c r="L25" s="164"/>
      <c r="M25" s="157"/>
      <c r="N25" s="62">
        <v>7</v>
      </c>
      <c r="O25" s="151">
        <v>2</v>
      </c>
    </row>
    <row r="26" spans="1:15" ht="14.25" customHeight="1">
      <c r="A26" s="143"/>
      <c r="B26" s="144"/>
      <c r="C26" s="144"/>
      <c r="D26" s="145"/>
      <c r="E26" s="145"/>
      <c r="F26" s="146">
        <v>1240</v>
      </c>
      <c r="G26" s="147" t="str">
        <f>+VLOOKUP(F26,Participants!$A$1:$F$1602,2,FALSE)</f>
        <v>Declan Ireland</v>
      </c>
      <c r="H26" s="147" t="str">
        <f>+VLOOKUP(F26,Participants!$A$1:$F$1602,4,FALSE)</f>
        <v>AGS</v>
      </c>
      <c r="I26" s="147" t="str">
        <f>+VLOOKUP(F26,Participants!$A$1:$F$1602,5,FALSE)</f>
        <v>M</v>
      </c>
      <c r="J26" s="147">
        <f>+VLOOKUP(F26,Participants!$A$1:$F$1602,3,FALSE)</f>
        <v>4</v>
      </c>
      <c r="K26" s="61" t="str">
        <f>+VLOOKUP(F26,Participants!$A$1:$G$1602,7,FALSE)</f>
        <v>DEV BOYS</v>
      </c>
      <c r="L26" s="162"/>
      <c r="M26" s="147"/>
      <c r="N26" s="150">
        <v>7</v>
      </c>
      <c r="O26" s="151">
        <v>1.5</v>
      </c>
    </row>
    <row r="27" spans="1:15" ht="14.25" customHeight="1">
      <c r="A27" s="153"/>
      <c r="B27" s="154"/>
      <c r="C27" s="154"/>
      <c r="D27" s="155"/>
      <c r="E27" s="155"/>
      <c r="F27" s="156">
        <v>820</v>
      </c>
      <c r="G27" s="157" t="str">
        <f>+VLOOKUP(F27,Participants!$A$1:$F$1602,2,FALSE)</f>
        <v>Finn Pisaniello</v>
      </c>
      <c r="H27" s="157" t="str">
        <f>+VLOOKUP(F27,Participants!$A$1:$F$1602,4,FALSE)</f>
        <v>SHCA</v>
      </c>
      <c r="I27" s="157" t="str">
        <f>+VLOOKUP(F27,Participants!$A$1:$F$1602,5,FALSE)</f>
        <v>M</v>
      </c>
      <c r="J27" s="157">
        <f>+VLOOKUP(F27,Participants!$A$1:$F$1602,3,FALSE)</f>
        <v>2</v>
      </c>
      <c r="K27" s="61" t="str">
        <f>+VLOOKUP(F27,Participants!$A$1:$G$1602,7,FALSE)</f>
        <v>DEV BOYS</v>
      </c>
      <c r="L27" s="164"/>
      <c r="M27" s="157"/>
      <c r="N27" s="62">
        <v>7</v>
      </c>
      <c r="O27" s="151">
        <v>1</v>
      </c>
    </row>
    <row r="28" spans="1:15" ht="14.25" customHeight="1">
      <c r="A28" s="153"/>
      <c r="B28" s="154"/>
      <c r="C28" s="154"/>
      <c r="D28" s="155"/>
      <c r="E28" s="155"/>
      <c r="F28" s="156">
        <v>911</v>
      </c>
      <c r="G28" s="157" t="str">
        <f>+VLOOKUP(F28,Participants!$A$1:$F$1602,2,FALSE)</f>
        <v>Frank Gondak</v>
      </c>
      <c r="H28" s="157" t="str">
        <f>+VLOOKUP(F28,Participants!$A$1:$F$1602,4,FALSE)</f>
        <v>NCA</v>
      </c>
      <c r="I28" s="157" t="str">
        <f>+VLOOKUP(F28,Participants!$A$1:$F$1602,5,FALSE)</f>
        <v>M</v>
      </c>
      <c r="J28" s="157">
        <f>+VLOOKUP(F28,Participants!$A$1:$F$1602,3,FALSE)</f>
        <v>2</v>
      </c>
      <c r="K28" s="61" t="str">
        <f>+VLOOKUP(F28,Participants!$A$1:$G$1602,7,FALSE)</f>
        <v>DEV BOYS</v>
      </c>
      <c r="L28" s="163"/>
      <c r="M28" s="157"/>
      <c r="N28" s="62">
        <v>6</v>
      </c>
      <c r="O28" s="151">
        <v>11</v>
      </c>
    </row>
    <row r="29" spans="1:15" ht="14.25" customHeight="1">
      <c r="A29" s="143"/>
      <c r="B29" s="144"/>
      <c r="C29" s="144"/>
      <c r="D29" s="145"/>
      <c r="E29" s="145"/>
      <c r="F29" s="146">
        <v>1201</v>
      </c>
      <c r="G29" s="147" t="str">
        <f>+VLOOKUP(F29,Participants!$A$1:$F$1602,2,FALSE)</f>
        <v>William Redd</v>
      </c>
      <c r="H29" s="147" t="str">
        <f>+VLOOKUP(F29,Participants!$A$1:$F$1602,4,FALSE)</f>
        <v>CDT</v>
      </c>
      <c r="I29" s="147" t="str">
        <f>+VLOOKUP(F29,Participants!$A$1:$F$1602,5,FALSE)</f>
        <v>M</v>
      </c>
      <c r="J29" s="147">
        <f>+VLOOKUP(F29,Participants!$A$1:$F$1602,3,FALSE)</f>
        <v>2</v>
      </c>
      <c r="K29" s="61" t="str">
        <f>+VLOOKUP(F29,Participants!$A$1:$G$1602,7,FALSE)</f>
        <v>DEV BOYS</v>
      </c>
      <c r="L29" s="161"/>
      <c r="M29" s="147"/>
      <c r="N29" s="150">
        <v>6</v>
      </c>
      <c r="O29" s="151">
        <v>10.5</v>
      </c>
    </row>
    <row r="30" spans="1:15" ht="14.25" customHeight="1">
      <c r="A30" s="153"/>
      <c r="B30" s="154"/>
      <c r="C30" s="154"/>
      <c r="D30" s="155"/>
      <c r="E30" s="155"/>
      <c r="F30" s="156">
        <v>1151</v>
      </c>
      <c r="G30" s="157" t="str">
        <f>+VLOOKUP(F30,Participants!$A$1:$F$1602,2,FALSE)</f>
        <v>Nate Tottenham</v>
      </c>
      <c r="H30" s="157" t="str">
        <f>+VLOOKUP(F30,Participants!$A$1:$F$1602,4,FALSE)</f>
        <v>JAM</v>
      </c>
      <c r="I30" s="157" t="str">
        <f>+VLOOKUP(F30,Participants!$A$1:$F$1602,5,FALSE)</f>
        <v>M</v>
      </c>
      <c r="J30" s="157">
        <f>+VLOOKUP(F30,Participants!$A$1:$F$1602,3,FALSE)</f>
        <v>4</v>
      </c>
      <c r="K30" s="61" t="str">
        <f>+VLOOKUP(F30,Participants!$A$1:$G$1602,7,FALSE)</f>
        <v>DEV BOYS</v>
      </c>
      <c r="L30" s="163"/>
      <c r="M30" s="157"/>
      <c r="N30" s="62">
        <v>6</v>
      </c>
      <c r="O30" s="151">
        <v>10.5</v>
      </c>
    </row>
    <row r="31" spans="1:15" ht="14.25" customHeight="1">
      <c r="A31" s="153"/>
      <c r="B31" s="154"/>
      <c r="C31" s="154"/>
      <c r="D31" s="155"/>
      <c r="E31" s="155"/>
      <c r="F31" s="156">
        <v>1489</v>
      </c>
      <c r="G31" s="157" t="str">
        <f>+VLOOKUP(F31,Participants!$A$1:$F$1602,2,FALSE)</f>
        <v>Geno Flannery</v>
      </c>
      <c r="H31" s="157" t="str">
        <f>+VLOOKUP(F31,Participants!$A$1:$F$1602,4,FALSE)</f>
        <v>MMA</v>
      </c>
      <c r="I31" s="157" t="str">
        <f>+VLOOKUP(F31,Participants!$A$1:$F$1602,5,FALSE)</f>
        <v>M</v>
      </c>
      <c r="J31" s="157">
        <f>+VLOOKUP(F31,Participants!$A$1:$F$1602,3,FALSE)</f>
        <v>3</v>
      </c>
      <c r="K31" s="61" t="str">
        <f>+VLOOKUP(F31,Participants!$A$1:$G$1602,7,FALSE)</f>
        <v>DEV BOYS</v>
      </c>
      <c r="L31" s="164"/>
      <c r="M31" s="157"/>
      <c r="N31" s="62">
        <v>6</v>
      </c>
      <c r="O31" s="151">
        <v>10.5</v>
      </c>
    </row>
    <row r="32" spans="1:15" ht="15" customHeight="1">
      <c r="A32" s="153"/>
      <c r="B32" s="154"/>
      <c r="C32" s="154"/>
      <c r="D32" s="155"/>
      <c r="E32" s="155"/>
      <c r="F32" s="156">
        <v>1243</v>
      </c>
      <c r="G32" s="157" t="str">
        <f>+VLOOKUP(F32,Participants!$A$1:$F$1602,2,FALSE)</f>
        <v>Charles Seng</v>
      </c>
      <c r="H32" s="157" t="str">
        <f>+VLOOKUP(F32,Participants!$A$1:$F$1602,4,FALSE)</f>
        <v>AGS</v>
      </c>
      <c r="I32" s="157" t="str">
        <f>+VLOOKUP(F32,Participants!$A$1:$F$1602,5,FALSE)</f>
        <v>M</v>
      </c>
      <c r="J32" s="157">
        <f>+VLOOKUP(F32,Participants!$A$1:$F$1602,3,FALSE)</f>
        <v>3</v>
      </c>
      <c r="K32" s="61" t="str">
        <f>+VLOOKUP(F32,Participants!$A$1:$G$1602,7,FALSE)</f>
        <v>DEV BOYS</v>
      </c>
      <c r="L32" s="163"/>
      <c r="M32" s="157"/>
      <c r="N32" s="62">
        <v>6</v>
      </c>
      <c r="O32" s="151">
        <v>10</v>
      </c>
    </row>
    <row r="33" spans="1:15" ht="14.25" customHeight="1">
      <c r="A33" s="153"/>
      <c r="B33" s="154"/>
      <c r="C33" s="154"/>
      <c r="D33" s="155"/>
      <c r="E33" s="155"/>
      <c r="F33" s="156">
        <v>46</v>
      </c>
      <c r="G33" s="157" t="str">
        <f>+VLOOKUP(F33,Participants!$A$1:$F$1602,2,FALSE)</f>
        <v>Duke Siewe</v>
      </c>
      <c r="H33" s="157" t="str">
        <f>+VLOOKUP(F33,Participants!$A$1:$F$1602,4,FALSE)</f>
        <v>STL</v>
      </c>
      <c r="I33" s="157" t="str">
        <f>+VLOOKUP(F33,Participants!$A$1:$F$1602,5,FALSE)</f>
        <v>M</v>
      </c>
      <c r="J33" s="157">
        <f>+VLOOKUP(F33,Participants!$A$1:$F$1602,3,FALSE)</f>
        <v>3</v>
      </c>
      <c r="K33" s="61" t="str">
        <f>+VLOOKUP(F33,Participants!$A$1:$G$1602,7,FALSE)</f>
        <v>DEV BOYS</v>
      </c>
      <c r="L33" s="164"/>
      <c r="M33" s="157"/>
      <c r="N33" s="62">
        <v>6</v>
      </c>
      <c r="O33" s="151">
        <v>9</v>
      </c>
    </row>
    <row r="34" spans="1:15" ht="14.25" customHeight="1">
      <c r="A34" s="143"/>
      <c r="B34" s="144"/>
      <c r="C34" s="144"/>
      <c r="D34" s="145"/>
      <c r="E34" s="145"/>
      <c r="F34" s="146">
        <v>326</v>
      </c>
      <c r="G34" s="147" t="str">
        <f>+VLOOKUP(F34,Participants!$A$1:$F$1602,2,FALSE)</f>
        <v>Carson Dick</v>
      </c>
      <c r="H34" s="147" t="str">
        <f>+VLOOKUP(F34,Participants!$A$1:$F$1602,4,FALSE)</f>
        <v>GAA</v>
      </c>
      <c r="I34" s="147" t="str">
        <f>+VLOOKUP(F34,Participants!$A$1:$F$1602,5,FALSE)</f>
        <v>M</v>
      </c>
      <c r="J34" s="147">
        <f>+VLOOKUP(F34,Participants!$A$1:$F$1602,3,FALSE)</f>
        <v>3</v>
      </c>
      <c r="K34" s="61" t="str">
        <f>+VLOOKUP(F34,Participants!$A$1:$G$1602,7,FALSE)</f>
        <v>DEV BOYS</v>
      </c>
      <c r="L34" s="162"/>
      <c r="M34" s="147"/>
      <c r="N34" s="150">
        <v>6</v>
      </c>
      <c r="O34" s="151">
        <v>8</v>
      </c>
    </row>
    <row r="35" spans="1:15" ht="14.25" customHeight="1">
      <c r="A35" s="143"/>
      <c r="B35" s="144"/>
      <c r="C35" s="144"/>
      <c r="D35" s="145"/>
      <c r="E35" s="145"/>
      <c r="F35" s="62">
        <v>21</v>
      </c>
      <c r="G35" s="147" t="str">
        <f>+VLOOKUP(F35,Participants!$A$1:$F$1602,2,FALSE)</f>
        <v>Henry Koerner</v>
      </c>
      <c r="H35" s="147" t="str">
        <f>+VLOOKUP(F35,Participants!$A$1:$F$1602,4,FALSE)</f>
        <v>STL</v>
      </c>
      <c r="I35" s="147" t="str">
        <f>+VLOOKUP(F35,Participants!$A$1:$F$1602,5,FALSE)</f>
        <v>M</v>
      </c>
      <c r="J35" s="147">
        <f>+VLOOKUP(F35,Participants!$A$1:$F$1602,3,FALSE)</f>
        <v>1</v>
      </c>
      <c r="K35" s="61" t="str">
        <f>+VLOOKUP(F35,Participants!$A$1:$G$1602,7,FALSE)</f>
        <v>DEV BOYS</v>
      </c>
      <c r="L35" s="161"/>
      <c r="M35" s="147"/>
      <c r="N35" s="150">
        <v>6</v>
      </c>
      <c r="O35" s="151">
        <v>7</v>
      </c>
    </row>
    <row r="36" spans="1:15" ht="14.25" customHeight="1">
      <c r="A36" s="153"/>
      <c r="B36" s="154"/>
      <c r="C36" s="154"/>
      <c r="D36" s="155"/>
      <c r="E36" s="155"/>
      <c r="F36" s="156">
        <v>920</v>
      </c>
      <c r="G36" s="157" t="str">
        <f>+VLOOKUP(F36,Participants!$A$1:$F$1602,2,FALSE)</f>
        <v>Austin Bane</v>
      </c>
      <c r="H36" s="157" t="str">
        <f>+VLOOKUP(F36,Participants!$A$1:$F$1602,4,FALSE)</f>
        <v>NCA</v>
      </c>
      <c r="I36" s="157" t="str">
        <f>+VLOOKUP(F36,Participants!$A$1:$F$1602,5,FALSE)</f>
        <v>M</v>
      </c>
      <c r="J36" s="157">
        <f>+VLOOKUP(F36,Participants!$A$1:$F$1602,3,FALSE)</f>
        <v>3</v>
      </c>
      <c r="K36" s="61" t="str">
        <f>+VLOOKUP(F36,Participants!$A$1:$G$1602,7,FALSE)</f>
        <v>DEV BOYS</v>
      </c>
      <c r="L36" s="163"/>
      <c r="M36" s="157"/>
      <c r="N36" s="62">
        <v>6</v>
      </c>
      <c r="O36" s="151">
        <v>6</v>
      </c>
    </row>
    <row r="37" spans="1:15" ht="14.25" customHeight="1">
      <c r="A37" s="153"/>
      <c r="B37" s="154"/>
      <c r="C37" s="154"/>
      <c r="D37" s="155"/>
      <c r="E37" s="155"/>
      <c r="F37" s="156">
        <v>327</v>
      </c>
      <c r="G37" s="157" t="str">
        <f>+VLOOKUP(F37,Participants!$A$1:$F$1602,2,FALSE)</f>
        <v>Jude Franc</v>
      </c>
      <c r="H37" s="157" t="str">
        <f>+VLOOKUP(F37,Participants!$A$1:$F$1602,4,FALSE)</f>
        <v>GAA</v>
      </c>
      <c r="I37" s="157" t="str">
        <f>+VLOOKUP(F37,Participants!$A$1:$F$1602,5,FALSE)</f>
        <v>M</v>
      </c>
      <c r="J37" s="157">
        <f>+VLOOKUP(F37,Participants!$A$1:$F$1602,3,FALSE)</f>
        <v>4</v>
      </c>
      <c r="K37" s="61" t="str">
        <f>+VLOOKUP(F37,Participants!$A$1:$G$1602,7,FALSE)</f>
        <v>DEV BOYS</v>
      </c>
      <c r="L37" s="164"/>
      <c r="M37" s="157"/>
      <c r="N37" s="62">
        <v>6</v>
      </c>
      <c r="O37" s="151">
        <v>5.5</v>
      </c>
    </row>
    <row r="38" spans="1:15" ht="14.25" customHeight="1">
      <c r="A38" s="153"/>
      <c r="B38" s="154"/>
      <c r="C38" s="154"/>
      <c r="D38" s="155"/>
      <c r="E38" s="155"/>
      <c r="F38" s="62">
        <v>67</v>
      </c>
      <c r="G38" s="157" t="str">
        <f>+VLOOKUP(F38,Participants!$A$1:$F$1602,2,FALSE)</f>
        <v>Ian Heller</v>
      </c>
      <c r="H38" s="157" t="str">
        <f>+VLOOKUP(F38,Participants!$A$1:$F$1602,4,FALSE)</f>
        <v>STL</v>
      </c>
      <c r="I38" s="157" t="str">
        <f>+VLOOKUP(F38,Participants!$A$1:$F$1602,5,FALSE)</f>
        <v>M</v>
      </c>
      <c r="J38" s="157" t="str">
        <f>+VLOOKUP(F38,Participants!$A$1:$F$1602,3,FALSE)</f>
        <v>K</v>
      </c>
      <c r="K38" s="61" t="str">
        <f>+VLOOKUP(F38,Participants!$A$1:$G$1602,7,FALSE)</f>
        <v>DEV BOYS</v>
      </c>
      <c r="L38" s="163"/>
      <c r="M38" s="157"/>
      <c r="N38" s="62">
        <v>6</v>
      </c>
      <c r="O38" s="151">
        <v>5</v>
      </c>
    </row>
    <row r="39" spans="1:15" ht="14.25" customHeight="1">
      <c r="A39" s="153"/>
      <c r="B39" s="154"/>
      <c r="C39" s="154"/>
      <c r="D39" s="155"/>
      <c r="E39" s="155"/>
      <c r="F39" s="156">
        <v>1199</v>
      </c>
      <c r="G39" s="157" t="str">
        <f>+VLOOKUP(F39,Participants!$A$1:$F$1602,2,FALSE)</f>
        <v>Dexter Nee</v>
      </c>
      <c r="H39" s="157" t="str">
        <f>+VLOOKUP(F39,Participants!$A$1:$F$1602,4,FALSE)</f>
        <v>CDT</v>
      </c>
      <c r="I39" s="157" t="str">
        <f>+VLOOKUP(F39,Participants!$A$1:$F$1602,5,FALSE)</f>
        <v>M</v>
      </c>
      <c r="J39" s="157">
        <f>+VLOOKUP(F39,Participants!$A$1:$F$1602,3,FALSE)</f>
        <v>2</v>
      </c>
      <c r="K39" s="61" t="str">
        <f>+VLOOKUP(F39,Participants!$A$1:$G$1602,7,FALSE)</f>
        <v>DEV BOYS</v>
      </c>
      <c r="L39" s="164"/>
      <c r="M39" s="157"/>
      <c r="N39" s="62">
        <v>6</v>
      </c>
      <c r="O39" s="151">
        <v>4</v>
      </c>
    </row>
    <row r="40" spans="1:15" ht="14.25" customHeight="1">
      <c r="A40" s="143"/>
      <c r="B40" s="144"/>
      <c r="C40" s="144"/>
      <c r="D40" s="145"/>
      <c r="E40" s="145"/>
      <c r="F40" s="146">
        <v>1242</v>
      </c>
      <c r="G40" s="147" t="str">
        <f>+VLOOKUP(F40,Participants!$A$1:$F$1602,2,FALSE)</f>
        <v>David Laepple</v>
      </c>
      <c r="H40" s="147" t="str">
        <f>+VLOOKUP(F40,Participants!$A$1:$F$1602,4,FALSE)</f>
        <v>AGS</v>
      </c>
      <c r="I40" s="147" t="str">
        <f>+VLOOKUP(F40,Participants!$A$1:$F$1602,5,FALSE)</f>
        <v>M</v>
      </c>
      <c r="J40" s="147">
        <f>+VLOOKUP(F40,Participants!$A$1:$F$1602,3,FALSE)</f>
        <v>2</v>
      </c>
      <c r="K40" s="61" t="str">
        <f>+VLOOKUP(F40,Participants!$A$1:$G$1602,7,FALSE)</f>
        <v>DEV BOYS</v>
      </c>
      <c r="L40" s="162"/>
      <c r="M40" s="147"/>
      <c r="N40" s="150">
        <v>6</v>
      </c>
      <c r="O40" s="151">
        <v>1</v>
      </c>
    </row>
    <row r="41" spans="1:15" ht="14.25" customHeight="1">
      <c r="A41" s="143"/>
      <c r="B41" s="144"/>
      <c r="C41" s="144"/>
      <c r="D41" s="145"/>
      <c r="E41" s="145"/>
      <c r="F41" s="146">
        <v>926</v>
      </c>
      <c r="G41" s="147" t="str">
        <f>+VLOOKUP(F41,Participants!$A$1:$F$1602,2,FALSE)</f>
        <v>Luke Bandura</v>
      </c>
      <c r="H41" s="147" t="str">
        <f>+VLOOKUP(F41,Participants!$A$1:$F$1602,4,FALSE)</f>
        <v>NCA</v>
      </c>
      <c r="I41" s="147" t="str">
        <f>+VLOOKUP(F41,Participants!$A$1:$F$1602,5,FALSE)</f>
        <v>M</v>
      </c>
      <c r="J41" s="147">
        <f>+VLOOKUP(F41,Participants!$A$1:$F$1602,3,FALSE)</f>
        <v>4</v>
      </c>
      <c r="K41" s="61" t="str">
        <f>+VLOOKUP(F41,Participants!$A$1:$G$1602,7,FALSE)</f>
        <v>DEV BOYS</v>
      </c>
      <c r="L41" s="161"/>
      <c r="M41" s="147"/>
      <c r="N41" s="150">
        <v>5</v>
      </c>
      <c r="O41" s="151">
        <v>11</v>
      </c>
    </row>
    <row r="42" spans="1:15" ht="14.25" customHeight="1">
      <c r="A42" s="143"/>
      <c r="B42" s="144"/>
      <c r="C42" s="144"/>
      <c r="D42" s="145"/>
      <c r="E42" s="145"/>
      <c r="F42" s="146">
        <v>1520</v>
      </c>
      <c r="G42" s="147" t="str">
        <f>+VLOOKUP(F42,Participants!$A$1:$F$1602,2,FALSE)</f>
        <v>Cameron Smith</v>
      </c>
      <c r="H42" s="147" t="str">
        <f>+VLOOKUP(F42,Participants!$A$1:$F$1602,4,FALSE)</f>
        <v>MMA</v>
      </c>
      <c r="I42" s="147" t="str">
        <f>+VLOOKUP(F42,Participants!$A$1:$F$1602,5,FALSE)</f>
        <v>M</v>
      </c>
      <c r="J42" s="147">
        <f>+VLOOKUP(F42,Participants!$A$1:$F$1602,3,FALSE)</f>
        <v>1</v>
      </c>
      <c r="K42" s="61" t="str">
        <f>+VLOOKUP(F42,Participants!$A$1:$G$1602,7,FALSE)</f>
        <v>DEV BOYS</v>
      </c>
      <c r="L42" s="162"/>
      <c r="M42" s="147"/>
      <c r="N42" s="150">
        <v>5</v>
      </c>
      <c r="O42" s="151">
        <v>11</v>
      </c>
    </row>
    <row r="43" spans="1:15" ht="14.25" customHeight="1">
      <c r="A43" s="143"/>
      <c r="B43" s="144"/>
      <c r="C43" s="144"/>
      <c r="D43" s="145"/>
      <c r="E43" s="145"/>
      <c r="F43" s="146">
        <v>1494</v>
      </c>
      <c r="G43" s="147" t="str">
        <f>+VLOOKUP(F43,Participants!$A$1:$F$1602,2,FALSE)</f>
        <v>Connor Horvath</v>
      </c>
      <c r="H43" s="147" t="str">
        <f>+VLOOKUP(F43,Participants!$A$1:$F$1602,4,FALSE)</f>
        <v>MMA</v>
      </c>
      <c r="I43" s="147" t="str">
        <f>+VLOOKUP(F43,Participants!$A$1:$F$1602,5,FALSE)</f>
        <v>M</v>
      </c>
      <c r="J43" s="147">
        <f>+VLOOKUP(F43,Participants!$A$1:$F$1602,3,FALSE)</f>
        <v>3</v>
      </c>
      <c r="K43" s="61" t="str">
        <f>+VLOOKUP(F43,Participants!$A$1:$G$1602,7,FALSE)</f>
        <v>DEV BOYS</v>
      </c>
      <c r="L43" s="161"/>
      <c r="M43" s="147"/>
      <c r="N43" s="150">
        <v>5</v>
      </c>
      <c r="O43" s="151">
        <v>10.5</v>
      </c>
    </row>
    <row r="44" spans="1:15" ht="14.25" customHeight="1">
      <c r="A44" s="143"/>
      <c r="B44" s="144"/>
      <c r="C44" s="144"/>
      <c r="D44" s="145"/>
      <c r="E44" s="145"/>
      <c r="F44" s="146">
        <v>921</v>
      </c>
      <c r="G44" s="147" t="str">
        <f>+VLOOKUP(F44,Participants!$A$1:$F$1602,2,FALSE)</f>
        <v>Montgomery Benz</v>
      </c>
      <c r="H44" s="147" t="str">
        <f>+VLOOKUP(F44,Participants!$A$1:$F$1602,4,FALSE)</f>
        <v>NCA</v>
      </c>
      <c r="I44" s="147" t="str">
        <f>+VLOOKUP(F44,Participants!$A$1:$F$1602,5,FALSE)</f>
        <v>M</v>
      </c>
      <c r="J44" s="147">
        <f>+VLOOKUP(F44,Participants!$A$1:$F$1602,3,FALSE)</f>
        <v>3</v>
      </c>
      <c r="K44" s="61" t="str">
        <f>+VLOOKUP(F44,Participants!$A$1:$G$1602,7,FALSE)</f>
        <v>DEV BOYS</v>
      </c>
      <c r="L44" s="162"/>
      <c r="M44" s="147"/>
      <c r="N44" s="150">
        <v>5</v>
      </c>
      <c r="O44" s="151">
        <v>10</v>
      </c>
    </row>
    <row r="45" spans="1:15" ht="14.25" customHeight="1">
      <c r="A45" s="143"/>
      <c r="B45" s="144"/>
      <c r="C45" s="144"/>
      <c r="D45" s="145"/>
      <c r="E45" s="145"/>
      <c r="F45" s="146">
        <v>1518</v>
      </c>
      <c r="G45" s="147" t="str">
        <f>+VLOOKUP(F45,Participants!$A$1:$F$1602,2,FALSE)</f>
        <v>Caden Smith</v>
      </c>
      <c r="H45" s="147" t="str">
        <f>+VLOOKUP(F45,Participants!$A$1:$F$1602,4,FALSE)</f>
        <v>MMA</v>
      </c>
      <c r="I45" s="147" t="str">
        <f>+VLOOKUP(F45,Participants!$A$1:$F$1602,5,FALSE)</f>
        <v>M</v>
      </c>
      <c r="J45" s="147">
        <f>+VLOOKUP(F45,Participants!$A$1:$F$1602,3,FALSE)</f>
        <v>3</v>
      </c>
      <c r="K45" s="61" t="str">
        <f>+VLOOKUP(F45,Participants!$A$1:$G$1602,7,FALSE)</f>
        <v>DEV BOYS</v>
      </c>
      <c r="L45" s="161"/>
      <c r="M45" s="147"/>
      <c r="N45" s="150">
        <v>5</v>
      </c>
      <c r="O45" s="151">
        <v>10</v>
      </c>
    </row>
    <row r="46" spans="1:15" ht="14.25" customHeight="1">
      <c r="A46" s="143"/>
      <c r="B46" s="144"/>
      <c r="C46" s="144"/>
      <c r="D46" s="145"/>
      <c r="E46" s="145"/>
      <c r="F46" s="146">
        <v>1191</v>
      </c>
      <c r="G46" s="147" t="str">
        <f>+VLOOKUP(F46,Participants!$A$1:$F$1602,2,FALSE)</f>
        <v>Jacob Redd</v>
      </c>
      <c r="H46" s="147" t="str">
        <f>+VLOOKUP(F46,Participants!$A$1:$F$1602,4,FALSE)</f>
        <v>CDT</v>
      </c>
      <c r="I46" s="147" t="str">
        <f>+VLOOKUP(F46,Participants!$A$1:$F$1602,5,FALSE)</f>
        <v>M</v>
      </c>
      <c r="J46" s="147" t="str">
        <f>+VLOOKUP(F46,Participants!$A$1:$F$1602,3,FALSE)</f>
        <v>K</v>
      </c>
      <c r="K46" s="61" t="str">
        <f>+VLOOKUP(F46,Participants!$A$1:$G$1602,7,FALSE)</f>
        <v>DEV BOYS</v>
      </c>
      <c r="L46" s="162"/>
      <c r="M46" s="147"/>
      <c r="N46" s="150">
        <v>5</v>
      </c>
      <c r="O46" s="151">
        <v>9.5</v>
      </c>
    </row>
    <row r="47" spans="1:15" ht="14.25" customHeight="1">
      <c r="A47" s="143"/>
      <c r="B47" s="144"/>
      <c r="C47" s="144"/>
      <c r="D47" s="145"/>
      <c r="E47" s="145"/>
      <c r="F47" s="146">
        <v>330</v>
      </c>
      <c r="G47" s="147" t="str">
        <f>+VLOOKUP(F47,Participants!$A$1:$F$1602,2,FALSE)</f>
        <v>Sawyer Glickman</v>
      </c>
      <c r="H47" s="147" t="str">
        <f>+VLOOKUP(F47,Participants!$A$1:$F$1602,4,FALSE)</f>
        <v>GAA</v>
      </c>
      <c r="I47" s="147" t="str">
        <f>+VLOOKUP(F47,Participants!$A$1:$F$1602,5,FALSE)</f>
        <v>M</v>
      </c>
      <c r="J47" s="147">
        <f>+VLOOKUP(F47,Participants!$A$1:$F$1602,3,FALSE)</f>
        <v>1</v>
      </c>
      <c r="K47" s="61" t="str">
        <f>+VLOOKUP(F47,Participants!$A$1:$G$1602,7,FALSE)</f>
        <v>DEV BOYS</v>
      </c>
      <c r="L47" s="161"/>
      <c r="M47" s="147"/>
      <c r="N47" s="150">
        <v>5</v>
      </c>
      <c r="O47" s="151">
        <v>8</v>
      </c>
    </row>
    <row r="48" spans="1:15" ht="14.25" customHeight="1">
      <c r="A48" s="143"/>
      <c r="B48" s="144"/>
      <c r="C48" s="144"/>
      <c r="D48" s="145"/>
      <c r="E48" s="145"/>
      <c r="F48" s="146">
        <v>931</v>
      </c>
      <c r="G48" s="147" t="str">
        <f>+VLOOKUP(F48,Participants!$A$1:$F$1602,2,FALSE)</f>
        <v>Cassius Carrozza</v>
      </c>
      <c r="H48" s="147" t="str">
        <f>+VLOOKUP(F48,Participants!$A$1:$F$1602,4,FALSE)</f>
        <v>NCA</v>
      </c>
      <c r="I48" s="147" t="str">
        <f>+VLOOKUP(F48,Participants!$A$1:$F$1602,5,FALSE)</f>
        <v>M</v>
      </c>
      <c r="J48" s="147">
        <f>+VLOOKUP(F48,Participants!$A$1:$F$1602,3,FALSE)</f>
        <v>4</v>
      </c>
      <c r="K48" s="61" t="str">
        <f>+VLOOKUP(F48,Participants!$A$1:$G$1602,7,FALSE)</f>
        <v>DEV BOYS</v>
      </c>
      <c r="L48" s="162"/>
      <c r="M48" s="147"/>
      <c r="N48" s="150">
        <v>5</v>
      </c>
      <c r="O48" s="151">
        <v>6</v>
      </c>
    </row>
    <row r="49" spans="1:15" ht="14.25" customHeight="1">
      <c r="A49" s="153"/>
      <c r="B49" s="154"/>
      <c r="C49" s="154"/>
      <c r="D49" s="155"/>
      <c r="E49" s="155"/>
      <c r="F49" s="156">
        <v>1508</v>
      </c>
      <c r="G49" s="157" t="str">
        <f>+VLOOKUP(F49,Participants!$A$1:$F$1602,2,FALSE)</f>
        <v>Tyler Rhad</v>
      </c>
      <c r="H49" s="157" t="str">
        <f>+VLOOKUP(F49,Participants!$A$1:$F$1602,4,FALSE)</f>
        <v>MMA</v>
      </c>
      <c r="I49" s="157" t="str">
        <f>+VLOOKUP(F49,Participants!$A$1:$F$1602,5,FALSE)</f>
        <v>M</v>
      </c>
      <c r="J49" s="157">
        <f>+VLOOKUP(F49,Participants!$A$1:$F$1602,3,FALSE)</f>
        <v>1</v>
      </c>
      <c r="K49" s="61" t="str">
        <f>+VLOOKUP(F49,Participants!$A$1:$G$1602,7,FALSE)</f>
        <v>DEV BOYS</v>
      </c>
      <c r="L49" s="164"/>
      <c r="M49" s="157"/>
      <c r="N49" s="62">
        <v>5</v>
      </c>
      <c r="O49" s="151">
        <v>4</v>
      </c>
    </row>
    <row r="50" spans="1:15" ht="14.25" customHeight="1">
      <c r="A50" s="143"/>
      <c r="B50" s="144"/>
      <c r="C50" s="144"/>
      <c r="D50" s="145"/>
      <c r="E50" s="145"/>
      <c r="F50" s="146">
        <v>906</v>
      </c>
      <c r="G50" s="147" t="str">
        <f>+VLOOKUP(F50,Participants!$A$1:$F$1602,2,FALSE)</f>
        <v>Ethan Harper</v>
      </c>
      <c r="H50" s="147" t="str">
        <f>+VLOOKUP(F50,Participants!$A$1:$F$1602,4,FALSE)</f>
        <v>NCA</v>
      </c>
      <c r="I50" s="147" t="str">
        <f>+VLOOKUP(F50,Participants!$A$1:$F$1602,5,FALSE)</f>
        <v>M</v>
      </c>
      <c r="J50" s="147">
        <f>+VLOOKUP(F50,Participants!$A$1:$F$1602,3,FALSE)</f>
        <v>1</v>
      </c>
      <c r="K50" s="61" t="str">
        <f>+VLOOKUP(F50,Participants!$A$1:$G$1602,7,FALSE)</f>
        <v>DEV BOYS</v>
      </c>
      <c r="L50" s="162"/>
      <c r="M50" s="147"/>
      <c r="N50" s="150">
        <v>5</v>
      </c>
      <c r="O50" s="151">
        <v>3</v>
      </c>
    </row>
    <row r="51" spans="1:15" ht="14.25" customHeight="1">
      <c r="A51" s="143"/>
      <c r="B51" s="144"/>
      <c r="C51" s="144"/>
      <c r="D51" s="145"/>
      <c r="E51" s="145"/>
      <c r="F51" s="146">
        <v>1197</v>
      </c>
      <c r="G51" s="147" t="str">
        <f>+VLOOKUP(F51,Participants!$A$1:$F$1602,2,FALSE)</f>
        <v>Andrew Buck</v>
      </c>
      <c r="H51" s="147" t="str">
        <f>+VLOOKUP(F51,Participants!$A$1:$F$1602,4,FALSE)</f>
        <v>CDT</v>
      </c>
      <c r="I51" s="147" t="str">
        <f>+VLOOKUP(F51,Participants!$A$1:$F$1602,5,FALSE)</f>
        <v>M</v>
      </c>
      <c r="J51" s="147">
        <f>+VLOOKUP(F51,Participants!$A$1:$F$1602,3,FALSE)</f>
        <v>2</v>
      </c>
      <c r="K51" s="61" t="str">
        <f>+VLOOKUP(F51,Participants!$A$1:$G$1602,7,FALSE)</f>
        <v>DEV BOYS</v>
      </c>
      <c r="L51" s="161"/>
      <c r="M51" s="147"/>
      <c r="N51" s="150">
        <v>5</v>
      </c>
      <c r="O51" s="151">
        <v>2</v>
      </c>
    </row>
    <row r="52" spans="1:15" ht="14.25" customHeight="1">
      <c r="A52" s="153"/>
      <c r="B52" s="154"/>
      <c r="C52" s="154"/>
      <c r="D52" s="155"/>
      <c r="E52" s="155"/>
      <c r="F52" s="156">
        <v>1192</v>
      </c>
      <c r="G52" s="157" t="str">
        <f>+VLOOKUP(F52,Participants!$A$1:$F$1602,2,FALSE)</f>
        <v>Liam Lewis</v>
      </c>
      <c r="H52" s="157" t="str">
        <f>+VLOOKUP(F52,Participants!$A$1:$F$1602,4,FALSE)</f>
        <v>CDT</v>
      </c>
      <c r="I52" s="157" t="str">
        <f>+VLOOKUP(F52,Participants!$A$1:$F$1602,5,FALSE)</f>
        <v>M</v>
      </c>
      <c r="J52" s="157" t="str">
        <f>+VLOOKUP(F52,Participants!$A$1:$F$1602,3,FALSE)</f>
        <v>K</v>
      </c>
      <c r="K52" s="61" t="str">
        <f>+VLOOKUP(F52,Participants!$A$1:$G$1602,7,FALSE)</f>
        <v>DEV BOYS</v>
      </c>
      <c r="L52" s="163"/>
      <c r="M52" s="157"/>
      <c r="N52" s="62">
        <v>4</v>
      </c>
      <c r="O52" s="151">
        <v>10</v>
      </c>
    </row>
    <row r="53" spans="1:15" ht="14.25" customHeight="1">
      <c r="A53" s="143"/>
      <c r="B53" s="144"/>
      <c r="C53" s="144"/>
      <c r="D53" s="145"/>
      <c r="E53" s="145"/>
      <c r="F53" s="146">
        <v>337</v>
      </c>
      <c r="G53" s="147" t="str">
        <f>+VLOOKUP(F53,Participants!$A$1:$F$1602,2,FALSE)</f>
        <v>Charlie Lombardo</v>
      </c>
      <c r="H53" s="147" t="str">
        <f>+VLOOKUP(F53,Participants!$A$1:$F$1602,4,FALSE)</f>
        <v>GAA</v>
      </c>
      <c r="I53" s="147" t="str">
        <f>+VLOOKUP(F53,Participants!$A$1:$F$1602,5,FALSE)</f>
        <v>M</v>
      </c>
      <c r="J53" s="147">
        <f>+VLOOKUP(F53,Participants!$A$1:$F$1602,3,FALSE)</f>
        <v>1</v>
      </c>
      <c r="K53" s="61" t="str">
        <f>+VLOOKUP(F53,Participants!$A$1:$G$1602,7,FALSE)</f>
        <v>DEV BOYS</v>
      </c>
      <c r="L53" s="161"/>
      <c r="M53" s="147"/>
      <c r="N53" s="150">
        <v>4</v>
      </c>
      <c r="O53" s="151">
        <v>10</v>
      </c>
    </row>
    <row r="54" spans="1:15" ht="14.25" customHeight="1">
      <c r="A54" s="153"/>
      <c r="B54" s="154"/>
      <c r="C54" s="154"/>
      <c r="D54" s="155"/>
      <c r="E54" s="155"/>
      <c r="F54" s="156">
        <v>335</v>
      </c>
      <c r="G54" s="157" t="str">
        <f>+VLOOKUP(F54,Participants!$A$1:$F$1602,2,FALSE)</f>
        <v>Finley Kim</v>
      </c>
      <c r="H54" s="157" t="str">
        <f>+VLOOKUP(F54,Participants!$A$1:$F$1602,4,FALSE)</f>
        <v>GAA</v>
      </c>
      <c r="I54" s="157" t="str">
        <f>+VLOOKUP(F54,Participants!$A$1:$F$1602,5,FALSE)</f>
        <v>M</v>
      </c>
      <c r="J54" s="157" t="str">
        <f>+VLOOKUP(F54,Participants!$A$1:$F$1602,3,FALSE)</f>
        <v>K</v>
      </c>
      <c r="K54" s="61" t="str">
        <f>+VLOOKUP(F54,Participants!$A$1:$G$1602,7,FALSE)</f>
        <v>DEV BOYS</v>
      </c>
      <c r="L54" s="163"/>
      <c r="M54" s="157"/>
      <c r="N54" s="62">
        <v>4</v>
      </c>
      <c r="O54" s="151">
        <v>8</v>
      </c>
    </row>
    <row r="55" spans="1:15" ht="14.25" customHeight="1">
      <c r="A55" s="143"/>
      <c r="B55" s="144"/>
      <c r="C55" s="144"/>
      <c r="D55" s="145"/>
      <c r="E55" s="145"/>
      <c r="F55" s="146">
        <v>1238</v>
      </c>
      <c r="G55" s="147" t="str">
        <f>+VLOOKUP(F55,Participants!$A$1:$F$1602,2,FALSE)</f>
        <v>Theodore Hess</v>
      </c>
      <c r="H55" s="147" t="str">
        <f>+VLOOKUP(F55,Participants!$A$1:$F$1602,4,FALSE)</f>
        <v>AGS</v>
      </c>
      <c r="I55" s="147" t="str">
        <f>+VLOOKUP(F55,Participants!$A$1:$F$1602,5,FALSE)</f>
        <v>M</v>
      </c>
      <c r="J55" s="147">
        <f>+VLOOKUP(F55,Participants!$A$1:$F$1602,3,FALSE)</f>
        <v>2</v>
      </c>
      <c r="K55" s="61" t="str">
        <f>+VLOOKUP(F55,Participants!$A$1:$G$1602,7,FALSE)</f>
        <v>DEV BOYS</v>
      </c>
      <c r="L55" s="161"/>
      <c r="M55" s="147"/>
      <c r="N55" s="150">
        <v>4</v>
      </c>
      <c r="O55" s="151">
        <v>7</v>
      </c>
    </row>
    <row r="56" spans="1:15" ht="14.25" customHeight="1">
      <c r="A56" s="153"/>
      <c r="B56" s="154"/>
      <c r="C56" s="154"/>
      <c r="D56" s="155"/>
      <c r="E56" s="155"/>
      <c r="F56" s="156">
        <v>904</v>
      </c>
      <c r="G56" s="157" t="str">
        <f>+VLOOKUP(F56,Participants!$A$1:$F$1602,2,FALSE)</f>
        <v>Richard (Rj) Miles</v>
      </c>
      <c r="H56" s="157" t="str">
        <f>+VLOOKUP(F56,Participants!$A$1:$F$1602,4,FALSE)</f>
        <v>NCA</v>
      </c>
      <c r="I56" s="157" t="str">
        <f>+VLOOKUP(F56,Participants!$A$1:$F$1602,5,FALSE)</f>
        <v>M</v>
      </c>
      <c r="J56" s="157">
        <f>+VLOOKUP(F56,Participants!$A$1:$F$1602,3,FALSE)</f>
        <v>1</v>
      </c>
      <c r="K56" s="61" t="str">
        <f>+VLOOKUP(F56,Participants!$A$1:$G$1602,7,FALSE)</f>
        <v>DEV BOYS</v>
      </c>
      <c r="L56" s="163"/>
      <c r="M56" s="157"/>
      <c r="N56" s="62">
        <v>4</v>
      </c>
      <c r="O56" s="151">
        <v>5</v>
      </c>
    </row>
    <row r="57" spans="1:15" ht="14.25" customHeight="1">
      <c r="A57" s="153"/>
      <c r="B57" s="154"/>
      <c r="C57" s="154"/>
      <c r="D57" s="155"/>
      <c r="E57" s="155"/>
      <c r="F57" s="156">
        <v>14</v>
      </c>
      <c r="G57" s="157" t="str">
        <f>+VLOOKUP(F57,Participants!$A$1:$F$1602,2,FALSE)</f>
        <v>Peter Hricisak</v>
      </c>
      <c r="H57" s="157" t="str">
        <f>+VLOOKUP(F57,Participants!$A$1:$F$1602,4,FALSE)</f>
        <v>STL</v>
      </c>
      <c r="I57" s="157" t="str">
        <f>+VLOOKUP(F57,Participants!$A$1:$F$1602,5,FALSE)</f>
        <v>M</v>
      </c>
      <c r="J57" s="157">
        <f>+VLOOKUP(F57,Participants!$A$1:$F$1602,3,FALSE)</f>
        <v>1</v>
      </c>
      <c r="K57" s="61" t="str">
        <f>+VLOOKUP(F57,Participants!$A$1:$G$1602,7,FALSE)</f>
        <v>DEV BOYS</v>
      </c>
      <c r="L57" s="164"/>
      <c r="M57" s="157"/>
      <c r="N57" s="62">
        <v>4</v>
      </c>
      <c r="O57" s="151">
        <v>4</v>
      </c>
    </row>
    <row r="58" spans="1:15" ht="14.25" customHeight="1">
      <c r="A58" s="143"/>
      <c r="B58" s="144"/>
      <c r="C58" s="144"/>
      <c r="D58" s="145"/>
      <c r="E58" s="145"/>
      <c r="F58" s="62">
        <v>14</v>
      </c>
      <c r="G58" s="147" t="str">
        <f>+VLOOKUP(F58,Participants!$A$1:$F$1602,2,FALSE)</f>
        <v>Peter Hricisak</v>
      </c>
      <c r="H58" s="147" t="str">
        <f>+VLOOKUP(F58,Participants!$A$1:$F$1602,4,FALSE)</f>
        <v>STL</v>
      </c>
      <c r="I58" s="147" t="str">
        <f>+VLOOKUP(F58,Participants!$A$1:$F$1602,5,FALSE)</f>
        <v>M</v>
      </c>
      <c r="J58" s="147">
        <f>+VLOOKUP(F58,Participants!$A$1:$F$1602,3,FALSE)</f>
        <v>1</v>
      </c>
      <c r="K58" s="61" t="str">
        <f>+VLOOKUP(F58,Participants!$A$1:$G$1602,7,FALSE)</f>
        <v>DEV BOYS</v>
      </c>
      <c r="L58" s="162"/>
      <c r="M58" s="147"/>
      <c r="N58" s="150">
        <v>4</v>
      </c>
      <c r="O58" s="151">
        <v>3</v>
      </c>
    </row>
    <row r="59" spans="1:15" ht="14.25" customHeight="1">
      <c r="A59" s="153"/>
      <c r="B59" s="154"/>
      <c r="C59" s="154"/>
      <c r="D59" s="155"/>
      <c r="E59" s="155"/>
      <c r="F59" s="156">
        <v>1196</v>
      </c>
      <c r="G59" s="157" t="str">
        <f>+VLOOKUP(F59,Participants!$A$1:$F$1602,2,FALSE)</f>
        <v>Ricky Gama</v>
      </c>
      <c r="H59" s="157" t="str">
        <f>+VLOOKUP(F59,Participants!$A$1:$F$1602,4,FALSE)</f>
        <v>CDT</v>
      </c>
      <c r="I59" s="157" t="str">
        <f>+VLOOKUP(F59,Participants!$A$1:$F$1602,5,FALSE)</f>
        <v>M</v>
      </c>
      <c r="J59" s="157">
        <f>+VLOOKUP(F59,Participants!$A$1:$F$1602,3,FALSE)</f>
        <v>1</v>
      </c>
      <c r="K59" s="61" t="str">
        <f>+VLOOKUP(F59,Participants!$A$1:$G$1602,7,FALSE)</f>
        <v>DEV BOYS</v>
      </c>
      <c r="L59" s="164"/>
      <c r="M59" s="157"/>
      <c r="N59" s="62">
        <v>3</v>
      </c>
      <c r="O59" s="151">
        <v>3</v>
      </c>
    </row>
    <row r="60" spans="1:15" ht="14.25" customHeight="1">
      <c r="A60" s="153"/>
      <c r="B60" s="154"/>
      <c r="C60" s="154"/>
      <c r="D60" s="155"/>
      <c r="E60" s="155"/>
      <c r="F60" s="156">
        <v>70</v>
      </c>
      <c r="G60" s="157" t="str">
        <f>+VLOOKUP(F60,Participants!$A$1:$F$1602,2,FALSE)</f>
        <v>Havey Morgan</v>
      </c>
      <c r="H60" s="157" t="str">
        <f>+VLOOKUP(F60,Participants!$A$1:$F$1602,4,FALSE)</f>
        <v>STL</v>
      </c>
      <c r="I60" s="157" t="str">
        <f>+VLOOKUP(F60,Participants!$A$1:$F$1602,5,FALSE)</f>
        <v>M</v>
      </c>
      <c r="J60" s="157" t="str">
        <f>+VLOOKUP(F60,Participants!$A$1:$F$1602,3,FALSE)</f>
        <v>K</v>
      </c>
      <c r="K60" s="61" t="str">
        <f>+VLOOKUP(F60,Participants!$A$1:$G$1602,7,FALSE)</f>
        <v>DEV BOYS</v>
      </c>
      <c r="L60" s="163"/>
      <c r="M60" s="157"/>
      <c r="N60" s="62">
        <v>3</v>
      </c>
      <c r="O60" s="151">
        <v>2</v>
      </c>
    </row>
    <row r="61" spans="1:15" ht="14.25" customHeight="1">
      <c r="A61" s="153"/>
      <c r="B61" s="154"/>
      <c r="C61" s="154"/>
      <c r="D61" s="155"/>
      <c r="E61" s="155"/>
      <c r="F61" s="156">
        <v>329</v>
      </c>
      <c r="G61" s="157" t="str">
        <f>+VLOOKUP(F61,Participants!$A$1:$F$1602,2,FALSE)</f>
        <v>Max Glickman</v>
      </c>
      <c r="H61" s="157" t="str">
        <f>+VLOOKUP(F61,Participants!$A$1:$F$1602,4,FALSE)</f>
        <v>GAA</v>
      </c>
      <c r="I61" s="157" t="str">
        <f>+VLOOKUP(F61,Participants!$A$1:$F$1602,5,FALSE)</f>
        <v>M</v>
      </c>
      <c r="J61" s="157">
        <f>+VLOOKUP(F61,Participants!$A$1:$F$1602,3,FALSE)</f>
        <v>3</v>
      </c>
      <c r="K61" s="61" t="str">
        <f>+VLOOKUP(F61,Participants!$A$1:$G$1602,7,FALSE)</f>
        <v>DEV BOYS</v>
      </c>
      <c r="L61" s="164"/>
      <c r="M61" s="157"/>
      <c r="N61" s="62">
        <v>2</v>
      </c>
      <c r="O61" s="151">
        <v>9</v>
      </c>
    </row>
    <row r="62" spans="1:15" ht="14.25" customHeight="1">
      <c r="A62" s="143"/>
      <c r="B62" s="144"/>
      <c r="C62" s="144"/>
      <c r="D62" s="145"/>
      <c r="E62" s="145"/>
      <c r="F62" s="146">
        <v>1505</v>
      </c>
      <c r="G62" s="147" t="str">
        <f>+VLOOKUP(F62,Participants!$A$1:$F$1602,2,FALSE)</f>
        <v>Alec Morosetti</v>
      </c>
      <c r="H62" s="147" t="str">
        <f>+VLOOKUP(F62,Participants!$A$1:$F$1602,4,FALSE)</f>
        <v>MMA</v>
      </c>
      <c r="I62" s="147" t="str">
        <f>+VLOOKUP(F62,Participants!$A$1:$F$1602,5,FALSE)</f>
        <v>M</v>
      </c>
      <c r="J62" s="147" t="str">
        <f>+VLOOKUP(F62,Participants!$A$1:$F$1602,3,FALSE)</f>
        <v>K</v>
      </c>
      <c r="K62" s="61" t="str">
        <f>+VLOOKUP(F62,Participants!$A$1:$G$1602,7,FALSE)</f>
        <v>DEV BOYS</v>
      </c>
      <c r="L62" s="162"/>
      <c r="M62" s="147"/>
      <c r="N62" s="150">
        <v>2</v>
      </c>
      <c r="O62" s="151">
        <v>9</v>
      </c>
    </row>
    <row r="63" spans="1:15" ht="14.25" customHeight="1">
      <c r="A63" s="153"/>
      <c r="B63" s="154"/>
      <c r="C63" s="154"/>
      <c r="D63" s="155"/>
      <c r="E63" s="155"/>
      <c r="F63" s="156">
        <v>339</v>
      </c>
      <c r="G63" s="157" t="str">
        <f>+VLOOKUP(F63,Participants!$A$1:$F$1602,2,FALSE)</f>
        <v>Declan Lozano</v>
      </c>
      <c r="H63" s="157" t="str">
        <f>+VLOOKUP(F63,Participants!$A$1:$F$1602,4,FALSE)</f>
        <v>GAA</v>
      </c>
      <c r="I63" s="157" t="str">
        <f>+VLOOKUP(F63,Participants!$A$1:$F$1602,5,FALSE)</f>
        <v>M</v>
      </c>
      <c r="J63" s="157" t="str">
        <f>+VLOOKUP(F63,Participants!$A$1:$F$1602,3,FALSE)</f>
        <v>K</v>
      </c>
      <c r="K63" s="61" t="str">
        <f>+VLOOKUP(F63,Participants!$A$1:$G$1602,7,FALSE)</f>
        <v>DEV BOYS</v>
      </c>
      <c r="L63" s="164"/>
      <c r="M63" s="157"/>
      <c r="N63" s="62">
        <v>2</v>
      </c>
      <c r="O63" s="151">
        <v>1</v>
      </c>
    </row>
    <row r="64" spans="1:15" ht="14.25" customHeight="1">
      <c r="A64" s="153"/>
      <c r="B64" s="154"/>
      <c r="C64" s="154"/>
      <c r="D64" s="155"/>
      <c r="E64" s="155"/>
      <c r="F64" s="156">
        <v>338</v>
      </c>
      <c r="G64" s="157" t="str">
        <f>+VLOOKUP(F64,Participants!$A$1:$F$1602,2,FALSE)</f>
        <v>Sammy Lombardo</v>
      </c>
      <c r="H64" s="157" t="str">
        <f>+VLOOKUP(F64,Participants!$A$1:$F$1602,4,FALSE)</f>
        <v>GAA</v>
      </c>
      <c r="I64" s="157" t="str">
        <f>+VLOOKUP(F64,Participants!$A$1:$F$1602,5,FALSE)</f>
        <v>M</v>
      </c>
      <c r="J64" s="157" t="str">
        <f>+VLOOKUP(F64,Participants!$A$1:$F$1602,3,FALSE)</f>
        <v>K</v>
      </c>
      <c r="K64" s="61" t="str">
        <f>+VLOOKUP(F64,Participants!$A$1:$G$1602,7,FALSE)</f>
        <v>DEV BOYS</v>
      </c>
      <c r="L64" s="163"/>
      <c r="M64" s="157"/>
      <c r="N64" s="62">
        <v>1</v>
      </c>
      <c r="O64" s="151">
        <v>7</v>
      </c>
    </row>
    <row r="65" spans="1:15" ht="14.25" customHeight="1">
      <c r="A65" s="143"/>
      <c r="B65" s="144"/>
      <c r="C65" s="144"/>
      <c r="D65" s="145"/>
      <c r="E65" s="145"/>
      <c r="F65" s="146">
        <v>318</v>
      </c>
      <c r="G65" s="147" t="str">
        <f>+VLOOKUP(F65,Participants!$A$1:$F$1602,2,FALSE)</f>
        <v>Noah Framce</v>
      </c>
      <c r="H65" s="147" t="str">
        <f>+VLOOKUP(F65,Participants!$A$1:$F$1602,4,FALSE)</f>
        <v>GAA</v>
      </c>
      <c r="I65" s="147" t="str">
        <f>+VLOOKUP(F65,Participants!$A$1:$F$1602,5,FALSE)</f>
        <v>M</v>
      </c>
      <c r="J65" s="147">
        <f>+VLOOKUP(F65,Participants!$A$1:$F$1602,3,FALSE)</f>
        <v>0</v>
      </c>
      <c r="K65" s="61" t="str">
        <f>+VLOOKUP(F65,Participants!$A$1:$G$1602,7,FALSE)</f>
        <v>DEV BOYS</v>
      </c>
      <c r="L65" s="161"/>
      <c r="M65" s="147"/>
      <c r="N65" s="150">
        <v>0</v>
      </c>
      <c r="O65" s="151">
        <v>0.95</v>
      </c>
    </row>
    <row r="66" spans="1:15" ht="14.25" customHeight="1">
      <c r="A66" s="153"/>
      <c r="B66" s="154"/>
      <c r="C66" s="154"/>
      <c r="D66" s="155"/>
      <c r="E66" s="155"/>
      <c r="F66" s="156">
        <v>912</v>
      </c>
      <c r="G66" s="157" t="str">
        <f>+VLOOKUP(F66,Participants!$A$1:$F$1602,2,FALSE)</f>
        <v>Michael Grabowski</v>
      </c>
      <c r="H66" s="157" t="str">
        <f>+VLOOKUP(F66,Participants!$A$1:$F$1602,4,FALSE)</f>
        <v>NCA</v>
      </c>
      <c r="I66" s="157" t="str">
        <f>+VLOOKUP(F66,Participants!$A$1:$F$1602,5,FALSE)</f>
        <v>M</v>
      </c>
      <c r="J66" s="157">
        <f>+VLOOKUP(F66,Participants!$A$1:$F$1602,3,FALSE)</f>
        <v>2</v>
      </c>
      <c r="K66" s="61" t="str">
        <f>+VLOOKUP(F66,Participants!$A$1:$G$1602,7,FALSE)</f>
        <v>DEV BOYS</v>
      </c>
      <c r="L66" s="163"/>
      <c r="M66" s="157"/>
      <c r="N66" s="62">
        <v>2</v>
      </c>
      <c r="O66" s="151">
        <v>3</v>
      </c>
    </row>
    <row r="67" spans="1:15" ht="14.25" customHeight="1">
      <c r="A67" s="143"/>
      <c r="B67" s="144"/>
      <c r="C67" s="144"/>
      <c r="D67" s="145"/>
      <c r="E67" s="145"/>
      <c r="F67" s="146">
        <v>332</v>
      </c>
      <c r="G67" s="147" t="str">
        <f>+VLOOKUP(F67,Participants!$A$1:$F$1602,2,FALSE)</f>
        <v>Quincy Harris</v>
      </c>
      <c r="H67" s="147" t="str">
        <f>+VLOOKUP(F67,Participants!$A$1:$F$1602,4,FALSE)</f>
        <v>GAA</v>
      </c>
      <c r="I67" s="147" t="str">
        <f>+VLOOKUP(F67,Participants!$A$1:$F$1602,5,FALSE)</f>
        <v>M</v>
      </c>
      <c r="J67" s="147">
        <f>+VLOOKUP(F67,Participants!$A$1:$F$1602,3,FALSE)</f>
        <v>1</v>
      </c>
      <c r="K67" s="61" t="str">
        <f>+VLOOKUP(F67,Participants!$A$1:$G$1602,7,FALSE)</f>
        <v>DEV BOYS</v>
      </c>
      <c r="L67" s="161"/>
      <c r="M67" s="147"/>
      <c r="N67" s="150">
        <v>4</v>
      </c>
      <c r="O67" s="151">
        <v>11</v>
      </c>
    </row>
    <row r="68" spans="1:15" ht="14.25" customHeight="1">
      <c r="A68" s="153"/>
      <c r="B68" s="154"/>
      <c r="C68" s="154"/>
      <c r="D68" s="155"/>
      <c r="E68" s="155"/>
      <c r="F68" s="156">
        <v>333</v>
      </c>
      <c r="G68" s="157" t="str">
        <f>+VLOOKUP(F68,Participants!$A$1:$F$1602,2,FALSE)</f>
        <v>Zeke Harris</v>
      </c>
      <c r="H68" s="157" t="str">
        <f>+VLOOKUP(F68,Participants!$A$1:$F$1602,4,FALSE)</f>
        <v>GAA</v>
      </c>
      <c r="I68" s="157" t="str">
        <f>+VLOOKUP(F68,Participants!$A$1:$F$1602,5,FALSE)</f>
        <v>M</v>
      </c>
      <c r="J68" s="157" t="str">
        <f>+VLOOKUP(F68,Participants!$A$1:$F$1602,3,FALSE)</f>
        <v>K</v>
      </c>
      <c r="K68" s="61" t="str">
        <f>+VLOOKUP(F68,Participants!$A$1:$G$1602,7,FALSE)</f>
        <v>DEV BOYS</v>
      </c>
      <c r="L68" s="163"/>
      <c r="M68" s="157"/>
      <c r="N68" s="62">
        <v>5</v>
      </c>
      <c r="O68" s="151">
        <v>6</v>
      </c>
    </row>
    <row r="69" spans="1:15" ht="14.25" customHeight="1">
      <c r="A69" s="143"/>
      <c r="B69" s="144"/>
      <c r="C69" s="144"/>
      <c r="D69" s="145"/>
      <c r="E69" s="145"/>
      <c r="F69" s="146">
        <v>1224</v>
      </c>
      <c r="G69" s="147" t="str">
        <f>+VLOOKUP(F69,Participants!$A$1:$F$1602,2,FALSE)</f>
        <v>Alexa Laepple</v>
      </c>
      <c r="H69" s="147" t="str">
        <f>+VLOOKUP(F69,Participants!$A$1:$F$1602,4,FALSE)</f>
        <v>AGS</v>
      </c>
      <c r="I69" s="147" t="str">
        <f>+VLOOKUP(F69,Participants!$A$1:$F$1602,5,FALSE)</f>
        <v>F</v>
      </c>
      <c r="J69" s="147">
        <f>+VLOOKUP(F69,Participants!$A$1:$F$1602,3,FALSE)</f>
        <v>4</v>
      </c>
      <c r="K69" s="61" t="str">
        <f>+VLOOKUP(F69,Participants!$A$1:$G$1602,7,FALSE)</f>
        <v>DEV GIRLS</v>
      </c>
      <c r="L69" s="152">
        <v>1</v>
      </c>
      <c r="M69" s="149">
        <v>10</v>
      </c>
      <c r="N69" s="150">
        <v>9</v>
      </c>
      <c r="O69" s="151">
        <v>9.5</v>
      </c>
    </row>
    <row r="70" spans="1:15" ht="14.25" customHeight="1">
      <c r="A70" s="73"/>
      <c r="B70" s="176">
        <v>44723</v>
      </c>
      <c r="C70" s="176">
        <v>44781</v>
      </c>
      <c r="D70" s="176">
        <v>44782</v>
      </c>
      <c r="E70" s="73"/>
      <c r="F70" s="177">
        <v>352</v>
      </c>
      <c r="G70" s="177" t="str">
        <f>+VLOOKUP(F70,Participants!$A$1:$F$1603,2,FALSE)</f>
        <v>Serenity Harris</v>
      </c>
      <c r="H70" s="177" t="str">
        <f>+VLOOKUP(F70,Participants!$A$1:$F$1603,4,FALSE)</f>
        <v>GAA</v>
      </c>
      <c r="I70" s="177" t="str">
        <f>+VLOOKUP(F70,Participants!$A$1:$F$1603,5,FALSE)</f>
        <v>F</v>
      </c>
      <c r="J70" s="177">
        <f>+VLOOKUP(F70,Participants!$A$1:$F$1603,3,FALSE)</f>
        <v>4</v>
      </c>
      <c r="K70" s="73" t="str">
        <f>+VLOOKUP(F70,Participants!$A$1:$G$1603,7,FALSE)</f>
        <v>DEV GIRLS</v>
      </c>
      <c r="L70" s="178">
        <v>2</v>
      </c>
      <c r="M70" s="179">
        <v>8</v>
      </c>
      <c r="N70" s="74">
        <v>8</v>
      </c>
      <c r="O70" s="74">
        <v>9</v>
      </c>
    </row>
    <row r="71" spans="1:15" ht="14.25" customHeight="1">
      <c r="A71" s="153"/>
      <c r="B71" s="154"/>
      <c r="C71" s="154"/>
      <c r="D71" s="155"/>
      <c r="E71" s="155"/>
      <c r="F71" s="156">
        <v>838</v>
      </c>
      <c r="G71" s="157" t="str">
        <f>+VLOOKUP(F71,Participants!$A$1:$F$1602,2,FALSE)</f>
        <v>Piper Truan</v>
      </c>
      <c r="H71" s="157" t="str">
        <f>+VLOOKUP(F71,Participants!$A$1:$F$1602,4,FALSE)</f>
        <v>SHCA</v>
      </c>
      <c r="I71" s="157" t="str">
        <f>+VLOOKUP(F71,Participants!$A$1:$F$1602,5,FALSE)</f>
        <v>F</v>
      </c>
      <c r="J71" s="157">
        <f>+VLOOKUP(F71,Participants!$A$1:$F$1602,3,FALSE)</f>
        <v>4</v>
      </c>
      <c r="K71" s="61" t="str">
        <f>+VLOOKUP(F71,Participants!$A$1:$G$1602,7,FALSE)</f>
        <v>DEV GIRLS</v>
      </c>
      <c r="L71" s="160">
        <v>3</v>
      </c>
      <c r="M71" s="159">
        <v>6</v>
      </c>
      <c r="N71" s="62">
        <v>8</v>
      </c>
      <c r="O71" s="151">
        <v>8.5</v>
      </c>
    </row>
    <row r="72" spans="1:15" ht="14.25" customHeight="1">
      <c r="A72" s="143"/>
      <c r="B72" s="144"/>
      <c r="C72" s="144"/>
      <c r="D72" s="145"/>
      <c r="E72" s="145"/>
      <c r="F72" s="146">
        <v>834</v>
      </c>
      <c r="G72" s="147" t="str">
        <f>+VLOOKUP(F72,Participants!$A$1:$F$1602,2,FALSE)</f>
        <v>Annie Pisaniello</v>
      </c>
      <c r="H72" s="147" t="str">
        <f>+VLOOKUP(F72,Participants!$A$1:$F$1602,4,FALSE)</f>
        <v>SHCA</v>
      </c>
      <c r="I72" s="147" t="str">
        <f>+VLOOKUP(F72,Participants!$A$1:$F$1602,5,FALSE)</f>
        <v>F</v>
      </c>
      <c r="J72" s="147">
        <f>+VLOOKUP(F72,Participants!$A$1:$F$1602,3,FALSE)</f>
        <v>4</v>
      </c>
      <c r="K72" s="61" t="str">
        <f>+VLOOKUP(F72,Participants!$A$1:$G$1602,7,FALSE)</f>
        <v>DEV GIRLS</v>
      </c>
      <c r="L72" s="148">
        <v>4</v>
      </c>
      <c r="M72" s="149">
        <v>5</v>
      </c>
      <c r="N72" s="150">
        <v>8</v>
      </c>
      <c r="O72" s="151">
        <v>8</v>
      </c>
    </row>
    <row r="73" spans="1:15" ht="14.25" customHeight="1">
      <c r="A73" s="153"/>
      <c r="B73" s="154"/>
      <c r="C73" s="154"/>
      <c r="D73" s="155"/>
      <c r="E73" s="155"/>
      <c r="F73" s="156">
        <v>38</v>
      </c>
      <c r="G73" s="157" t="str">
        <f>+VLOOKUP(F73,Participants!$A$1:$F$1602,2,FALSE)</f>
        <v>Georgia Hayes</v>
      </c>
      <c r="H73" s="157" t="str">
        <f>+VLOOKUP(F73,Participants!$A$1:$F$1602,4,FALSE)</f>
        <v>STL</v>
      </c>
      <c r="I73" s="157" t="str">
        <f>+VLOOKUP(F73,Participants!$A$1:$F$1602,5,FALSE)</f>
        <v>F</v>
      </c>
      <c r="J73" s="157">
        <f>+VLOOKUP(F73,Participants!$A$1:$F$1602,3,FALSE)</f>
        <v>3</v>
      </c>
      <c r="K73" s="61" t="str">
        <f>+VLOOKUP(F73,Participants!$A$1:$G$1602,7,FALSE)</f>
        <v>DEV GIRLS</v>
      </c>
      <c r="L73" s="160">
        <v>5</v>
      </c>
      <c r="M73" s="159">
        <v>4</v>
      </c>
      <c r="N73" s="62">
        <v>8</v>
      </c>
      <c r="O73" s="151">
        <v>7.5</v>
      </c>
    </row>
    <row r="74" spans="1:15" ht="14.25" customHeight="1">
      <c r="A74" s="143"/>
      <c r="B74" s="144"/>
      <c r="C74" s="144"/>
      <c r="D74" s="145"/>
      <c r="E74" s="145"/>
      <c r="F74" s="146">
        <v>1221</v>
      </c>
      <c r="G74" s="147" t="str">
        <f>+VLOOKUP(F74,Participants!$A$1:$F$1602,2,FALSE)</f>
        <v>Karly Gill</v>
      </c>
      <c r="H74" s="147" t="str">
        <f>+VLOOKUP(F74,Participants!$A$1:$F$1602,4,FALSE)</f>
        <v>AGS</v>
      </c>
      <c r="I74" s="147" t="str">
        <f>+VLOOKUP(F74,Participants!$A$1:$F$1602,5,FALSE)</f>
        <v>F</v>
      </c>
      <c r="J74" s="147">
        <f>+VLOOKUP(F74,Participants!$A$1:$F$1602,3,FALSE)</f>
        <v>4</v>
      </c>
      <c r="K74" s="61" t="str">
        <f>+VLOOKUP(F74,Participants!$A$1:$G$1602,7,FALSE)</f>
        <v>DEV GIRLS</v>
      </c>
      <c r="L74" s="148">
        <v>6</v>
      </c>
      <c r="M74" s="149">
        <v>3</v>
      </c>
      <c r="N74" s="150">
        <v>8</v>
      </c>
      <c r="O74" s="151">
        <v>6</v>
      </c>
    </row>
    <row r="75" spans="1:15" ht="14.25" customHeight="1">
      <c r="A75" s="153"/>
      <c r="B75" s="154"/>
      <c r="C75" s="154"/>
      <c r="D75" s="155"/>
      <c r="E75" s="155"/>
      <c r="F75" s="156">
        <v>350</v>
      </c>
      <c r="G75" s="157" t="str">
        <f>+VLOOKUP(F75,Participants!$A$1:$F$1602,2,FALSE)</f>
        <v>Elsie Gorchak</v>
      </c>
      <c r="H75" s="157" t="str">
        <f>+VLOOKUP(F75,Participants!$A$1:$F$1602,4,FALSE)</f>
        <v>GAA</v>
      </c>
      <c r="I75" s="157" t="str">
        <f>+VLOOKUP(F75,Participants!$A$1:$F$1602,5,FALSE)</f>
        <v>F</v>
      </c>
      <c r="J75" s="157">
        <f>+VLOOKUP(F75,Participants!$A$1:$F$1602,3,FALSE)</f>
        <v>3</v>
      </c>
      <c r="K75" s="61" t="str">
        <f>+VLOOKUP(F75,Participants!$A$1:$G$1602,7,FALSE)</f>
        <v>DEV GIRLS</v>
      </c>
      <c r="L75" s="160">
        <v>7</v>
      </c>
      <c r="M75" s="159">
        <v>2</v>
      </c>
      <c r="N75" s="62">
        <v>8</v>
      </c>
      <c r="O75" s="151">
        <v>4</v>
      </c>
    </row>
    <row r="76" spans="1:15" ht="14.25" customHeight="1">
      <c r="A76" s="153"/>
      <c r="B76" s="154"/>
      <c r="C76" s="154"/>
      <c r="D76" s="155"/>
      <c r="E76" s="155"/>
      <c r="F76" s="156">
        <v>1140</v>
      </c>
      <c r="G76" s="157" t="str">
        <f>+VLOOKUP(F76,Participants!$A$1:$F$1602,2,FALSE)</f>
        <v>Fionna Mosby</v>
      </c>
      <c r="H76" s="157" t="str">
        <f>+VLOOKUP(F76,Participants!$A$1:$F$1602,4,FALSE)</f>
        <v>JAM</v>
      </c>
      <c r="I76" s="157" t="str">
        <f>+VLOOKUP(F76,Participants!$A$1:$F$1602,5,FALSE)</f>
        <v>F</v>
      </c>
      <c r="J76" s="157">
        <f>+VLOOKUP(F76,Participants!$A$1:$F$1602,3,FALSE)</f>
        <v>2</v>
      </c>
      <c r="K76" s="61" t="str">
        <f>+VLOOKUP(F76,Participants!$A$1:$G$1602,7,FALSE)</f>
        <v>DEV GIRLS</v>
      </c>
      <c r="L76" s="158">
        <v>8</v>
      </c>
      <c r="M76" s="159">
        <v>1</v>
      </c>
      <c r="N76" s="62">
        <v>8</v>
      </c>
      <c r="O76" s="151">
        <v>2.5</v>
      </c>
    </row>
    <row r="77" spans="1:15" ht="14.25" customHeight="1">
      <c r="A77" s="143"/>
      <c r="B77" s="144"/>
      <c r="C77" s="144"/>
      <c r="D77" s="145"/>
      <c r="E77" s="145"/>
      <c r="F77" s="146">
        <v>903</v>
      </c>
      <c r="G77" s="147" t="str">
        <f>+VLOOKUP(F77,Participants!$A$1:$F$1602,2,FALSE)</f>
        <v>Maycie Bane</v>
      </c>
      <c r="H77" s="147" t="str">
        <f>+VLOOKUP(F77,Participants!$A$1:$F$1602,4,FALSE)</f>
        <v>NCA</v>
      </c>
      <c r="I77" s="147" t="str">
        <f>+VLOOKUP(F77,Participants!$A$1:$F$1602,5,FALSE)</f>
        <v>F</v>
      </c>
      <c r="J77" s="147">
        <f>+VLOOKUP(F77,Participants!$A$1:$F$1602,3,FALSE)</f>
        <v>1</v>
      </c>
      <c r="K77" s="61" t="str">
        <f>+VLOOKUP(F77,Participants!$A$1:$G$1602,7,FALSE)</f>
        <v>DEV GIRLS</v>
      </c>
      <c r="L77" s="152"/>
      <c r="M77" s="149"/>
      <c r="N77" s="150">
        <v>8</v>
      </c>
      <c r="O77" s="151">
        <v>2</v>
      </c>
    </row>
    <row r="78" spans="1:15" ht="14.25" customHeight="1">
      <c r="A78" s="153"/>
      <c r="B78" s="154"/>
      <c r="C78" s="154"/>
      <c r="D78" s="155"/>
      <c r="E78" s="155"/>
      <c r="F78" s="156">
        <v>839</v>
      </c>
      <c r="G78" s="157" t="str">
        <f>+VLOOKUP(F78,Participants!$A$1:$F$1602,2,FALSE)</f>
        <v>Emilie Winschel</v>
      </c>
      <c r="H78" s="157" t="str">
        <f>+VLOOKUP(F78,Participants!$A$1:$F$1602,4,FALSE)</f>
        <v>SHCA</v>
      </c>
      <c r="I78" s="157" t="str">
        <f>+VLOOKUP(F78,Participants!$A$1:$F$1602,5,FALSE)</f>
        <v>F</v>
      </c>
      <c r="J78" s="157">
        <f>+VLOOKUP(F78,Participants!$A$1:$F$1602,3,FALSE)</f>
        <v>4</v>
      </c>
      <c r="K78" s="61" t="str">
        <f>+VLOOKUP(F78,Participants!$A$1:$G$1602,7,FALSE)</f>
        <v>DEV GIRLS</v>
      </c>
      <c r="L78" s="158"/>
      <c r="M78" s="159"/>
      <c r="N78" s="62">
        <v>8</v>
      </c>
      <c r="O78" s="151">
        <v>1</v>
      </c>
    </row>
    <row r="79" spans="1:15" ht="14.25" customHeight="1">
      <c r="A79" s="153"/>
      <c r="B79" s="154"/>
      <c r="C79" s="154"/>
      <c r="D79" s="155"/>
      <c r="E79" s="155"/>
      <c r="F79" s="156">
        <v>632</v>
      </c>
      <c r="G79" s="157" t="str">
        <f>+VLOOKUP(F79,Participants!$A$1:$F$1602,2,FALSE)</f>
        <v>Gracie Morgan</v>
      </c>
      <c r="H79" s="157" t="str">
        <f>+VLOOKUP(F79,Participants!$A$1:$F$1602,4,FALSE)</f>
        <v>JFK</v>
      </c>
      <c r="I79" s="157" t="str">
        <f>+VLOOKUP(F79,Participants!$A$1:$F$1602,5,FALSE)</f>
        <v>F</v>
      </c>
      <c r="J79" s="157">
        <f>+VLOOKUP(F79,Participants!$A$1:$F$1602,3,FALSE)</f>
        <v>2</v>
      </c>
      <c r="K79" s="61" t="str">
        <f>+VLOOKUP(F79,Participants!$A$1:$G$1602,7,FALSE)</f>
        <v>DEV GIRLS</v>
      </c>
      <c r="L79" s="163"/>
      <c r="M79" s="157"/>
      <c r="N79" s="62">
        <v>7</v>
      </c>
      <c r="O79" s="151">
        <v>11</v>
      </c>
    </row>
    <row r="80" spans="1:15" ht="14.25" customHeight="1">
      <c r="A80" s="143"/>
      <c r="B80" s="144"/>
      <c r="C80" s="144"/>
      <c r="D80" s="145"/>
      <c r="E80" s="145"/>
      <c r="F80" s="146">
        <v>625</v>
      </c>
      <c r="G80" s="147" t="str">
        <f>+VLOOKUP(F80,Participants!$A$1:$F$1602,2,FALSE)</f>
        <v>Gina Antoinette</v>
      </c>
      <c r="H80" s="147" t="str">
        <f>+VLOOKUP(F80,Participants!$A$1:$F$1602,4,FALSE)</f>
        <v>JFK</v>
      </c>
      <c r="I80" s="147" t="str">
        <f>+VLOOKUP(F80,Participants!$A$1:$F$1602,5,FALSE)</f>
        <v>F</v>
      </c>
      <c r="J80" s="147">
        <f>+VLOOKUP(F80,Participants!$A$1:$F$1602,3,FALSE)</f>
        <v>2</v>
      </c>
      <c r="K80" s="61" t="str">
        <f>+VLOOKUP(F80,Participants!$A$1:$G$1602,7,FALSE)</f>
        <v>DEV GIRLS</v>
      </c>
      <c r="L80" s="161"/>
      <c r="M80" s="147"/>
      <c r="N80" s="150">
        <v>7</v>
      </c>
      <c r="O80" s="151">
        <v>10</v>
      </c>
    </row>
    <row r="81" spans="1:27" ht="14.25" customHeight="1">
      <c r="A81" s="143"/>
      <c r="B81" s="144"/>
      <c r="C81" s="144"/>
      <c r="D81" s="145"/>
      <c r="E81" s="145"/>
      <c r="F81" s="146">
        <v>1513</v>
      </c>
      <c r="G81" s="147" t="str">
        <f>+VLOOKUP(F81,Participants!$A$1:$F$1602,2,FALSE)</f>
        <v>Victoria Rose</v>
      </c>
      <c r="H81" s="147" t="str">
        <f>+VLOOKUP(F81,Participants!$A$1:$F$1602,4,FALSE)</f>
        <v>MMA</v>
      </c>
      <c r="I81" s="147" t="str">
        <f>+VLOOKUP(F81,Participants!$A$1:$F$1602,5,FALSE)</f>
        <v>F</v>
      </c>
      <c r="J81" s="147">
        <f>+VLOOKUP(F81,Participants!$A$1:$F$1602,3,FALSE)</f>
        <v>4</v>
      </c>
      <c r="K81" s="61" t="str">
        <f>+VLOOKUP(F81,Participants!$A$1:$G$1602,7,FALSE)</f>
        <v>DEV GIRLS</v>
      </c>
      <c r="L81" s="162"/>
      <c r="M81" s="147"/>
      <c r="N81" s="150">
        <v>7</v>
      </c>
      <c r="O81" s="151">
        <v>10</v>
      </c>
    </row>
    <row r="82" spans="1:27" ht="14.25" customHeight="1">
      <c r="A82" s="153"/>
      <c r="B82" s="154"/>
      <c r="C82" s="154"/>
      <c r="D82" s="155"/>
      <c r="E82" s="155"/>
      <c r="F82" s="156">
        <v>819</v>
      </c>
      <c r="G82" s="157" t="str">
        <f>+VLOOKUP(F82,Participants!$A$1:$F$1602,2,FALSE)</f>
        <v>Miley Madden</v>
      </c>
      <c r="H82" s="157" t="str">
        <f>+VLOOKUP(F82,Participants!$A$1:$F$1602,4,FALSE)</f>
        <v>SHCA</v>
      </c>
      <c r="I82" s="157" t="str">
        <f>+VLOOKUP(F82,Participants!$A$1:$F$1602,5,FALSE)</f>
        <v>F</v>
      </c>
      <c r="J82" s="157">
        <f>+VLOOKUP(F82,Participants!$A$1:$F$1602,3,FALSE)</f>
        <v>2</v>
      </c>
      <c r="K82" s="61" t="str">
        <f>+VLOOKUP(F82,Participants!$A$1:$G$1602,7,FALSE)</f>
        <v>DEV GIRLS</v>
      </c>
      <c r="L82" s="164"/>
      <c r="M82" s="157"/>
      <c r="N82" s="62">
        <v>7</v>
      </c>
      <c r="O82" s="151">
        <v>9.5</v>
      </c>
    </row>
    <row r="83" spans="1:27" ht="14.25" customHeight="1">
      <c r="A83" s="73"/>
      <c r="B83" s="176">
        <v>44751</v>
      </c>
      <c r="C83" s="180"/>
      <c r="D83" s="73"/>
      <c r="E83" s="73"/>
      <c r="F83" s="177">
        <v>362</v>
      </c>
      <c r="G83" s="177" t="str">
        <f>+VLOOKUP(F83,Participants!$A$1:$F$1603,2,FALSE)</f>
        <v>Avery Sinicrope</v>
      </c>
      <c r="H83" s="177" t="str">
        <f>+VLOOKUP(F83,Participants!$A$1:$F$1603,4,FALSE)</f>
        <v>GAA</v>
      </c>
      <c r="I83" s="177" t="str">
        <f>+VLOOKUP(F83,Participants!$A$1:$F$1603,5,FALSE)</f>
        <v>F</v>
      </c>
      <c r="J83" s="177">
        <f>+VLOOKUP(F83,Participants!$A$1:$F$1603,3,FALSE)</f>
        <v>4</v>
      </c>
      <c r="K83" s="73" t="str">
        <f>+VLOOKUP(F83,Participants!$A$1:$G$1603,7,FALSE)</f>
        <v>DEV GIRLS</v>
      </c>
      <c r="L83" s="181"/>
      <c r="M83" s="177"/>
      <c r="N83" s="74">
        <v>7</v>
      </c>
      <c r="O83" s="74">
        <v>9</v>
      </c>
    </row>
    <row r="84" spans="1:27" ht="14.25" customHeight="1">
      <c r="A84" s="143"/>
      <c r="B84" s="144"/>
      <c r="C84" s="144"/>
      <c r="D84" s="145"/>
      <c r="E84" s="145"/>
      <c r="F84" s="146">
        <v>1232</v>
      </c>
      <c r="G84" s="147" t="str">
        <f>+VLOOKUP(F84,Participants!$A$1:$F$1602,2,FALSE)</f>
        <v>Emily Williams</v>
      </c>
      <c r="H84" s="147" t="str">
        <f>+VLOOKUP(F84,Participants!$A$1:$F$1602,4,FALSE)</f>
        <v>AGS</v>
      </c>
      <c r="I84" s="147" t="str">
        <f>+VLOOKUP(F84,Participants!$A$1:$F$1602,5,FALSE)</f>
        <v>F</v>
      </c>
      <c r="J84" s="147">
        <f>+VLOOKUP(F84,Participants!$A$1:$F$1602,3,FALSE)</f>
        <v>4</v>
      </c>
      <c r="K84" s="61" t="str">
        <f>+VLOOKUP(F84,Participants!$A$1:$G$1602,7,FALSE)</f>
        <v>DEV GIRLS</v>
      </c>
      <c r="L84" s="161"/>
      <c r="M84" s="147"/>
      <c r="N84" s="150">
        <v>7</v>
      </c>
      <c r="O84" s="151">
        <v>8</v>
      </c>
    </row>
    <row r="85" spans="1:27" ht="14.25" customHeight="1">
      <c r="A85" s="153"/>
      <c r="B85" s="154"/>
      <c r="C85" s="154"/>
      <c r="D85" s="155"/>
      <c r="E85" s="155"/>
      <c r="F85" s="156">
        <v>1230</v>
      </c>
      <c r="G85" s="157" t="str">
        <f>+VLOOKUP(F85,Participants!$A$1:$F$1602,2,FALSE)</f>
        <v>Heidi Surlow</v>
      </c>
      <c r="H85" s="157" t="str">
        <f>+VLOOKUP(F85,Participants!$A$1:$F$1602,4,FALSE)</f>
        <v>AGS</v>
      </c>
      <c r="I85" s="157" t="str">
        <f>+VLOOKUP(F85,Participants!$A$1:$F$1602,5,FALSE)</f>
        <v>F</v>
      </c>
      <c r="J85" s="157">
        <f>+VLOOKUP(F85,Participants!$A$1:$F$1602,3,FALSE)</f>
        <v>4</v>
      </c>
      <c r="K85" s="61" t="str">
        <f>+VLOOKUP(F85,Participants!$A$1:$G$1602,7,FALSE)</f>
        <v>DEV GIRLS</v>
      </c>
      <c r="L85" s="163"/>
      <c r="M85" s="157"/>
      <c r="N85" s="62">
        <v>7</v>
      </c>
      <c r="O85" s="151">
        <v>6</v>
      </c>
    </row>
    <row r="86" spans="1:27" ht="14.25" customHeight="1">
      <c r="A86" s="73"/>
      <c r="B86" s="176">
        <v>44746</v>
      </c>
      <c r="C86" s="176">
        <v>44714</v>
      </c>
      <c r="D86" s="176">
        <v>44747</v>
      </c>
      <c r="E86" s="73"/>
      <c r="F86" s="177">
        <v>358</v>
      </c>
      <c r="G86" s="177" t="str">
        <f>+VLOOKUP(F86,Participants!$A$1:$F$1603,2,FALSE)</f>
        <v>Halle Reinheimer</v>
      </c>
      <c r="H86" s="177" t="str">
        <f>+VLOOKUP(F86,Participants!$A$1:$F$1603,4,FALSE)</f>
        <v>GAA</v>
      </c>
      <c r="I86" s="177" t="str">
        <f>+VLOOKUP(F86,Participants!$A$1:$F$1603,5,FALSE)</f>
        <v>F</v>
      </c>
      <c r="J86" s="177">
        <f>+VLOOKUP(F86,Participants!$A$1:$F$1603,3,FALSE)</f>
        <v>4</v>
      </c>
      <c r="K86" s="73" t="str">
        <f>+VLOOKUP(F86,Participants!$A$1:$G$1603,7,FALSE)</f>
        <v>DEV GIRLS</v>
      </c>
      <c r="L86" s="182"/>
      <c r="M86" s="177"/>
      <c r="N86" s="74">
        <v>7</v>
      </c>
      <c r="O86" s="74">
        <v>5</v>
      </c>
    </row>
    <row r="87" spans="1:27" ht="14.25" customHeight="1">
      <c r="A87" s="153"/>
      <c r="B87" s="154"/>
      <c r="C87" s="154"/>
      <c r="D87" s="155"/>
      <c r="E87" s="155"/>
      <c r="F87" s="156">
        <v>30</v>
      </c>
      <c r="G87" s="157" t="str">
        <f>+VLOOKUP(F87,Participants!$A$1:$F$1602,2,FALSE)</f>
        <v>Pennie Balta</v>
      </c>
      <c r="H87" s="157" t="str">
        <f>+VLOOKUP(F87,Participants!$A$1:$F$1602,4,FALSE)</f>
        <v>STL</v>
      </c>
      <c r="I87" s="157" t="str">
        <f>+VLOOKUP(F87,Participants!$A$1:$F$1602,5,FALSE)</f>
        <v>F</v>
      </c>
      <c r="J87" s="157">
        <f>+VLOOKUP(F87,Participants!$A$1:$F$1602,3,FALSE)</f>
        <v>3</v>
      </c>
      <c r="K87" s="61" t="str">
        <f>+VLOOKUP(F87,Participants!$A$1:$G$1602,7,FALSE)</f>
        <v>DEV GIRLS</v>
      </c>
      <c r="L87" s="163"/>
      <c r="M87" s="157"/>
      <c r="N87" s="62">
        <v>7</v>
      </c>
      <c r="O87" s="151">
        <v>5</v>
      </c>
    </row>
    <row r="88" spans="1:27" ht="14.25" customHeight="1">
      <c r="A88" s="153"/>
      <c r="B88" s="154"/>
      <c r="C88" s="154"/>
      <c r="D88" s="155"/>
      <c r="E88" s="155"/>
      <c r="F88" s="156">
        <v>1479</v>
      </c>
      <c r="G88" s="157" t="str">
        <f>+VLOOKUP(F88,Participants!$A$1:$F$1602,2,FALSE)</f>
        <v>Sophia Carik</v>
      </c>
      <c r="H88" s="157" t="str">
        <f>+VLOOKUP(F88,Participants!$A$1:$F$1602,4,FALSE)</f>
        <v>MMA</v>
      </c>
      <c r="I88" s="157" t="str">
        <f>+VLOOKUP(F88,Participants!$A$1:$F$1602,5,FALSE)</f>
        <v>F</v>
      </c>
      <c r="J88" s="157">
        <f>+VLOOKUP(F88,Participants!$A$1:$F$1602,3,FALSE)</f>
        <v>3</v>
      </c>
      <c r="K88" s="61" t="str">
        <f>+VLOOKUP(F88,Participants!$A$1:$G$1602,7,FALSE)</f>
        <v>DEV GIRLS</v>
      </c>
      <c r="L88" s="164"/>
      <c r="M88" s="157"/>
      <c r="N88" s="62">
        <v>7</v>
      </c>
      <c r="O88" s="151">
        <v>4</v>
      </c>
    </row>
    <row r="89" spans="1:27" ht="14.25" customHeight="1">
      <c r="A89" s="153"/>
      <c r="B89" s="154"/>
      <c r="C89" s="154"/>
      <c r="D89" s="155"/>
      <c r="E89" s="155"/>
      <c r="F89" s="156">
        <v>33</v>
      </c>
      <c r="G89" s="157" t="str">
        <f>+VLOOKUP(F89,Participants!$A$1:$F$1602,2,FALSE)</f>
        <v>Olivia Eckenrode</v>
      </c>
      <c r="H89" s="157" t="str">
        <f>+VLOOKUP(F89,Participants!$A$1:$F$1602,4,FALSE)</f>
        <v>STL</v>
      </c>
      <c r="I89" s="157" t="str">
        <f>+VLOOKUP(F89,Participants!$A$1:$F$1602,5,FALSE)</f>
        <v>F</v>
      </c>
      <c r="J89" s="157">
        <f>+VLOOKUP(F89,Participants!$A$1:$F$1602,3,FALSE)</f>
        <v>3</v>
      </c>
      <c r="K89" s="61" t="str">
        <f>+VLOOKUP(F89,Participants!$A$1:$G$1602,7,FALSE)</f>
        <v>DEV GIRLS</v>
      </c>
      <c r="L89" s="163"/>
      <c r="M89" s="157"/>
      <c r="N89" s="62">
        <v>7</v>
      </c>
      <c r="O89" s="151">
        <v>4</v>
      </c>
    </row>
    <row r="90" spans="1:27" ht="14.25" customHeight="1">
      <c r="A90" s="153"/>
      <c r="B90" s="154"/>
      <c r="C90" s="154"/>
      <c r="D90" s="155"/>
      <c r="E90" s="155"/>
      <c r="F90" s="156">
        <v>1202</v>
      </c>
      <c r="G90" s="157" t="str">
        <f>+VLOOKUP(F90,Participants!$A$1:$F$1602,2,FALSE)</f>
        <v>Amelia LoPresti</v>
      </c>
      <c r="H90" s="157" t="str">
        <f>+VLOOKUP(F90,Participants!$A$1:$F$1602,4,FALSE)</f>
        <v>CDT</v>
      </c>
      <c r="I90" s="157" t="str">
        <f>+VLOOKUP(F90,Participants!$A$1:$F$1602,5,FALSE)</f>
        <v>F</v>
      </c>
      <c r="J90" s="157">
        <f>+VLOOKUP(F90,Participants!$A$1:$F$1602,3,FALSE)</f>
        <v>4</v>
      </c>
      <c r="K90" s="61" t="str">
        <f>+VLOOKUP(F90,Participants!$A$1:$G$1602,7,FALSE)</f>
        <v>DEV GIRLS</v>
      </c>
      <c r="L90" s="164"/>
      <c r="M90" s="157"/>
      <c r="N90" s="62">
        <v>7</v>
      </c>
      <c r="O90" s="151">
        <v>1</v>
      </c>
    </row>
    <row r="91" spans="1:27">
      <c r="A91" s="183"/>
      <c r="B91" s="184"/>
      <c r="C91" s="184"/>
      <c r="D91" s="185"/>
      <c r="E91" s="185"/>
      <c r="F91" s="186">
        <v>1231</v>
      </c>
      <c r="G91" s="187" t="str">
        <f>+VLOOKUP(F91,Participants!$A$1:$F$1602,2,FALSE)</f>
        <v>Abigail Williams</v>
      </c>
      <c r="H91" s="187" t="str">
        <f>+VLOOKUP(F91,Participants!$A$1:$F$1602,4,FALSE)</f>
        <v>AGS</v>
      </c>
      <c r="I91" s="187" t="str">
        <f>+VLOOKUP(F91,Participants!$A$1:$F$1602,5,FALSE)</f>
        <v>F</v>
      </c>
      <c r="J91" s="187">
        <f>+VLOOKUP(F91,Participants!$A$1:$F$1602,3,FALSE)</f>
        <v>4</v>
      </c>
      <c r="K91" s="80" t="str">
        <f>+VLOOKUP(F91,Participants!$A$1:$G$1602,7,FALSE)</f>
        <v>DEV GIRLS</v>
      </c>
      <c r="L91" s="187"/>
      <c r="M91" s="187"/>
      <c r="N91" s="188">
        <v>7</v>
      </c>
      <c r="O91" s="189">
        <v>1</v>
      </c>
    </row>
    <row r="92" spans="1:27" ht="14.25" customHeight="1">
      <c r="A92" s="169"/>
      <c r="B92" s="144"/>
      <c r="C92" s="144"/>
      <c r="D92" s="145"/>
      <c r="E92" s="145"/>
      <c r="F92" s="146">
        <v>1141</v>
      </c>
      <c r="G92" s="147" t="str">
        <f>+VLOOKUP(F92,Participants!$A$1:$F$1602,2,FALSE)</f>
        <v>Abigail Tottenham</v>
      </c>
      <c r="H92" s="147" t="str">
        <f>+VLOOKUP(F92,Participants!$A$1:$F$1602,4,FALSE)</f>
        <v>JAM</v>
      </c>
      <c r="I92" s="147" t="str">
        <f>+VLOOKUP(F92,Participants!$A$1:$F$1602,5,FALSE)</f>
        <v>F</v>
      </c>
      <c r="J92" s="147">
        <f>+VLOOKUP(F92,Participants!$A$1:$F$1602,3,FALSE)</f>
        <v>2</v>
      </c>
      <c r="K92" s="61" t="str">
        <f>+VLOOKUP(F92,Participants!$A$1:$G$1602,7,FALSE)</f>
        <v>DEV GIRLS</v>
      </c>
      <c r="L92" s="147"/>
      <c r="M92" s="147"/>
      <c r="N92" s="150">
        <v>7</v>
      </c>
      <c r="O92" s="151">
        <v>0</v>
      </c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</row>
    <row r="93" spans="1:27" ht="14.25" customHeight="1">
      <c r="A93" s="169"/>
      <c r="B93" s="144"/>
      <c r="C93" s="144"/>
      <c r="D93" s="145"/>
      <c r="E93" s="145"/>
      <c r="F93" s="146">
        <v>11</v>
      </c>
      <c r="G93" s="147" t="str">
        <f>+VLOOKUP(F93,Participants!$A$1:$F$1602,2,FALSE)</f>
        <v>Everly Hetland</v>
      </c>
      <c r="H93" s="147" t="str">
        <f>+VLOOKUP(F93,Participants!$A$1:$F$1602,4,FALSE)</f>
        <v>STL</v>
      </c>
      <c r="I93" s="147" t="str">
        <f>+VLOOKUP(F93,Participants!$A$1:$F$1602,5,FALSE)</f>
        <v>F</v>
      </c>
      <c r="J93" s="147">
        <f>+VLOOKUP(F93,Participants!$A$1:$F$1602,3,FALSE)</f>
        <v>1</v>
      </c>
      <c r="K93" s="61" t="str">
        <f>+VLOOKUP(F93,Participants!$A$1:$G$1602,7,FALSE)</f>
        <v>DEV GIRLS</v>
      </c>
      <c r="L93" s="147"/>
      <c r="M93" s="147"/>
      <c r="N93" s="150">
        <v>6</v>
      </c>
      <c r="O93" s="151">
        <v>11</v>
      </c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</row>
    <row r="94" spans="1:27" ht="14.25" customHeight="1">
      <c r="A94" s="183"/>
      <c r="B94" s="154"/>
      <c r="C94" s="154"/>
      <c r="D94" s="155"/>
      <c r="E94" s="155"/>
      <c r="F94" s="156">
        <v>1195</v>
      </c>
      <c r="G94" s="157" t="str">
        <f>+VLOOKUP(F94,Participants!$A$1:$F$1602,2,FALSE)</f>
        <v>Muiriel Tunno</v>
      </c>
      <c r="H94" s="157" t="str">
        <f>+VLOOKUP(F94,Participants!$A$1:$F$1602,4,FALSE)</f>
        <v>CDT</v>
      </c>
      <c r="I94" s="157" t="str">
        <f>+VLOOKUP(F94,Participants!$A$1:$F$1602,5,FALSE)</f>
        <v>F</v>
      </c>
      <c r="J94" s="157">
        <f>+VLOOKUP(F94,Participants!$A$1:$F$1602,3,FALSE)</f>
        <v>1</v>
      </c>
      <c r="K94" s="61" t="str">
        <f>+VLOOKUP(F94,Participants!$A$1:$G$1602,7,FALSE)</f>
        <v>DEV GIRLS</v>
      </c>
      <c r="L94" s="157"/>
      <c r="M94" s="157"/>
      <c r="N94" s="62">
        <v>6</v>
      </c>
      <c r="O94" s="151">
        <v>10.5</v>
      </c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</row>
    <row r="95" spans="1:27" ht="14.25" customHeight="1">
      <c r="A95" s="153"/>
      <c r="B95" s="154"/>
      <c r="C95" s="154"/>
      <c r="D95" s="155"/>
      <c r="E95" s="155"/>
      <c r="F95" s="156">
        <v>825</v>
      </c>
      <c r="G95" s="157" t="str">
        <f>+VLOOKUP(F95,Participants!$A$1:$F$1602,2,FALSE)</f>
        <v>Charlotte Gilmore</v>
      </c>
      <c r="H95" s="157" t="str">
        <f>+VLOOKUP(F95,Participants!$A$1:$F$1602,4,FALSE)</f>
        <v>SHCA</v>
      </c>
      <c r="I95" s="157" t="str">
        <f>+VLOOKUP(F95,Participants!$A$1:$F$1602,5,FALSE)</f>
        <v>F</v>
      </c>
      <c r="J95" s="157">
        <f>+VLOOKUP(F95,Participants!$A$1:$F$1602,3,FALSE)</f>
        <v>3</v>
      </c>
      <c r="K95" s="61" t="str">
        <f>+VLOOKUP(F95,Participants!$A$1:$G$1602,7,FALSE)</f>
        <v>DEV GIRLS</v>
      </c>
      <c r="L95" s="163"/>
      <c r="M95" s="157"/>
      <c r="N95" s="62">
        <v>6</v>
      </c>
      <c r="O95" s="151">
        <v>10</v>
      </c>
    </row>
    <row r="96" spans="1:27" ht="14.25" customHeight="1">
      <c r="A96" s="153"/>
      <c r="B96" s="154"/>
      <c r="C96" s="154"/>
      <c r="D96" s="155"/>
      <c r="E96" s="155"/>
      <c r="F96" s="156">
        <v>1497</v>
      </c>
      <c r="G96" s="157" t="str">
        <f>+VLOOKUP(F96,Participants!$A$1:$F$1602,2,FALSE)</f>
        <v>Rachel Johnson</v>
      </c>
      <c r="H96" s="157" t="str">
        <f>+VLOOKUP(F96,Participants!$A$1:$F$1602,4,FALSE)</f>
        <v>MMA</v>
      </c>
      <c r="I96" s="157" t="str">
        <f>+VLOOKUP(F96,Participants!$A$1:$F$1602,5,FALSE)</f>
        <v>F</v>
      </c>
      <c r="J96" s="157">
        <f>+VLOOKUP(F96,Participants!$A$1:$F$1602,3,FALSE)</f>
        <v>4</v>
      </c>
      <c r="K96" s="61" t="str">
        <f>+VLOOKUP(F96,Participants!$A$1:$G$1602,7,FALSE)</f>
        <v>DEV GIRLS</v>
      </c>
      <c r="L96" s="164"/>
      <c r="M96" s="157"/>
      <c r="N96" s="62">
        <v>6</v>
      </c>
      <c r="O96" s="151">
        <v>9</v>
      </c>
    </row>
    <row r="97" spans="1:15" ht="14.25" customHeight="1">
      <c r="A97" s="153"/>
      <c r="B97" s="154"/>
      <c r="C97" s="154"/>
      <c r="D97" s="155"/>
      <c r="E97" s="155"/>
      <c r="F97" s="156">
        <v>923</v>
      </c>
      <c r="G97" s="157" t="str">
        <f>+VLOOKUP(F97,Participants!$A$1:$F$1602,2,FALSE)</f>
        <v>Magdalena Pyle</v>
      </c>
      <c r="H97" s="157" t="str">
        <f>+VLOOKUP(F97,Participants!$A$1:$F$1602,4,FALSE)</f>
        <v>NCA</v>
      </c>
      <c r="I97" s="157" t="str">
        <f>+VLOOKUP(F97,Participants!$A$1:$F$1602,5,FALSE)</f>
        <v>F</v>
      </c>
      <c r="J97" s="157">
        <f>+VLOOKUP(F97,Participants!$A$1:$F$1602,3,FALSE)</f>
        <v>3</v>
      </c>
      <c r="K97" s="61" t="str">
        <f>+VLOOKUP(F97,Participants!$A$1:$G$1602,7,FALSE)</f>
        <v>DEV GIRLS</v>
      </c>
      <c r="L97" s="163"/>
      <c r="M97" s="157"/>
      <c r="N97" s="62">
        <v>6</v>
      </c>
      <c r="O97" s="151">
        <v>8</v>
      </c>
    </row>
    <row r="98" spans="1:15" ht="14.25" customHeight="1">
      <c r="A98" s="143"/>
      <c r="B98" s="144"/>
      <c r="C98" s="144"/>
      <c r="D98" s="145"/>
      <c r="E98" s="145"/>
      <c r="F98" s="146">
        <v>1491</v>
      </c>
      <c r="G98" s="147" t="str">
        <f>+VLOOKUP(F98,Participants!$A$1:$F$1602,2,FALSE)</f>
        <v>Sophia Fraticelli</v>
      </c>
      <c r="H98" s="147" t="str">
        <f>+VLOOKUP(F98,Participants!$A$1:$F$1602,4,FALSE)</f>
        <v>MMA</v>
      </c>
      <c r="I98" s="147" t="str">
        <f>+VLOOKUP(F98,Participants!$A$1:$F$1602,5,FALSE)</f>
        <v>M</v>
      </c>
      <c r="J98" s="147">
        <f>+VLOOKUP(F98,Participants!$A$1:$F$1602,3,FALSE)</f>
        <v>4</v>
      </c>
      <c r="K98" s="61" t="str">
        <f>+VLOOKUP(F98,Participants!$A$1:$G$1602,7,FALSE)</f>
        <v>DEV GIRLS</v>
      </c>
      <c r="L98" s="161"/>
      <c r="M98" s="147"/>
      <c r="N98" s="150">
        <v>6</v>
      </c>
      <c r="O98" s="151">
        <v>8</v>
      </c>
    </row>
    <row r="99" spans="1:15" ht="14.25" customHeight="1">
      <c r="A99" s="153"/>
      <c r="B99" s="154"/>
      <c r="C99" s="154"/>
      <c r="D99" s="155"/>
      <c r="E99" s="155"/>
      <c r="F99" s="156">
        <v>1142</v>
      </c>
      <c r="G99" s="157" t="str">
        <f>+VLOOKUP(F99,Participants!$A$1:$F$1602,2,FALSE)</f>
        <v>Faith Fardo</v>
      </c>
      <c r="H99" s="157" t="str">
        <f>+VLOOKUP(F99,Participants!$A$1:$F$1602,4,FALSE)</f>
        <v>JAM</v>
      </c>
      <c r="I99" s="157" t="str">
        <f>+VLOOKUP(F99,Participants!$A$1:$F$1602,5,FALSE)</f>
        <v>F</v>
      </c>
      <c r="J99" s="157">
        <f>+VLOOKUP(F99,Participants!$A$1:$F$1602,3,FALSE)</f>
        <v>4</v>
      </c>
      <c r="K99" s="61" t="str">
        <f>+VLOOKUP(F99,Participants!$A$1:$G$1602,7,FALSE)</f>
        <v>DEV GIRLS</v>
      </c>
      <c r="L99" s="163"/>
      <c r="M99" s="157"/>
      <c r="N99" s="62">
        <v>6</v>
      </c>
      <c r="O99" s="151">
        <v>6</v>
      </c>
    </row>
    <row r="100" spans="1:15" ht="14.25" customHeight="1">
      <c r="A100" s="143"/>
      <c r="B100" s="144"/>
      <c r="C100" s="144"/>
      <c r="D100" s="145"/>
      <c r="E100" s="145"/>
      <c r="F100" s="146">
        <v>1483</v>
      </c>
      <c r="G100" s="147" t="str">
        <f>+VLOOKUP(F100,Participants!$A$1:$F$1602,2,FALSE)</f>
        <v>McKenna Duzyk</v>
      </c>
      <c r="H100" s="147" t="str">
        <f>+VLOOKUP(F100,Participants!$A$1:$F$1602,4,FALSE)</f>
        <v>MMA</v>
      </c>
      <c r="I100" s="147" t="str">
        <f>+VLOOKUP(F100,Participants!$A$1:$F$1602,5,FALSE)</f>
        <v>F</v>
      </c>
      <c r="J100" s="147">
        <f>+VLOOKUP(F100,Participants!$A$1:$F$1602,3,FALSE)</f>
        <v>4</v>
      </c>
      <c r="K100" s="61" t="str">
        <f>+VLOOKUP(F100,Participants!$A$1:$G$1602,7,FALSE)</f>
        <v>DEV GIRLS</v>
      </c>
      <c r="L100" s="161"/>
      <c r="M100" s="147"/>
      <c r="N100" s="150">
        <v>6</v>
      </c>
      <c r="O100" s="151">
        <v>5</v>
      </c>
    </row>
    <row r="101" spans="1:15" ht="14.25" customHeight="1">
      <c r="A101" s="153"/>
      <c r="B101" s="154"/>
      <c r="C101" s="154"/>
      <c r="D101" s="155"/>
      <c r="E101" s="155"/>
      <c r="F101" s="156">
        <v>1483</v>
      </c>
      <c r="G101" s="157" t="str">
        <f>+VLOOKUP(F101,Participants!$A$1:$F$1602,2,FALSE)</f>
        <v>McKenna Duzyk</v>
      </c>
      <c r="H101" s="157" t="str">
        <f>+VLOOKUP(F101,Participants!$A$1:$F$1602,4,FALSE)</f>
        <v>MMA</v>
      </c>
      <c r="I101" s="157" t="str">
        <f>+VLOOKUP(F101,Participants!$A$1:$F$1602,5,FALSE)</f>
        <v>F</v>
      </c>
      <c r="J101" s="157">
        <f>+VLOOKUP(F101,Participants!$A$1:$F$1602,3,FALSE)</f>
        <v>4</v>
      </c>
      <c r="K101" s="61" t="str">
        <f>+VLOOKUP(F101,Participants!$A$1:$G$1602,7,FALSE)</f>
        <v>DEV GIRLS</v>
      </c>
      <c r="L101" s="163"/>
      <c r="M101" s="157"/>
      <c r="N101" s="62">
        <v>6</v>
      </c>
      <c r="O101" s="151">
        <v>5</v>
      </c>
    </row>
    <row r="102" spans="1:15" ht="14.25" customHeight="1">
      <c r="A102" s="153"/>
      <c r="B102" s="154"/>
      <c r="C102" s="154"/>
      <c r="D102" s="155"/>
      <c r="E102" s="155"/>
      <c r="F102" s="156">
        <v>364</v>
      </c>
      <c r="G102" s="157" t="str">
        <f>+VLOOKUP(F102,Participants!$A$1:$F$1602,2,FALSE)</f>
        <v>Amy Stickman</v>
      </c>
      <c r="H102" s="157" t="str">
        <f>+VLOOKUP(F102,Participants!$A$1:$F$1602,4,FALSE)</f>
        <v>GAA</v>
      </c>
      <c r="I102" s="157" t="str">
        <f>+VLOOKUP(F102,Participants!$A$1:$F$1602,5,FALSE)</f>
        <v>F</v>
      </c>
      <c r="J102" s="157">
        <f>+VLOOKUP(F102,Participants!$A$1:$F$1602,3,FALSE)</f>
        <v>3</v>
      </c>
      <c r="K102" s="61" t="str">
        <f>+VLOOKUP(F102,Participants!$A$1:$G$1602,7,FALSE)</f>
        <v>DEV GIRLS</v>
      </c>
      <c r="L102" s="164"/>
      <c r="M102" s="157"/>
      <c r="N102" s="62">
        <v>6</v>
      </c>
      <c r="O102" s="151">
        <v>5</v>
      </c>
    </row>
    <row r="103" spans="1:15" ht="14.25" customHeight="1">
      <c r="A103" s="143"/>
      <c r="B103" s="144"/>
      <c r="C103" s="144"/>
      <c r="D103" s="145"/>
      <c r="E103" s="145"/>
      <c r="F103" s="146">
        <v>1522</v>
      </c>
      <c r="G103" s="147" t="str">
        <f>+VLOOKUP(F103,Participants!$A$1:$F$1602,2,FALSE)</f>
        <v>Lila Vavro</v>
      </c>
      <c r="H103" s="147" t="str">
        <f>+VLOOKUP(F103,Participants!$A$1:$F$1602,4,FALSE)</f>
        <v>MMA</v>
      </c>
      <c r="I103" s="147" t="str">
        <f>+VLOOKUP(F103,Participants!$A$1:$F$1602,5,FALSE)</f>
        <v>F</v>
      </c>
      <c r="J103" s="147">
        <f>+VLOOKUP(F103,Participants!$A$1:$F$1602,3,FALSE)</f>
        <v>4</v>
      </c>
      <c r="K103" s="61" t="str">
        <f>+VLOOKUP(F103,Participants!$A$1:$G$1602,7,FALSE)</f>
        <v>DEV GIRLS</v>
      </c>
      <c r="L103" s="162"/>
      <c r="M103" s="147"/>
      <c r="N103" s="150">
        <v>6</v>
      </c>
      <c r="O103" s="151">
        <v>4</v>
      </c>
    </row>
    <row r="104" spans="1:15" ht="14.25" customHeight="1">
      <c r="A104" s="153"/>
      <c r="B104" s="154"/>
      <c r="C104" s="154"/>
      <c r="D104" s="155"/>
      <c r="E104" s="155"/>
      <c r="F104" s="156">
        <v>1507</v>
      </c>
      <c r="G104" s="157" t="str">
        <f>+VLOOKUP(F104,Participants!$A$1:$F$1602,2,FALSE)</f>
        <v>Sophia Rhad</v>
      </c>
      <c r="H104" s="157" t="str">
        <f>+VLOOKUP(F104,Participants!$A$1:$F$1602,4,FALSE)</f>
        <v>MMA</v>
      </c>
      <c r="I104" s="157" t="str">
        <f>+VLOOKUP(F104,Participants!$A$1:$F$1602,5,FALSE)</f>
        <v>F</v>
      </c>
      <c r="J104" s="157">
        <f>+VLOOKUP(F104,Participants!$A$1:$F$1602,3,FALSE)</f>
        <v>3</v>
      </c>
      <c r="K104" s="61" t="str">
        <f>+VLOOKUP(F104,Participants!$A$1:$G$1602,7,FALSE)</f>
        <v>DEV GIRLS</v>
      </c>
      <c r="L104" s="164"/>
      <c r="M104" s="157"/>
      <c r="N104" s="62">
        <v>6</v>
      </c>
      <c r="O104" s="151">
        <v>4</v>
      </c>
    </row>
    <row r="105" spans="1:15" ht="14.25" customHeight="1">
      <c r="A105" s="143"/>
      <c r="B105" s="144"/>
      <c r="C105" s="144"/>
      <c r="D105" s="145"/>
      <c r="E105" s="145"/>
      <c r="F105" s="146">
        <v>1507</v>
      </c>
      <c r="G105" s="147" t="str">
        <f>+VLOOKUP(F105,Participants!$A$1:$F$1602,2,FALSE)</f>
        <v>Sophia Rhad</v>
      </c>
      <c r="H105" s="147" t="str">
        <f>+VLOOKUP(F105,Participants!$A$1:$F$1602,4,FALSE)</f>
        <v>MMA</v>
      </c>
      <c r="I105" s="147" t="str">
        <f>+VLOOKUP(F105,Participants!$A$1:$F$1602,5,FALSE)</f>
        <v>F</v>
      </c>
      <c r="J105" s="147">
        <f>+VLOOKUP(F105,Participants!$A$1:$F$1602,3,FALSE)</f>
        <v>3</v>
      </c>
      <c r="K105" s="61" t="str">
        <f>+VLOOKUP(F105,Participants!$A$1:$G$1602,7,FALSE)</f>
        <v>DEV GIRLS</v>
      </c>
      <c r="L105" s="162"/>
      <c r="M105" s="147"/>
      <c r="N105" s="150">
        <v>6</v>
      </c>
      <c r="O105" s="151">
        <v>4</v>
      </c>
    </row>
    <row r="106" spans="1:15" ht="14.25" customHeight="1">
      <c r="A106" s="143"/>
      <c r="B106" s="144"/>
      <c r="C106" s="144"/>
      <c r="D106" s="145"/>
      <c r="E106" s="145"/>
      <c r="F106" s="146">
        <v>635</v>
      </c>
      <c r="G106" s="147" t="str">
        <f>+VLOOKUP(F106,Participants!$A$1:$F$1602,2,FALSE)</f>
        <v>Mia Startare</v>
      </c>
      <c r="H106" s="147" t="str">
        <f>+VLOOKUP(F106,Participants!$A$1:$F$1602,4,FALSE)</f>
        <v>JFK</v>
      </c>
      <c r="I106" s="147" t="str">
        <f>+VLOOKUP(F106,Participants!$A$1:$F$1602,5,FALSE)</f>
        <v>F</v>
      </c>
      <c r="J106" s="147">
        <f>+VLOOKUP(F106,Participants!$A$1:$F$1602,3,FALSE)</f>
        <v>1</v>
      </c>
      <c r="K106" s="61" t="str">
        <f>+VLOOKUP(F106,Participants!$A$1:$G$1602,7,FALSE)</f>
        <v>DEV GIRLS</v>
      </c>
      <c r="L106" s="161"/>
      <c r="M106" s="147"/>
      <c r="N106" s="150">
        <v>6</v>
      </c>
      <c r="O106" s="151">
        <v>3.5</v>
      </c>
    </row>
    <row r="107" spans="1:15" ht="14.25" customHeight="1">
      <c r="A107" s="143"/>
      <c r="B107" s="144"/>
      <c r="C107" s="144"/>
      <c r="D107" s="145"/>
      <c r="E107" s="145"/>
      <c r="F107" s="146">
        <v>1491</v>
      </c>
      <c r="G107" s="147" t="str">
        <f>+VLOOKUP(F107,Participants!$A$1:$F$1602,2,FALSE)</f>
        <v>Sophia Fraticelli</v>
      </c>
      <c r="H107" s="147" t="str">
        <f>+VLOOKUP(F107,Participants!$A$1:$F$1602,4,FALSE)</f>
        <v>MMA</v>
      </c>
      <c r="I107" s="147" t="str">
        <f>+VLOOKUP(F107,Participants!$A$1:$F$1602,5,FALSE)</f>
        <v>M</v>
      </c>
      <c r="J107" s="147">
        <f>+VLOOKUP(F107,Participants!$A$1:$F$1602,3,FALSE)</f>
        <v>4</v>
      </c>
      <c r="K107" s="61" t="str">
        <f>+VLOOKUP(F107,Participants!$A$1:$G$1602,7,FALSE)</f>
        <v>DEV GIRLS</v>
      </c>
      <c r="L107" s="162"/>
      <c r="M107" s="147"/>
      <c r="N107" s="150">
        <v>6</v>
      </c>
      <c r="O107" s="151">
        <v>3</v>
      </c>
    </row>
    <row r="108" spans="1:15" ht="14.25" customHeight="1">
      <c r="A108" s="153"/>
      <c r="B108" s="154"/>
      <c r="C108" s="154"/>
      <c r="D108" s="155"/>
      <c r="E108" s="155"/>
      <c r="F108" s="156">
        <v>1203</v>
      </c>
      <c r="G108" s="157" t="str">
        <f>+VLOOKUP(F108,Participants!$A$1:$F$1602,2,FALSE)</f>
        <v>Emma Tavella</v>
      </c>
      <c r="H108" s="157" t="str">
        <f>+VLOOKUP(F108,Participants!$A$1:$F$1602,4,FALSE)</f>
        <v>CDT</v>
      </c>
      <c r="I108" s="157" t="str">
        <f>+VLOOKUP(F108,Participants!$A$1:$F$1602,5,FALSE)</f>
        <v>F</v>
      </c>
      <c r="J108" s="157">
        <f>+VLOOKUP(F108,Participants!$A$1:$F$1602,3,FALSE)</f>
        <v>4</v>
      </c>
      <c r="K108" s="61" t="str">
        <f>+VLOOKUP(F108,Participants!$A$1:$G$1602,7,FALSE)</f>
        <v>DEV GIRLS</v>
      </c>
      <c r="L108" s="164"/>
      <c r="M108" s="157"/>
      <c r="N108" s="62">
        <v>6</v>
      </c>
      <c r="O108" s="151">
        <v>2</v>
      </c>
    </row>
    <row r="109" spans="1:15" ht="14.25" customHeight="1">
      <c r="A109" s="153"/>
      <c r="B109" s="154"/>
      <c r="C109" s="154"/>
      <c r="D109" s="155"/>
      <c r="E109" s="155"/>
      <c r="F109" s="156">
        <v>363</v>
      </c>
      <c r="G109" s="157" t="str">
        <f>+VLOOKUP(F109,Participants!$A$1:$F$1602,2,FALSE)</f>
        <v>Isla Spinelli</v>
      </c>
      <c r="H109" s="157" t="str">
        <f>+VLOOKUP(F109,Participants!$A$1:$F$1602,4,FALSE)</f>
        <v>GAA</v>
      </c>
      <c r="I109" s="157" t="str">
        <f>+VLOOKUP(F109,Participants!$A$1:$F$1602,5,FALSE)</f>
        <v>F</v>
      </c>
      <c r="J109" s="157">
        <f>+VLOOKUP(F109,Participants!$A$1:$F$1602,3,FALSE)</f>
        <v>4</v>
      </c>
      <c r="K109" s="61" t="str">
        <f>+VLOOKUP(F109,Participants!$A$1:$G$1602,7,FALSE)</f>
        <v>DEV GIRLS</v>
      </c>
      <c r="L109" s="163"/>
      <c r="M109" s="157"/>
      <c r="N109" s="62">
        <v>6</v>
      </c>
      <c r="O109" s="151">
        <v>2</v>
      </c>
    </row>
    <row r="110" spans="1:15" ht="14.25" customHeight="1">
      <c r="A110" s="143"/>
      <c r="B110" s="144"/>
      <c r="C110" s="144"/>
      <c r="D110" s="145"/>
      <c r="E110" s="145"/>
      <c r="F110" s="146">
        <v>1524</v>
      </c>
      <c r="G110" s="147" t="str">
        <f>+VLOOKUP(F110,Participants!$A$1:$F$1602,2,FALSE)</f>
        <v>Olivia Kraska</v>
      </c>
      <c r="H110" s="147" t="str">
        <f>+VLOOKUP(F110,Participants!$A$1:$F$1602,4,FALSE)</f>
        <v>MMA</v>
      </c>
      <c r="I110" s="147" t="str">
        <f>+VLOOKUP(F110,Participants!$A$1:$F$1602,5,FALSE)</f>
        <v>F</v>
      </c>
      <c r="J110" s="147">
        <f>+VLOOKUP(F110,Participants!$A$1:$F$1602,3,FALSE)</f>
        <v>1</v>
      </c>
      <c r="K110" s="61" t="str">
        <f>+VLOOKUP(F110,Participants!$A$1:$G$1602,7,FALSE)</f>
        <v>DEV GIRLS</v>
      </c>
      <c r="L110" s="161"/>
      <c r="M110" s="147"/>
      <c r="N110" s="150">
        <v>6</v>
      </c>
      <c r="O110" s="151">
        <v>1</v>
      </c>
    </row>
    <row r="111" spans="1:15" ht="14.25" customHeight="1">
      <c r="A111" s="143"/>
      <c r="B111" s="144"/>
      <c r="C111" s="144"/>
      <c r="D111" s="145"/>
      <c r="E111" s="145"/>
      <c r="F111" s="146">
        <v>1190</v>
      </c>
      <c r="G111" s="147" t="str">
        <f>+VLOOKUP(F111,Participants!$A$1:$F$1602,2,FALSE)</f>
        <v>Anastasia Rossey</v>
      </c>
      <c r="H111" s="147" t="str">
        <f>+VLOOKUP(F111,Participants!$A$1:$F$1602,4,FALSE)</f>
        <v>CDT</v>
      </c>
      <c r="I111" s="147" t="str">
        <f>+VLOOKUP(F111,Participants!$A$1:$F$1602,5,FALSE)</f>
        <v>F</v>
      </c>
      <c r="J111" s="147" t="str">
        <f>+VLOOKUP(F111,Participants!$A$1:$F$1602,3,FALSE)</f>
        <v>K</v>
      </c>
      <c r="K111" s="61" t="str">
        <f>+VLOOKUP(F111,Participants!$A$1:$G$1602,7,FALSE)</f>
        <v>DEV GIRLS</v>
      </c>
      <c r="L111" s="162"/>
      <c r="M111" s="147"/>
      <c r="N111" s="150">
        <v>6</v>
      </c>
      <c r="O111" s="151">
        <v>0.5</v>
      </c>
    </row>
    <row r="112" spans="1:15" ht="14.25" customHeight="1">
      <c r="A112" s="143"/>
      <c r="B112" s="144"/>
      <c r="C112" s="144"/>
      <c r="D112" s="145"/>
      <c r="E112" s="145"/>
      <c r="F112" s="146">
        <v>4</v>
      </c>
      <c r="G112" s="147" t="str">
        <f>+VLOOKUP(F112,Participants!$A$1:$F$1602,2,FALSE)</f>
        <v>Ellie McNamara</v>
      </c>
      <c r="H112" s="147" t="str">
        <f>+VLOOKUP(F112,Participants!$A$1:$F$1602,4,FALSE)</f>
        <v>STL</v>
      </c>
      <c r="I112" s="147" t="str">
        <f>+VLOOKUP(F112,Participants!$A$1:$F$1602,5,FALSE)</f>
        <v>F</v>
      </c>
      <c r="J112" s="147">
        <f>+VLOOKUP(F112,Participants!$A$1:$F$1602,3,FALSE)</f>
        <v>2</v>
      </c>
      <c r="K112" s="61" t="str">
        <f>+VLOOKUP(F112,Participants!$A$1:$G$1602,7,FALSE)</f>
        <v>DEV GIRLS</v>
      </c>
      <c r="L112" s="161"/>
      <c r="M112" s="147"/>
      <c r="N112" s="150">
        <v>6</v>
      </c>
      <c r="O112" s="151">
        <v>0</v>
      </c>
    </row>
    <row r="113" spans="1:15" ht="14.25" customHeight="1">
      <c r="A113" s="143"/>
      <c r="B113" s="144"/>
      <c r="C113" s="144"/>
      <c r="D113" s="145"/>
      <c r="E113" s="145"/>
      <c r="F113" s="146">
        <v>354</v>
      </c>
      <c r="G113" s="147" t="str">
        <f>+VLOOKUP(F113,Participants!$A$1:$F$1602,2,FALSE)</f>
        <v>Olivia Lombardo</v>
      </c>
      <c r="H113" s="147" t="str">
        <f>+VLOOKUP(F113,Participants!$A$1:$F$1602,4,FALSE)</f>
        <v>GAA</v>
      </c>
      <c r="I113" s="147" t="str">
        <f>+VLOOKUP(F113,Participants!$A$1:$F$1602,5,FALSE)</f>
        <v>F</v>
      </c>
      <c r="J113" s="147">
        <f>+VLOOKUP(F113,Participants!$A$1:$F$1602,3,FALSE)</f>
        <v>3</v>
      </c>
      <c r="K113" s="61" t="str">
        <f>+VLOOKUP(F113,Participants!$A$1:$G$1602,7,FALSE)</f>
        <v>DEV GIRLS</v>
      </c>
      <c r="L113" s="162"/>
      <c r="M113" s="147"/>
      <c r="N113" s="150">
        <v>6</v>
      </c>
      <c r="O113" s="151">
        <v>0</v>
      </c>
    </row>
    <row r="114" spans="1:15" ht="14.25" customHeight="1">
      <c r="A114" s="143"/>
      <c r="B114" s="144"/>
      <c r="C114" s="144"/>
      <c r="D114" s="145"/>
      <c r="E114" s="145"/>
      <c r="F114" s="146">
        <v>823</v>
      </c>
      <c r="G114" s="147" t="str">
        <f>+VLOOKUP(F114,Participants!$A$1:$F$1602,2,FALSE)</f>
        <v>Natalia Charron</v>
      </c>
      <c r="H114" s="147" t="str">
        <f>+VLOOKUP(F114,Participants!$A$1:$F$1602,4,FALSE)</f>
        <v>SHCA</v>
      </c>
      <c r="I114" s="147" t="str">
        <f>+VLOOKUP(F114,Participants!$A$1:$F$1602,5,FALSE)</f>
        <v>F</v>
      </c>
      <c r="J114" s="147">
        <f>+VLOOKUP(F114,Participants!$A$1:$F$1602,3,FALSE)</f>
        <v>3</v>
      </c>
      <c r="K114" s="61" t="str">
        <f>+VLOOKUP(F114,Participants!$A$1:$G$1602,7,FALSE)</f>
        <v>DEV GIRLS</v>
      </c>
      <c r="L114" s="161"/>
      <c r="M114" s="147"/>
      <c r="N114" s="150">
        <v>6</v>
      </c>
      <c r="O114" s="151">
        <v>0</v>
      </c>
    </row>
    <row r="115" spans="1:15" ht="14.25" customHeight="1">
      <c r="A115" s="153"/>
      <c r="B115" s="154"/>
      <c r="C115" s="154"/>
      <c r="D115" s="155"/>
      <c r="E115" s="155"/>
      <c r="F115" s="156">
        <v>818</v>
      </c>
      <c r="G115" s="157" t="str">
        <f>+VLOOKUP(F115,Participants!$A$1:$F$1602,2,FALSE)</f>
        <v>Rosalind Curtis</v>
      </c>
      <c r="H115" s="157" t="str">
        <f>+VLOOKUP(F115,Participants!$A$1:$F$1602,4,FALSE)</f>
        <v>SHCA</v>
      </c>
      <c r="I115" s="157" t="str">
        <f>+VLOOKUP(F115,Participants!$A$1:$F$1602,5,FALSE)</f>
        <v>F</v>
      </c>
      <c r="J115" s="157">
        <f>+VLOOKUP(F115,Participants!$A$1:$F$1602,3,FALSE)</f>
        <v>2</v>
      </c>
      <c r="K115" s="61" t="str">
        <f>+VLOOKUP(F115,Participants!$A$1:$G$1602,7,FALSE)</f>
        <v>DEV GIRLS</v>
      </c>
      <c r="L115" s="163"/>
      <c r="M115" s="157"/>
      <c r="N115" s="62">
        <v>5</v>
      </c>
      <c r="O115" s="151">
        <v>10</v>
      </c>
    </row>
    <row r="116" spans="1:15" ht="14.25" customHeight="1">
      <c r="A116" s="153"/>
      <c r="B116" s="154"/>
      <c r="C116" s="154"/>
      <c r="D116" s="155"/>
      <c r="E116" s="155"/>
      <c r="F116" s="156">
        <v>12</v>
      </c>
      <c r="G116" s="157" t="str">
        <f>+VLOOKUP(F116,Participants!$A$1:$F$1602,2,FALSE)</f>
        <v>Evelyn Chambers</v>
      </c>
      <c r="H116" s="157" t="str">
        <f>+VLOOKUP(F116,Participants!$A$1:$F$1602,4,FALSE)</f>
        <v>STL</v>
      </c>
      <c r="I116" s="157" t="str">
        <f>+VLOOKUP(F116,Participants!$A$1:$F$1602,5,FALSE)</f>
        <v>F</v>
      </c>
      <c r="J116" s="157">
        <f>+VLOOKUP(F116,Participants!$A$1:$F$1602,3,FALSE)</f>
        <v>1</v>
      </c>
      <c r="K116" s="61" t="str">
        <f>+VLOOKUP(F116,Participants!$A$1:$G$1602,7,FALSE)</f>
        <v>DEV GIRLS</v>
      </c>
      <c r="L116" s="164"/>
      <c r="M116" s="157"/>
      <c r="N116" s="62">
        <v>5</v>
      </c>
      <c r="O116" s="151">
        <v>8.5</v>
      </c>
    </row>
    <row r="117" spans="1:15" ht="14.25" customHeight="1">
      <c r="A117" s="143"/>
      <c r="B117" s="144"/>
      <c r="C117" s="144"/>
      <c r="D117" s="145"/>
      <c r="E117" s="145"/>
      <c r="F117" s="146">
        <v>32</v>
      </c>
      <c r="G117" s="147" t="str">
        <f>+VLOOKUP(F117,Participants!$A$1:$F$1602,2,FALSE)</f>
        <v>Ava Collins</v>
      </c>
      <c r="H117" s="147" t="str">
        <f>+VLOOKUP(F117,Participants!$A$1:$F$1602,4,FALSE)</f>
        <v>STL</v>
      </c>
      <c r="I117" s="147" t="str">
        <f>+VLOOKUP(F117,Participants!$A$1:$F$1602,5,FALSE)</f>
        <v>F</v>
      </c>
      <c r="J117" s="147">
        <f>+VLOOKUP(F117,Participants!$A$1:$F$1602,3,FALSE)</f>
        <v>3</v>
      </c>
      <c r="K117" s="61" t="str">
        <f>+VLOOKUP(F117,Participants!$A$1:$G$1602,7,FALSE)</f>
        <v>DEV GIRLS</v>
      </c>
      <c r="L117" s="162"/>
      <c r="M117" s="147"/>
      <c r="N117" s="150">
        <v>5</v>
      </c>
      <c r="O117" s="151">
        <v>8</v>
      </c>
    </row>
    <row r="118" spans="1:15" ht="14.25" customHeight="1">
      <c r="A118" s="153"/>
      <c r="B118" s="154"/>
      <c r="C118" s="154"/>
      <c r="D118" s="155"/>
      <c r="E118" s="155"/>
      <c r="F118" s="156">
        <v>1</v>
      </c>
      <c r="G118" s="157" t="str">
        <f>+VLOOKUP(F118,Participants!$A$1:$F$1602,2,FALSE)</f>
        <v>Eva McCulloch</v>
      </c>
      <c r="H118" s="157" t="str">
        <f>+VLOOKUP(F118,Participants!$A$1:$F$1602,4,FALSE)</f>
        <v>STL</v>
      </c>
      <c r="I118" s="157" t="str">
        <f>+VLOOKUP(F118,Participants!$A$1:$F$1602,5,FALSE)</f>
        <v>F</v>
      </c>
      <c r="J118" s="157">
        <f>+VLOOKUP(F118,Participants!$A$1:$F$1602,3,FALSE)</f>
        <v>1</v>
      </c>
      <c r="K118" s="61" t="str">
        <f>+VLOOKUP(F118,Participants!$A$1:$G$1602,7,FALSE)</f>
        <v>DEV GIRLS</v>
      </c>
      <c r="L118" s="164"/>
      <c r="M118" s="157"/>
      <c r="N118" s="62">
        <v>5</v>
      </c>
      <c r="O118" s="151">
        <v>7</v>
      </c>
    </row>
    <row r="119" spans="1:15" ht="14.25" customHeight="1">
      <c r="A119" s="143"/>
      <c r="B119" s="144"/>
      <c r="C119" s="144"/>
      <c r="D119" s="145"/>
      <c r="E119" s="145"/>
      <c r="F119" s="146">
        <v>2</v>
      </c>
      <c r="G119" s="147" t="str">
        <f>+VLOOKUP(F119,Participants!$A$1:$F$1602,2,FALSE)</f>
        <v>Frances Hayes</v>
      </c>
      <c r="H119" s="147" t="str">
        <f>+VLOOKUP(F119,Participants!$A$1:$F$1602,4,FALSE)</f>
        <v>STL</v>
      </c>
      <c r="I119" s="147" t="str">
        <f>+VLOOKUP(F119,Participants!$A$1:$F$1602,5,FALSE)</f>
        <v>F</v>
      </c>
      <c r="J119" s="147">
        <f>+VLOOKUP(F119,Participants!$A$1:$F$1602,3,FALSE)</f>
        <v>1</v>
      </c>
      <c r="K119" s="61" t="str">
        <f>+VLOOKUP(F119,Participants!$A$1:$G$1602,7,FALSE)</f>
        <v>DEV GIRLS</v>
      </c>
      <c r="L119" s="162"/>
      <c r="M119" s="147"/>
      <c r="N119" s="150">
        <v>5</v>
      </c>
      <c r="O119" s="151">
        <v>7</v>
      </c>
    </row>
    <row r="120" spans="1:15" ht="14.25" customHeight="1">
      <c r="A120" s="143"/>
      <c r="B120" s="144"/>
      <c r="C120" s="144"/>
      <c r="D120" s="145"/>
      <c r="E120" s="145"/>
      <c r="F120" s="146">
        <v>39</v>
      </c>
      <c r="G120" s="147" t="str">
        <f>+VLOOKUP(F120,Participants!$A$1:$F$1602,2,FALSE)</f>
        <v>Ava Hladek</v>
      </c>
      <c r="H120" s="147" t="str">
        <f>+VLOOKUP(F120,Participants!$A$1:$F$1602,4,FALSE)</f>
        <v>STL</v>
      </c>
      <c r="I120" s="147" t="str">
        <f>+VLOOKUP(F120,Participants!$A$1:$F$1602,5,FALSE)</f>
        <v>F</v>
      </c>
      <c r="J120" s="147">
        <f>+VLOOKUP(F120,Participants!$A$1:$F$1602,3,FALSE)</f>
        <v>3</v>
      </c>
      <c r="K120" s="61" t="str">
        <f>+VLOOKUP(F120,Participants!$A$1:$G$1602,7,FALSE)</f>
        <v>DEV GIRLS</v>
      </c>
      <c r="L120" s="161"/>
      <c r="M120" s="147"/>
      <c r="N120" s="150">
        <v>5</v>
      </c>
      <c r="O120" s="151">
        <v>7</v>
      </c>
    </row>
    <row r="121" spans="1:15" ht="14.25" customHeight="1">
      <c r="A121" s="143"/>
      <c r="B121" s="144"/>
      <c r="C121" s="144"/>
      <c r="D121" s="145"/>
      <c r="E121" s="145"/>
      <c r="F121" s="146">
        <v>15</v>
      </c>
      <c r="G121" s="147" t="str">
        <f>+VLOOKUP(F121,Participants!$A$1:$F$1602,2,FALSE)</f>
        <v>Jeana Schulte</v>
      </c>
      <c r="H121" s="147" t="str">
        <f>+VLOOKUP(F121,Participants!$A$1:$F$1602,4,FALSE)</f>
        <v>STL</v>
      </c>
      <c r="I121" s="147" t="str">
        <f>+VLOOKUP(F121,Participants!$A$1:$F$1602,5,FALSE)</f>
        <v>F</v>
      </c>
      <c r="J121" s="147">
        <f>+VLOOKUP(F121,Participants!$A$1:$F$1602,3,FALSE)</f>
        <v>1</v>
      </c>
      <c r="K121" s="61" t="str">
        <f>+VLOOKUP(F121,Participants!$A$1:$G$1602,7,FALSE)</f>
        <v>DEV GIRLS</v>
      </c>
      <c r="L121" s="162"/>
      <c r="M121" s="147"/>
      <c r="N121" s="150">
        <v>5</v>
      </c>
      <c r="O121" s="151">
        <v>6.5</v>
      </c>
    </row>
    <row r="122" spans="1:15" ht="14.25" customHeight="1">
      <c r="A122" s="143"/>
      <c r="B122" s="144"/>
      <c r="C122" s="144"/>
      <c r="D122" s="145"/>
      <c r="E122" s="145"/>
      <c r="F122" s="146">
        <v>1233</v>
      </c>
      <c r="G122" s="147" t="str">
        <f>+VLOOKUP(F122,Participants!$A$1:$F$1602,2,FALSE)</f>
        <v>Arden Wyke-Shiring</v>
      </c>
      <c r="H122" s="147" t="str">
        <f>+VLOOKUP(F122,Participants!$A$1:$F$1602,4,FALSE)</f>
        <v>AGS</v>
      </c>
      <c r="I122" s="147" t="str">
        <f>+VLOOKUP(F122,Participants!$A$1:$F$1602,5,FALSE)</f>
        <v>F</v>
      </c>
      <c r="J122" s="147">
        <f>+VLOOKUP(F122,Participants!$A$1:$F$1602,3,FALSE)</f>
        <v>3</v>
      </c>
      <c r="K122" s="61" t="str">
        <f>+VLOOKUP(F122,Participants!$A$1:$G$1602,7,FALSE)</f>
        <v>DEV GIRLS</v>
      </c>
      <c r="L122" s="161"/>
      <c r="M122" s="147"/>
      <c r="N122" s="150">
        <v>5</v>
      </c>
      <c r="O122" s="151">
        <v>6</v>
      </c>
    </row>
    <row r="123" spans="1:15" ht="14.25" customHeight="1">
      <c r="A123" s="153"/>
      <c r="B123" s="154"/>
      <c r="C123" s="154"/>
      <c r="D123" s="155"/>
      <c r="E123" s="155"/>
      <c r="F123" s="156">
        <v>830</v>
      </c>
      <c r="G123" s="157" t="str">
        <f>+VLOOKUP(F123,Participants!$A$1:$F$1602,2,FALSE)</f>
        <v>Thekla Skowron</v>
      </c>
      <c r="H123" s="157" t="str">
        <f>+VLOOKUP(F123,Participants!$A$1:$F$1602,4,FALSE)</f>
        <v>SHCA</v>
      </c>
      <c r="I123" s="157" t="str">
        <f>+VLOOKUP(F123,Participants!$A$1:$F$1602,5,FALSE)</f>
        <v>F</v>
      </c>
      <c r="J123" s="157">
        <f>+VLOOKUP(F123,Participants!$A$1:$F$1602,3,FALSE)</f>
        <v>3</v>
      </c>
      <c r="K123" s="61" t="str">
        <f>+VLOOKUP(F123,Participants!$A$1:$G$1602,7,FALSE)</f>
        <v>DEV GIRLS</v>
      </c>
      <c r="L123" s="163"/>
      <c r="M123" s="157"/>
      <c r="N123" s="62">
        <v>5</v>
      </c>
      <c r="O123" s="151">
        <v>5</v>
      </c>
    </row>
    <row r="124" spans="1:15" ht="14.25" customHeight="1">
      <c r="A124" s="143"/>
      <c r="B124" s="144"/>
      <c r="C124" s="144"/>
      <c r="D124" s="145"/>
      <c r="E124" s="145"/>
      <c r="F124" s="146">
        <v>1205</v>
      </c>
      <c r="G124" s="147" t="str">
        <f>+VLOOKUP(F124,Participants!$A$1:$F$1602,2,FALSE)</f>
        <v>Rainey Marie Redd</v>
      </c>
      <c r="H124" s="147" t="str">
        <f>+VLOOKUP(F124,Participants!$A$1:$F$1602,4,FALSE)</f>
        <v>CDT</v>
      </c>
      <c r="I124" s="147" t="str">
        <f>+VLOOKUP(F124,Participants!$A$1:$F$1602,5,FALSE)</f>
        <v>F</v>
      </c>
      <c r="J124" s="147">
        <f>+VLOOKUP(F124,Participants!$A$1:$F$1602,3,FALSE)</f>
        <v>4</v>
      </c>
      <c r="K124" s="61" t="str">
        <f>+VLOOKUP(F124,Participants!$A$1:$G$1602,7,FALSE)</f>
        <v>DEV GIRLS</v>
      </c>
      <c r="L124" s="161"/>
      <c r="M124" s="147"/>
      <c r="N124" s="150">
        <v>5</v>
      </c>
      <c r="O124" s="151">
        <v>4</v>
      </c>
    </row>
    <row r="125" spans="1:15" ht="14.25" customHeight="1">
      <c r="A125" s="143"/>
      <c r="B125" s="144"/>
      <c r="C125" s="144"/>
      <c r="D125" s="145"/>
      <c r="E125" s="145"/>
      <c r="F125" s="146">
        <v>1555</v>
      </c>
      <c r="G125" s="147" t="str">
        <f>+VLOOKUP(F125,Participants!$A$1:$F$1602,2,FALSE)</f>
        <v>Mackenzie Korebel</v>
      </c>
      <c r="H125" s="147" t="str">
        <f>+VLOOKUP(F125,Participants!$A$1:$F$1602,4,FALSE)</f>
        <v>MMA</v>
      </c>
      <c r="I125" s="147" t="str">
        <f>+VLOOKUP(F125,Participants!$A$1:$F$1602,5,FALSE)</f>
        <v>F</v>
      </c>
      <c r="J125" s="147">
        <f>+VLOOKUP(F125,Participants!$A$1:$F$1602,3,FALSE)</f>
        <v>0</v>
      </c>
      <c r="K125" s="61" t="str">
        <f>+VLOOKUP(F125,Participants!$A$1:$G$1602,7,FALSE)</f>
        <v>DEV GIRLS</v>
      </c>
      <c r="L125" s="162"/>
      <c r="M125" s="147"/>
      <c r="N125" s="150">
        <v>5</v>
      </c>
      <c r="O125" s="151">
        <v>4</v>
      </c>
    </row>
    <row r="126" spans="1:15" ht="14.25" customHeight="1">
      <c r="A126" s="153"/>
      <c r="B126" s="154"/>
      <c r="C126" s="154"/>
      <c r="D126" s="155"/>
      <c r="E126" s="155"/>
      <c r="F126" s="156">
        <v>349</v>
      </c>
      <c r="G126" s="157" t="str">
        <f>+VLOOKUP(F126,Participants!$A$1:$F$1602,2,FALSE)</f>
        <v>Lacey Brant</v>
      </c>
      <c r="H126" s="157" t="str">
        <f>+VLOOKUP(F126,Participants!$A$1:$F$1602,4,FALSE)</f>
        <v>GAA</v>
      </c>
      <c r="I126" s="157" t="str">
        <f>+VLOOKUP(F126,Participants!$A$1:$F$1602,5,FALSE)</f>
        <v>F</v>
      </c>
      <c r="J126" s="157">
        <f>+VLOOKUP(F126,Participants!$A$1:$F$1602,3,FALSE)</f>
        <v>2</v>
      </c>
      <c r="K126" s="61" t="str">
        <f>+VLOOKUP(F126,Participants!$A$1:$G$1602,7,FALSE)</f>
        <v>DEV GIRLS</v>
      </c>
      <c r="L126" s="164"/>
      <c r="M126" s="157"/>
      <c r="N126" s="62">
        <v>5</v>
      </c>
      <c r="O126" s="151">
        <v>3</v>
      </c>
    </row>
    <row r="127" spans="1:15" ht="14.25" customHeight="1">
      <c r="A127" s="143"/>
      <c r="B127" s="144"/>
      <c r="C127" s="144"/>
      <c r="D127" s="145"/>
      <c r="E127" s="145"/>
      <c r="F127" s="146">
        <v>1475</v>
      </c>
      <c r="G127" s="147" t="str">
        <f>+VLOOKUP(F127,Participants!$A$1:$F$1602,2,FALSE)</f>
        <v>Summer Bruce</v>
      </c>
      <c r="H127" s="147" t="str">
        <f>+VLOOKUP(F127,Participants!$A$1:$F$1602,4,FALSE)</f>
        <v>MMA</v>
      </c>
      <c r="I127" s="147" t="str">
        <f>+VLOOKUP(F127,Participants!$A$1:$F$1602,5,FALSE)</f>
        <v>F</v>
      </c>
      <c r="J127" s="147">
        <f>+VLOOKUP(F127,Participants!$A$1:$F$1602,3,FALSE)</f>
        <v>3</v>
      </c>
      <c r="K127" s="61" t="str">
        <f>+VLOOKUP(F127,Participants!$A$1:$G$1602,7,FALSE)</f>
        <v>DEV GIRLS</v>
      </c>
      <c r="L127" s="162"/>
      <c r="M127" s="147"/>
      <c r="N127" s="150">
        <v>5</v>
      </c>
      <c r="O127" s="151">
        <v>3</v>
      </c>
    </row>
    <row r="128" spans="1:15" ht="14.25" customHeight="1">
      <c r="A128" s="153"/>
      <c r="B128" s="154"/>
      <c r="C128" s="154"/>
      <c r="D128" s="155"/>
      <c r="E128" s="155"/>
      <c r="F128" s="156">
        <v>1481</v>
      </c>
      <c r="G128" s="157" t="str">
        <f>+VLOOKUP(F128,Participants!$A$1:$F$1602,2,FALSE)</f>
        <v>Olivia Dears</v>
      </c>
      <c r="H128" s="157" t="str">
        <f>+VLOOKUP(F128,Participants!$A$1:$F$1602,4,FALSE)</f>
        <v>MMA</v>
      </c>
      <c r="I128" s="157" t="str">
        <f>+VLOOKUP(F128,Participants!$A$1:$F$1602,5,FALSE)</f>
        <v>F</v>
      </c>
      <c r="J128" s="157">
        <f>+VLOOKUP(F128,Participants!$A$1:$F$1602,3,FALSE)</f>
        <v>4</v>
      </c>
      <c r="K128" s="61" t="str">
        <f>+VLOOKUP(F128,Participants!$A$1:$G$1602,7,FALSE)</f>
        <v>DEV GIRLS</v>
      </c>
      <c r="L128" s="164"/>
      <c r="M128" s="157"/>
      <c r="N128" s="62">
        <v>5</v>
      </c>
      <c r="O128" s="151">
        <v>2</v>
      </c>
    </row>
    <row r="129" spans="1:27" ht="14.25" customHeight="1">
      <c r="A129" s="143"/>
      <c r="B129" s="144"/>
      <c r="C129" s="144"/>
      <c r="D129" s="145"/>
      <c r="E129" s="145"/>
      <c r="F129" s="146">
        <v>1481</v>
      </c>
      <c r="G129" s="147" t="str">
        <f>+VLOOKUP(F129,Participants!$A$1:$F$1602,2,FALSE)</f>
        <v>Olivia Dears</v>
      </c>
      <c r="H129" s="147" t="str">
        <f>+VLOOKUP(F129,Participants!$A$1:$F$1602,4,FALSE)</f>
        <v>MMA</v>
      </c>
      <c r="I129" s="147" t="str">
        <f>+VLOOKUP(F129,Participants!$A$1:$F$1602,5,FALSE)</f>
        <v>F</v>
      </c>
      <c r="J129" s="147">
        <f>+VLOOKUP(F129,Participants!$A$1:$F$1602,3,FALSE)</f>
        <v>4</v>
      </c>
      <c r="K129" s="61" t="str">
        <f>+VLOOKUP(F129,Participants!$A$1:$G$1602,7,FALSE)</f>
        <v>DEV GIRLS</v>
      </c>
      <c r="L129" s="162"/>
      <c r="M129" s="147"/>
      <c r="N129" s="150">
        <v>5</v>
      </c>
      <c r="O129" s="151">
        <v>2</v>
      </c>
    </row>
    <row r="130" spans="1:27" ht="14.25" customHeight="1">
      <c r="A130" s="153"/>
      <c r="B130" s="154"/>
      <c r="C130" s="154"/>
      <c r="D130" s="155"/>
      <c r="E130" s="155"/>
      <c r="F130" s="156">
        <v>919</v>
      </c>
      <c r="G130" s="157" t="str">
        <f>+VLOOKUP(F130,Participants!$A$1:$F$1602,2,FALSE)</f>
        <v>Olivia Wasielewski</v>
      </c>
      <c r="H130" s="157" t="str">
        <f>+VLOOKUP(F130,Participants!$A$1:$F$1602,4,FALSE)</f>
        <v>NCA</v>
      </c>
      <c r="I130" s="157" t="str">
        <f>+VLOOKUP(F130,Participants!$A$1:$F$1602,5,FALSE)</f>
        <v>F</v>
      </c>
      <c r="J130" s="157">
        <f>+VLOOKUP(F130,Participants!$A$1:$F$1602,3,FALSE)</f>
        <v>2</v>
      </c>
      <c r="K130" s="61" t="str">
        <f>+VLOOKUP(F130,Participants!$A$1:$G$1602,7,FALSE)</f>
        <v>DEV GIRLS</v>
      </c>
      <c r="L130" s="164"/>
      <c r="M130" s="157"/>
      <c r="N130" s="62">
        <v>5</v>
      </c>
      <c r="O130" s="151">
        <v>1</v>
      </c>
    </row>
    <row r="131" spans="1:27" ht="14.25" customHeight="1">
      <c r="A131" s="143"/>
      <c r="B131" s="144"/>
      <c r="C131" s="144"/>
      <c r="D131" s="145"/>
      <c r="E131" s="145"/>
      <c r="F131" s="146">
        <v>44</v>
      </c>
      <c r="G131" s="147" t="str">
        <f>+VLOOKUP(F131,Participants!$A$1:$F$1602,2,FALSE)</f>
        <v>Olivia Naguit</v>
      </c>
      <c r="H131" s="147" t="str">
        <f>+VLOOKUP(F131,Participants!$A$1:$F$1602,4,FALSE)</f>
        <v>STL</v>
      </c>
      <c r="I131" s="147" t="str">
        <f>+VLOOKUP(F131,Participants!$A$1:$F$1602,5,FALSE)</f>
        <v>F</v>
      </c>
      <c r="J131" s="147">
        <f>+VLOOKUP(F131,Participants!$A$1:$F$1602,3,FALSE)</f>
        <v>3</v>
      </c>
      <c r="K131" s="61" t="str">
        <f>+VLOOKUP(F131,Participants!$A$1:$G$1602,7,FALSE)</f>
        <v>DEV GIRLS</v>
      </c>
      <c r="L131" s="162"/>
      <c r="M131" s="147"/>
      <c r="N131" s="150">
        <v>5</v>
      </c>
      <c r="O131" s="151">
        <v>1</v>
      </c>
    </row>
    <row r="132" spans="1:27" ht="14.25" customHeight="1">
      <c r="A132" s="143"/>
      <c r="B132" s="144"/>
      <c r="C132" s="144"/>
      <c r="D132" s="145"/>
      <c r="E132" s="145"/>
      <c r="F132" s="146">
        <v>900</v>
      </c>
      <c r="G132" s="147" t="str">
        <f>+VLOOKUP(F132,Participants!$A$1:$F$1602,2,FALSE)</f>
        <v>Wendy Gondak</v>
      </c>
      <c r="H132" s="147" t="str">
        <f>+VLOOKUP(F132,Participants!$A$1:$F$1602,4,FALSE)</f>
        <v>NCA</v>
      </c>
      <c r="I132" s="147" t="str">
        <f>+VLOOKUP(F132,Participants!$A$1:$F$1602,5,FALSE)</f>
        <v>F</v>
      </c>
      <c r="J132" s="147" t="str">
        <f>+VLOOKUP(F132,Participants!$A$1:$F$1602,3,FALSE)</f>
        <v>K</v>
      </c>
      <c r="K132" s="61" t="str">
        <f>+VLOOKUP(F132,Participants!$A$1:$G$1602,7,FALSE)</f>
        <v>DEV GIRLS</v>
      </c>
      <c r="L132" s="161"/>
      <c r="M132" s="147"/>
      <c r="N132" s="150">
        <v>5</v>
      </c>
      <c r="O132" s="151">
        <v>0.5</v>
      </c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</row>
    <row r="133" spans="1:27" ht="14.25" customHeight="1">
      <c r="A133" s="169"/>
      <c r="B133" s="144"/>
      <c r="C133" s="144"/>
      <c r="D133" s="145"/>
      <c r="E133" s="145"/>
      <c r="F133" s="146">
        <v>1198</v>
      </c>
      <c r="G133" s="147" t="str">
        <f>+VLOOKUP(F133,Participants!$A$1:$F$1602,2,FALSE)</f>
        <v>Brynn Klingensmith</v>
      </c>
      <c r="H133" s="147" t="str">
        <f>+VLOOKUP(F133,Participants!$A$1:$F$1602,4,FALSE)</f>
        <v>CDT</v>
      </c>
      <c r="I133" s="147" t="str">
        <f>+VLOOKUP(F133,Participants!$A$1:$F$1602,5,FALSE)</f>
        <v>F</v>
      </c>
      <c r="J133" s="147">
        <f>+VLOOKUP(F133,Participants!$A$1:$F$1602,3,FALSE)</f>
        <v>2</v>
      </c>
      <c r="K133" s="61" t="str">
        <f>+VLOOKUP(F133,Participants!$A$1:$G$1602,7,FALSE)</f>
        <v>DEV GIRLS</v>
      </c>
      <c r="L133" s="147"/>
      <c r="M133" s="147"/>
      <c r="N133" s="150">
        <v>5</v>
      </c>
      <c r="O133" s="151">
        <v>0</v>
      </c>
      <c r="P133" s="191"/>
      <c r="Q133" s="191"/>
      <c r="R133" s="191"/>
      <c r="S133" s="191"/>
      <c r="T133" s="191"/>
      <c r="U133" s="191"/>
      <c r="V133" s="191"/>
      <c r="W133" s="191"/>
      <c r="X133" s="191"/>
      <c r="Y133" s="191"/>
      <c r="Z133" s="191"/>
      <c r="AA133" s="191"/>
    </row>
    <row r="134" spans="1:27" ht="14.25" customHeight="1">
      <c r="A134" s="143"/>
      <c r="B134" s="144"/>
      <c r="C134" s="144"/>
      <c r="D134" s="145"/>
      <c r="E134" s="145"/>
      <c r="F134" s="146">
        <v>19</v>
      </c>
      <c r="G134" s="147" t="str">
        <f>+VLOOKUP(F134,Participants!$A$1:$F$1602,2,FALSE)</f>
        <v>Hannah Friday</v>
      </c>
      <c r="H134" s="147" t="str">
        <f>+VLOOKUP(F134,Participants!$A$1:$F$1602,4,FALSE)</f>
        <v>STL</v>
      </c>
      <c r="I134" s="147" t="str">
        <f>+VLOOKUP(F134,Participants!$A$1:$F$1602,5,FALSE)</f>
        <v>F</v>
      </c>
      <c r="J134" s="147">
        <f>+VLOOKUP(F134,Participants!$A$1:$F$1602,3,FALSE)</f>
        <v>1</v>
      </c>
      <c r="K134" s="61" t="str">
        <f>+VLOOKUP(F134,Participants!$A$1:$G$1602,7,FALSE)</f>
        <v>DEV GIRLS</v>
      </c>
      <c r="L134" s="161"/>
      <c r="M134" s="147"/>
      <c r="N134" s="150">
        <v>5</v>
      </c>
      <c r="O134" s="165"/>
    </row>
    <row r="135" spans="1:27" ht="14.25" customHeight="1">
      <c r="A135" s="143"/>
      <c r="B135" s="144"/>
      <c r="C135" s="144"/>
      <c r="D135" s="145"/>
      <c r="E135" s="145"/>
      <c r="F135" s="146">
        <v>1204</v>
      </c>
      <c r="G135" s="147" t="str">
        <f>+VLOOKUP(F135,Participants!$A$1:$F$1602,2,FALSE)</f>
        <v>Madison Abbett</v>
      </c>
      <c r="H135" s="147" t="str">
        <f>+VLOOKUP(F135,Participants!$A$1:$F$1602,4,FALSE)</f>
        <v>CDT</v>
      </c>
      <c r="I135" s="147" t="str">
        <f>+VLOOKUP(F135,Participants!$A$1:$F$1602,5,FALSE)</f>
        <v>F</v>
      </c>
      <c r="J135" s="147">
        <f>+VLOOKUP(F135,Participants!$A$1:$F$1602,3,FALSE)</f>
        <v>4</v>
      </c>
      <c r="K135" s="61" t="str">
        <f>+VLOOKUP(F135,Participants!$A$1:$G$1602,7,FALSE)</f>
        <v>DEV GIRLS</v>
      </c>
      <c r="L135" s="162"/>
      <c r="M135" s="147"/>
      <c r="N135" s="150">
        <v>4</v>
      </c>
      <c r="O135" s="151">
        <v>9.5</v>
      </c>
    </row>
    <row r="136" spans="1:27" ht="14.25" customHeight="1">
      <c r="A136" s="192"/>
      <c r="B136" s="193"/>
      <c r="C136" s="193"/>
      <c r="D136" s="194"/>
      <c r="E136" s="194"/>
      <c r="F136" s="195">
        <v>817</v>
      </c>
      <c r="G136" s="196" t="str">
        <f>+VLOOKUP(F136,Participants!$A$1:$F$1602,2,FALSE)</f>
        <v>Clara DeVendra</v>
      </c>
      <c r="H136" s="196" t="str">
        <f>+VLOOKUP(F136,Participants!$A$1:$F$1602,4,FALSE)</f>
        <v>SHCA</v>
      </c>
      <c r="I136" s="196" t="str">
        <f>+VLOOKUP(F136,Participants!$A$1:$F$1602,5,FALSE)</f>
        <v>F</v>
      </c>
      <c r="J136" s="196">
        <f>+VLOOKUP(F136,Participants!$A$1:$F$1602,3,FALSE)</f>
        <v>2</v>
      </c>
      <c r="K136" s="197" t="str">
        <f>+VLOOKUP(F136,Participants!$A$1:$G$1602,7,FALSE)</f>
        <v>DEV GIRLS</v>
      </c>
      <c r="L136" s="198"/>
      <c r="M136" s="196"/>
      <c r="N136" s="199">
        <v>4</v>
      </c>
      <c r="O136" s="199">
        <v>9</v>
      </c>
    </row>
    <row r="137" spans="1:27" ht="14.25" customHeight="1">
      <c r="A137" s="153"/>
      <c r="B137" s="154"/>
      <c r="C137" s="154"/>
      <c r="D137" s="155"/>
      <c r="E137" s="155"/>
      <c r="F137" s="156">
        <v>1200</v>
      </c>
      <c r="G137" s="157" t="str">
        <f>+VLOOKUP(F137,Participants!$A$1:$F$1602,2,FALSE)</f>
        <v>Lillian Dieffenbach</v>
      </c>
      <c r="H137" s="157" t="str">
        <f>+VLOOKUP(F137,Participants!$A$1:$F$1602,4,FALSE)</f>
        <v>CDT</v>
      </c>
      <c r="I137" s="157" t="str">
        <f>+VLOOKUP(F137,Participants!$A$1:$F$1602,5,FALSE)</f>
        <v>F</v>
      </c>
      <c r="J137" s="157">
        <f>+VLOOKUP(F137,Participants!$A$1:$F$1602,3,FALSE)</f>
        <v>2</v>
      </c>
      <c r="K137" s="61" t="str">
        <f>+VLOOKUP(F137,Participants!$A$1:$G$1602,7,FALSE)</f>
        <v>DEV GIRLS</v>
      </c>
      <c r="L137" s="163"/>
      <c r="M137" s="157"/>
      <c r="N137" s="62">
        <v>4</v>
      </c>
      <c r="O137" s="151">
        <v>8</v>
      </c>
    </row>
    <row r="138" spans="1:27" ht="14.25" customHeight="1">
      <c r="A138" s="143"/>
      <c r="B138" s="144"/>
      <c r="C138" s="144"/>
      <c r="D138" s="145"/>
      <c r="E138" s="145"/>
      <c r="F138" s="146">
        <v>355</v>
      </c>
      <c r="G138" s="147" t="str">
        <f>+VLOOKUP(F138,Participants!$A$1:$F$1602,2,FALSE)</f>
        <v>Alaina Piaggesi</v>
      </c>
      <c r="H138" s="147" t="str">
        <f>+VLOOKUP(F138,Participants!$A$1:$F$1602,4,FALSE)</f>
        <v>GAA</v>
      </c>
      <c r="I138" s="147" t="str">
        <f>+VLOOKUP(F138,Participants!$A$1:$F$1602,5,FALSE)</f>
        <v>F</v>
      </c>
      <c r="J138" s="147">
        <f>+VLOOKUP(F138,Participants!$A$1:$F$1602,3,FALSE)</f>
        <v>2</v>
      </c>
      <c r="K138" s="61" t="str">
        <f>+VLOOKUP(F138,Participants!$A$1:$G$1602,7,FALSE)</f>
        <v>DEV GIRLS</v>
      </c>
      <c r="L138" s="161"/>
      <c r="M138" s="147"/>
      <c r="N138" s="150">
        <v>4</v>
      </c>
      <c r="O138" s="151">
        <v>8</v>
      </c>
    </row>
    <row r="139" spans="1:27" ht="14.25" customHeight="1">
      <c r="A139" s="153"/>
      <c r="B139" s="154"/>
      <c r="C139" s="154"/>
      <c r="D139" s="155"/>
      <c r="E139" s="155"/>
      <c r="F139" s="156">
        <v>633</v>
      </c>
      <c r="G139" s="157" t="str">
        <f>+VLOOKUP(F139,Participants!$A$1:$F$1602,2,FALSE)</f>
        <v>Alexis Pierce</v>
      </c>
      <c r="H139" s="157" t="str">
        <f>+VLOOKUP(F139,Participants!$A$1:$F$1602,4,FALSE)</f>
        <v>JFK</v>
      </c>
      <c r="I139" s="157" t="str">
        <f>+VLOOKUP(F139,Participants!$A$1:$F$1602,5,FALSE)</f>
        <v>F</v>
      </c>
      <c r="J139" s="157">
        <f>+VLOOKUP(F139,Participants!$A$1:$F$1602,3,FALSE)</f>
        <v>2</v>
      </c>
      <c r="K139" s="61" t="str">
        <f>+VLOOKUP(F139,Participants!$A$1:$G$1602,7,FALSE)</f>
        <v>DEV GIRLS</v>
      </c>
      <c r="L139" s="163"/>
      <c r="M139" s="157"/>
      <c r="N139" s="62">
        <v>4</v>
      </c>
      <c r="O139" s="151">
        <v>8</v>
      </c>
    </row>
    <row r="140" spans="1:27" ht="14.25" customHeight="1">
      <c r="A140" s="143"/>
      <c r="B140" s="144"/>
      <c r="C140" s="144"/>
      <c r="D140" s="145"/>
      <c r="E140" s="145"/>
      <c r="F140" s="146">
        <v>366</v>
      </c>
      <c r="G140" s="147" t="str">
        <f>+VLOOKUP(F140,Participants!$A$1:$F$1602,2,FALSE)</f>
        <v>Sarah Stickman</v>
      </c>
      <c r="H140" s="147" t="str">
        <f>+VLOOKUP(F140,Participants!$A$1:$F$1602,4,FALSE)</f>
        <v>GAA</v>
      </c>
      <c r="I140" s="147" t="str">
        <f>+VLOOKUP(F140,Participants!$A$1:$F$1602,5,FALSE)</f>
        <v>F</v>
      </c>
      <c r="J140" s="147">
        <f>+VLOOKUP(F140,Participants!$A$1:$F$1602,3,FALSE)</f>
        <v>3</v>
      </c>
      <c r="K140" s="61" t="str">
        <f>+VLOOKUP(F140,Participants!$A$1:$G$1602,7,FALSE)</f>
        <v>DEV GIRLS</v>
      </c>
      <c r="L140" s="161"/>
      <c r="M140" s="147"/>
      <c r="N140" s="150">
        <v>4</v>
      </c>
      <c r="O140" s="151">
        <v>7.5</v>
      </c>
    </row>
    <row r="141" spans="1:27" ht="14.25" customHeight="1">
      <c r="A141" s="143"/>
      <c r="B141" s="144"/>
      <c r="C141" s="144"/>
      <c r="D141" s="145"/>
      <c r="E141" s="145"/>
      <c r="F141" s="146">
        <v>1472</v>
      </c>
      <c r="G141" s="147" t="str">
        <f>+VLOOKUP(F141,Participants!$A$1:$F$1602,2,FALSE)</f>
        <v>Adalie Antkowiak</v>
      </c>
      <c r="H141" s="147" t="str">
        <f>+VLOOKUP(F141,Participants!$A$1:$F$1602,4,FALSE)</f>
        <v>MMA</v>
      </c>
      <c r="I141" s="147" t="str">
        <f>+VLOOKUP(F141,Participants!$A$1:$F$1602,5,FALSE)</f>
        <v>F</v>
      </c>
      <c r="J141" s="147" t="str">
        <f>+VLOOKUP(F141,Participants!$A$1:$F$1602,3,FALSE)</f>
        <v>K</v>
      </c>
      <c r="K141" s="61" t="str">
        <f>+VLOOKUP(F141,Participants!$A$1:$G$1602,7,FALSE)</f>
        <v>DEV GIRLS</v>
      </c>
      <c r="L141" s="162"/>
      <c r="M141" s="147"/>
      <c r="N141" s="150">
        <v>4</v>
      </c>
      <c r="O141" s="151">
        <v>4</v>
      </c>
    </row>
    <row r="142" spans="1:27" ht="14.25" customHeight="1">
      <c r="A142" s="153"/>
      <c r="B142" s="154"/>
      <c r="C142" s="154"/>
      <c r="D142" s="155"/>
      <c r="E142" s="155"/>
      <c r="F142" s="156">
        <v>1225</v>
      </c>
      <c r="G142" s="157" t="str">
        <f>+VLOOKUP(F142,Participants!$A$1:$F$1602,2,FALSE)</f>
        <v>Michaela Lucas</v>
      </c>
      <c r="H142" s="157" t="str">
        <f>+VLOOKUP(F142,Participants!$A$1:$F$1602,4,FALSE)</f>
        <v>AGS</v>
      </c>
      <c r="I142" s="157" t="str">
        <f>+VLOOKUP(F142,Participants!$A$1:$F$1602,5,FALSE)</f>
        <v>F</v>
      </c>
      <c r="J142" s="157">
        <f>+VLOOKUP(F142,Participants!$A$1:$F$1602,3,FALSE)</f>
        <v>3</v>
      </c>
      <c r="K142" s="61" t="str">
        <f>+VLOOKUP(F142,Participants!$A$1:$G$1602,7,FALSE)</f>
        <v>DEV GIRLS</v>
      </c>
      <c r="L142" s="164"/>
      <c r="M142" s="157"/>
      <c r="N142" s="62">
        <v>4</v>
      </c>
      <c r="O142" s="151">
        <v>3.5</v>
      </c>
    </row>
    <row r="143" spans="1:27" ht="14.25" customHeight="1">
      <c r="A143" s="153"/>
      <c r="B143" s="154"/>
      <c r="C143" s="154"/>
      <c r="D143" s="155"/>
      <c r="E143" s="155"/>
      <c r="F143" s="156">
        <v>25</v>
      </c>
      <c r="G143" s="157" t="str">
        <f>+VLOOKUP(F143,Participants!$A$1:$F$1602,2,FALSE)</f>
        <v>Rory Barone</v>
      </c>
      <c r="H143" s="157" t="str">
        <f>+VLOOKUP(F143,Participants!$A$1:$F$1602,4,FALSE)</f>
        <v>STL</v>
      </c>
      <c r="I143" s="157" t="str">
        <f>+VLOOKUP(F143,Participants!$A$1:$F$1602,5,FALSE)</f>
        <v>F</v>
      </c>
      <c r="J143" s="157">
        <f>+VLOOKUP(F143,Participants!$A$1:$F$1602,3,FALSE)</f>
        <v>1</v>
      </c>
      <c r="K143" s="61" t="str">
        <f>+VLOOKUP(F143,Participants!$A$1:$G$1602,7,FALSE)</f>
        <v>DEV GIRLS</v>
      </c>
      <c r="L143" s="163"/>
      <c r="M143" s="157"/>
      <c r="N143" s="62">
        <v>4</v>
      </c>
      <c r="O143" s="151">
        <v>3</v>
      </c>
    </row>
    <row r="144" spans="1:27" ht="14.25" customHeight="1">
      <c r="A144" s="153"/>
      <c r="B144" s="154"/>
      <c r="C144" s="154"/>
      <c r="D144" s="155"/>
      <c r="E144" s="155"/>
      <c r="F144" s="156">
        <v>1226</v>
      </c>
      <c r="G144" s="157" t="str">
        <f>+VLOOKUP(F144,Participants!$A$1:$F$1602,2,FALSE)</f>
        <v>Nora Maher</v>
      </c>
      <c r="H144" s="157" t="str">
        <f>+VLOOKUP(F144,Participants!$A$1:$F$1602,4,FALSE)</f>
        <v>AGS</v>
      </c>
      <c r="I144" s="157" t="str">
        <f>+VLOOKUP(F144,Participants!$A$1:$F$1602,5,FALSE)</f>
        <v>F</v>
      </c>
      <c r="J144" s="157">
        <f>+VLOOKUP(F144,Participants!$A$1:$F$1602,3,FALSE)</f>
        <v>3</v>
      </c>
      <c r="K144" s="61" t="str">
        <f>+VLOOKUP(F144,Participants!$A$1:$G$1602,7,FALSE)</f>
        <v>DEV GIRLS</v>
      </c>
      <c r="L144" s="164"/>
      <c r="M144" s="157"/>
      <c r="N144" s="62">
        <v>4</v>
      </c>
      <c r="O144" s="151">
        <v>2.5</v>
      </c>
    </row>
    <row r="145" spans="1:15" ht="14.25" customHeight="1">
      <c r="A145" s="153"/>
      <c r="B145" s="154"/>
      <c r="C145" s="154"/>
      <c r="D145" s="155"/>
      <c r="E145" s="155"/>
      <c r="F145" s="156">
        <v>361</v>
      </c>
      <c r="G145" s="157" t="str">
        <f>+VLOOKUP(F145,Participants!$A$1:$F$1602,2,FALSE)</f>
        <v>Nevaeh Ruthers</v>
      </c>
      <c r="H145" s="157" t="str">
        <f>+VLOOKUP(F145,Participants!$A$1:$F$1602,4,FALSE)</f>
        <v>GAA</v>
      </c>
      <c r="I145" s="157" t="str">
        <f>+VLOOKUP(F145,Participants!$A$1:$F$1602,5,FALSE)</f>
        <v>F</v>
      </c>
      <c r="J145" s="157">
        <f>+VLOOKUP(F145,Participants!$A$1:$F$1602,3,FALSE)</f>
        <v>2</v>
      </c>
      <c r="K145" s="61" t="str">
        <f>+VLOOKUP(F145,Participants!$A$1:$G$1602,7,FALSE)</f>
        <v>DEV GIRLS</v>
      </c>
      <c r="L145" s="163"/>
      <c r="M145" s="157"/>
      <c r="N145" s="62">
        <v>4</v>
      </c>
      <c r="O145" s="151">
        <v>1</v>
      </c>
    </row>
    <row r="146" spans="1:15" ht="14.25" customHeight="1">
      <c r="A146" s="153"/>
      <c r="B146" s="154"/>
      <c r="C146" s="154"/>
      <c r="D146" s="155"/>
      <c r="E146" s="155"/>
      <c r="F146" s="156">
        <v>40</v>
      </c>
      <c r="G146" s="157" t="str">
        <f>+VLOOKUP(F146,Participants!$A$1:$F$1602,2,FALSE)</f>
        <v>Mila Hricisak</v>
      </c>
      <c r="H146" s="157" t="str">
        <f>+VLOOKUP(F146,Participants!$A$1:$F$1602,4,FALSE)</f>
        <v>STL</v>
      </c>
      <c r="I146" s="157" t="str">
        <f>+VLOOKUP(F146,Participants!$A$1:$F$1602,5,FALSE)</f>
        <v>F</v>
      </c>
      <c r="J146" s="157">
        <f>+VLOOKUP(F146,Participants!$A$1:$F$1602,3,FALSE)</f>
        <v>3</v>
      </c>
      <c r="K146" s="61" t="str">
        <f>+VLOOKUP(F146,Participants!$A$1:$G$1602,7,FALSE)</f>
        <v>DEV GIRLS</v>
      </c>
      <c r="L146" s="164"/>
      <c r="M146" s="157"/>
      <c r="N146" s="62">
        <v>4</v>
      </c>
      <c r="O146" s="151">
        <v>0</v>
      </c>
    </row>
    <row r="147" spans="1:15" ht="14.25" customHeight="1">
      <c r="A147" s="153"/>
      <c r="B147" s="154"/>
      <c r="C147" s="154"/>
      <c r="D147" s="155"/>
      <c r="E147" s="155"/>
      <c r="F147" s="156">
        <v>26</v>
      </c>
      <c r="G147" s="157" t="str">
        <f>+VLOOKUP(F147,Participants!$A$1:$F$1602,2,FALSE)</f>
        <v>Varenna Belldina</v>
      </c>
      <c r="H147" s="157" t="str">
        <f>+VLOOKUP(F147,Participants!$A$1:$F$1602,4,FALSE)</f>
        <v>STL</v>
      </c>
      <c r="I147" s="157" t="str">
        <f>+VLOOKUP(F147,Participants!$A$1:$F$1602,5,FALSE)</f>
        <v>F</v>
      </c>
      <c r="J147" s="157">
        <f>+VLOOKUP(F147,Participants!$A$1:$F$1602,3,FALSE)</f>
        <v>1</v>
      </c>
      <c r="K147" s="61" t="str">
        <f>+VLOOKUP(F147,Participants!$A$1:$G$1602,7,FALSE)</f>
        <v>DEV GIRLS</v>
      </c>
      <c r="L147" s="163"/>
      <c r="M147" s="157"/>
      <c r="N147" s="62">
        <v>3</v>
      </c>
      <c r="O147" s="151">
        <v>9</v>
      </c>
    </row>
    <row r="148" spans="1:15" ht="14.25" customHeight="1">
      <c r="A148" s="143"/>
      <c r="B148" s="144"/>
      <c r="C148" s="144"/>
      <c r="D148" s="145"/>
      <c r="E148" s="145"/>
      <c r="F148" s="146">
        <v>359</v>
      </c>
      <c r="G148" s="147" t="str">
        <f>+VLOOKUP(F148,Participants!$A$1:$F$1602,2,FALSE)</f>
        <v>Annabell Rizzo</v>
      </c>
      <c r="H148" s="147" t="str">
        <f>+VLOOKUP(F148,Participants!$A$1:$F$1602,4,FALSE)</f>
        <v>GAA</v>
      </c>
      <c r="I148" s="147" t="str">
        <f>+VLOOKUP(F148,Participants!$A$1:$F$1602,5,FALSE)</f>
        <v>F</v>
      </c>
      <c r="J148" s="147">
        <f>+VLOOKUP(F148,Participants!$A$1:$F$1602,3,FALSE)</f>
        <v>3</v>
      </c>
      <c r="K148" s="61" t="str">
        <f>+VLOOKUP(F148,Participants!$A$1:$G$1602,7,FALSE)</f>
        <v>DEV GIRLS</v>
      </c>
      <c r="L148" s="161"/>
      <c r="M148" s="147"/>
      <c r="N148" s="150">
        <v>3</v>
      </c>
      <c r="O148" s="151">
        <v>2</v>
      </c>
    </row>
    <row r="149" spans="1:15" ht="14.25" customHeight="1">
      <c r="A149" s="143"/>
      <c r="B149" s="144"/>
      <c r="C149" s="144"/>
      <c r="D149" s="145"/>
      <c r="E149" s="145"/>
      <c r="F149" s="146">
        <v>916</v>
      </c>
      <c r="G149" s="147" t="str">
        <f>+VLOOKUP(F149,Participants!$A$1:$F$1602,2,FALSE)</f>
        <v>Chloe Light</v>
      </c>
      <c r="H149" s="147" t="str">
        <f>+VLOOKUP(F149,Participants!$A$1:$F$1602,4,FALSE)</f>
        <v>NCA</v>
      </c>
      <c r="I149" s="147" t="str">
        <f>+VLOOKUP(F149,Participants!$A$1:$F$1602,5,FALSE)</f>
        <v>F</v>
      </c>
      <c r="J149" s="147">
        <f>+VLOOKUP(F149,Participants!$A$1:$F$1602,3,FALSE)</f>
        <v>2</v>
      </c>
      <c r="K149" s="61" t="str">
        <f>+VLOOKUP(F149,Participants!$A$1:$G$1602,7,FALSE)</f>
        <v>DEV GIRLS</v>
      </c>
      <c r="L149" s="162"/>
      <c r="M149" s="147"/>
      <c r="N149" s="150">
        <v>2</v>
      </c>
      <c r="O149" s="151">
        <v>9</v>
      </c>
    </row>
    <row r="150" spans="1:15" ht="14.25" customHeight="1">
      <c r="A150" s="143"/>
      <c r="B150" s="144"/>
      <c r="C150" s="144"/>
      <c r="D150" s="145"/>
      <c r="E150" s="145"/>
      <c r="F150" s="146">
        <v>72</v>
      </c>
      <c r="G150" s="147" t="str">
        <f>+VLOOKUP(F150,Participants!$A$1:$F$1602,2,FALSE)</f>
        <v>Allison Sayre</v>
      </c>
      <c r="H150" s="147" t="str">
        <f>+VLOOKUP(F150,Participants!$A$1:$F$1602,4,FALSE)</f>
        <v>STL</v>
      </c>
      <c r="I150" s="147" t="str">
        <f>+VLOOKUP(F150,Participants!$A$1:$F$1602,5,FALSE)</f>
        <v>F</v>
      </c>
      <c r="J150" s="147" t="str">
        <f>+VLOOKUP(F150,Participants!$A$1:$F$1602,3,FALSE)</f>
        <v>K</v>
      </c>
      <c r="K150" s="61" t="str">
        <f>+VLOOKUP(F150,Participants!$A$1:$G$1602,7,FALSE)</f>
        <v>DEV GIRLS</v>
      </c>
      <c r="L150" s="161"/>
      <c r="M150" s="147"/>
      <c r="N150" s="150">
        <v>1</v>
      </c>
      <c r="O150" s="151">
        <v>11</v>
      </c>
    </row>
    <row r="151" spans="1:15" ht="14.25" customHeight="1">
      <c r="A151" s="153"/>
      <c r="B151" s="154"/>
      <c r="C151" s="154"/>
      <c r="D151" s="155"/>
      <c r="E151" s="155"/>
      <c r="F151" s="155"/>
      <c r="G151" s="157" t="e">
        <f>+VLOOKUP(F151,Participants!$A$1:$F$1602,2,FALSE)</f>
        <v>#N/A</v>
      </c>
      <c r="H151" s="157" t="e">
        <f>+VLOOKUP(F151,Participants!$A$1:$F$1602,4,FALSE)</f>
        <v>#N/A</v>
      </c>
      <c r="I151" s="157" t="e">
        <f>+VLOOKUP(F151,Participants!$A$1:$F$1602,5,FALSE)</f>
        <v>#N/A</v>
      </c>
      <c r="J151" s="157" t="e">
        <f>+VLOOKUP(F151,Participants!$A$1:$F$1602,3,FALSE)</f>
        <v>#N/A</v>
      </c>
      <c r="K151" s="61" t="e">
        <f>+VLOOKUP(F151,Participants!$A$1:$G$1602,7,FALSE)</f>
        <v>#N/A</v>
      </c>
      <c r="L151" s="163"/>
      <c r="M151" s="157"/>
      <c r="N151" s="58"/>
      <c r="O151" s="165"/>
    </row>
    <row r="152" spans="1:15" ht="14.25" customHeight="1">
      <c r="A152" s="153"/>
      <c r="B152" s="154"/>
      <c r="C152" s="154"/>
      <c r="D152" s="155"/>
      <c r="E152" s="155"/>
      <c r="F152" s="155"/>
      <c r="G152" s="157" t="e">
        <f>+VLOOKUP(F152,Participants!$A$1:$F$1602,2,FALSE)</f>
        <v>#N/A</v>
      </c>
      <c r="H152" s="157" t="e">
        <f>+VLOOKUP(F152,Participants!$A$1:$F$1602,4,FALSE)</f>
        <v>#N/A</v>
      </c>
      <c r="I152" s="157" t="e">
        <f>+VLOOKUP(F152,Participants!$A$1:$F$1602,5,FALSE)</f>
        <v>#N/A</v>
      </c>
      <c r="J152" s="157" t="e">
        <f>+VLOOKUP(F152,Participants!$A$1:$F$1602,3,FALSE)</f>
        <v>#N/A</v>
      </c>
      <c r="K152" s="61" t="e">
        <f>+VLOOKUP(F152,Participants!$A$1:$G$1602,7,FALSE)</f>
        <v>#N/A</v>
      </c>
      <c r="L152" s="164"/>
      <c r="M152" s="157"/>
      <c r="N152" s="58"/>
      <c r="O152" s="165"/>
    </row>
    <row r="153" spans="1:15" ht="14.25" customHeight="1">
      <c r="A153" s="143"/>
      <c r="B153" s="144"/>
      <c r="C153" s="144"/>
      <c r="D153" s="145"/>
      <c r="E153" s="145"/>
      <c r="F153" s="145"/>
      <c r="G153" s="147" t="e">
        <f>+VLOOKUP(F153,Participants!$A$1:$F$1602,2,FALSE)</f>
        <v>#N/A</v>
      </c>
      <c r="H153" s="147" t="e">
        <f>+VLOOKUP(F153,Participants!$A$1:$F$1602,4,FALSE)</f>
        <v>#N/A</v>
      </c>
      <c r="I153" s="147" t="e">
        <f>+VLOOKUP(F153,Participants!$A$1:$F$1602,5,FALSE)</f>
        <v>#N/A</v>
      </c>
      <c r="J153" s="147" t="e">
        <f>+VLOOKUP(F153,Participants!$A$1:$F$1602,3,FALSE)</f>
        <v>#N/A</v>
      </c>
      <c r="K153" s="61" t="e">
        <f>+VLOOKUP(F153,Participants!$A$1:$G$1602,7,FALSE)</f>
        <v>#N/A</v>
      </c>
      <c r="L153" s="162"/>
      <c r="M153" s="147"/>
      <c r="N153" s="166"/>
      <c r="O153" s="165"/>
    </row>
    <row r="154" spans="1:15" ht="14.25" customHeight="1">
      <c r="A154" s="153"/>
      <c r="B154" s="154"/>
      <c r="C154" s="154"/>
      <c r="D154" s="155"/>
      <c r="E154" s="155"/>
      <c r="F154" s="155"/>
      <c r="G154" s="157" t="e">
        <f>+VLOOKUP(F154,Participants!$A$1:$F$1602,2,FALSE)</f>
        <v>#N/A</v>
      </c>
      <c r="H154" s="157" t="e">
        <f>+VLOOKUP(F154,Participants!$A$1:$F$1602,4,FALSE)</f>
        <v>#N/A</v>
      </c>
      <c r="I154" s="157" t="e">
        <f>+VLOOKUP(F154,Participants!$A$1:$F$1602,5,FALSE)</f>
        <v>#N/A</v>
      </c>
      <c r="J154" s="157" t="e">
        <f>+VLOOKUP(F154,Participants!$A$1:$F$1602,3,FALSE)</f>
        <v>#N/A</v>
      </c>
      <c r="K154" s="61" t="e">
        <f>+VLOOKUP(F154,Participants!$A$1:$G$1602,7,FALSE)</f>
        <v>#N/A</v>
      </c>
      <c r="L154" s="164"/>
      <c r="M154" s="157"/>
      <c r="N154" s="58"/>
      <c r="O154" s="165"/>
    </row>
    <row r="155" spans="1:15" ht="14.25" customHeight="1">
      <c r="A155" s="143"/>
      <c r="B155" s="144"/>
      <c r="C155" s="144"/>
      <c r="D155" s="145"/>
      <c r="E155" s="145"/>
      <c r="F155" s="145"/>
      <c r="G155" s="147" t="e">
        <f>+VLOOKUP(F155,Participants!$A$1:$F$1602,2,FALSE)</f>
        <v>#N/A</v>
      </c>
      <c r="H155" s="147" t="e">
        <f>+VLOOKUP(F155,Participants!$A$1:$F$1602,4,FALSE)</f>
        <v>#N/A</v>
      </c>
      <c r="I155" s="147" t="e">
        <f>+VLOOKUP(F155,Participants!$A$1:$F$1602,5,FALSE)</f>
        <v>#N/A</v>
      </c>
      <c r="J155" s="147" t="e">
        <f>+VLOOKUP(F155,Participants!$A$1:$F$1602,3,FALSE)</f>
        <v>#N/A</v>
      </c>
      <c r="K155" s="61" t="e">
        <f>+VLOOKUP(F155,Participants!$A$1:$G$1602,7,FALSE)</f>
        <v>#N/A</v>
      </c>
      <c r="L155" s="162"/>
      <c r="M155" s="147"/>
      <c r="N155" s="166"/>
      <c r="O155" s="165"/>
    </row>
    <row r="156" spans="1:15" ht="14.25" customHeight="1">
      <c r="A156" s="153"/>
      <c r="B156" s="154"/>
      <c r="C156" s="154"/>
      <c r="D156" s="155"/>
      <c r="E156" s="155"/>
      <c r="F156" s="155"/>
      <c r="G156" s="157" t="e">
        <f>+VLOOKUP(F156,Participants!$A$1:$F$1602,2,FALSE)</f>
        <v>#N/A</v>
      </c>
      <c r="H156" s="157" t="e">
        <f>+VLOOKUP(F156,Participants!$A$1:$F$1602,4,FALSE)</f>
        <v>#N/A</v>
      </c>
      <c r="I156" s="157" t="e">
        <f>+VLOOKUP(F156,Participants!$A$1:$F$1602,5,FALSE)</f>
        <v>#N/A</v>
      </c>
      <c r="J156" s="157" t="e">
        <f>+VLOOKUP(F156,Participants!$A$1:$F$1602,3,FALSE)</f>
        <v>#N/A</v>
      </c>
      <c r="K156" s="61" t="e">
        <f>+VLOOKUP(F156,Participants!$A$1:$G$1602,7,FALSE)</f>
        <v>#N/A</v>
      </c>
      <c r="L156" s="164"/>
      <c r="M156" s="157"/>
      <c r="N156" s="58"/>
      <c r="O156" s="165"/>
    </row>
    <row r="157" spans="1:15" ht="14.25" customHeight="1">
      <c r="A157" s="143"/>
      <c r="B157" s="144"/>
      <c r="C157" s="144"/>
      <c r="D157" s="145"/>
      <c r="E157" s="145"/>
      <c r="F157" s="145"/>
      <c r="G157" s="147" t="e">
        <f>+VLOOKUP(F157,Participants!$A$1:$F$1602,2,FALSE)</f>
        <v>#N/A</v>
      </c>
      <c r="H157" s="147" t="e">
        <f>+VLOOKUP(F157,Participants!$A$1:$F$1602,4,FALSE)</f>
        <v>#N/A</v>
      </c>
      <c r="I157" s="147" t="e">
        <f>+VLOOKUP(F157,Participants!$A$1:$F$1602,5,FALSE)</f>
        <v>#N/A</v>
      </c>
      <c r="J157" s="147" t="e">
        <f>+VLOOKUP(F157,Participants!$A$1:$F$1602,3,FALSE)</f>
        <v>#N/A</v>
      </c>
      <c r="K157" s="61" t="e">
        <f>+VLOOKUP(F157,Participants!$A$1:$G$1602,7,FALSE)</f>
        <v>#N/A</v>
      </c>
      <c r="L157" s="162"/>
      <c r="M157" s="147"/>
      <c r="N157" s="166"/>
      <c r="O157" s="165"/>
    </row>
    <row r="158" spans="1:15" ht="14.25" customHeight="1">
      <c r="A158" s="153"/>
      <c r="B158" s="154"/>
      <c r="C158" s="154"/>
      <c r="D158" s="155"/>
      <c r="E158" s="155"/>
      <c r="F158" s="155"/>
      <c r="G158" s="157" t="e">
        <f>+VLOOKUP(F158,Participants!$A$1:$F$1602,2,FALSE)</f>
        <v>#N/A</v>
      </c>
      <c r="H158" s="157" t="e">
        <f>+VLOOKUP(F158,Participants!$A$1:$F$1602,4,FALSE)</f>
        <v>#N/A</v>
      </c>
      <c r="I158" s="157" t="e">
        <f>+VLOOKUP(F158,Participants!$A$1:$F$1602,5,FALSE)</f>
        <v>#N/A</v>
      </c>
      <c r="J158" s="157" t="e">
        <f>+VLOOKUP(F158,Participants!$A$1:$F$1602,3,FALSE)</f>
        <v>#N/A</v>
      </c>
      <c r="K158" s="61" t="e">
        <f>+VLOOKUP(F158,Participants!$A$1:$G$1602,7,FALSE)</f>
        <v>#N/A</v>
      </c>
      <c r="L158" s="164"/>
      <c r="M158" s="157"/>
      <c r="N158" s="58"/>
      <c r="O158" s="165"/>
    </row>
    <row r="159" spans="1:15" ht="14.25" customHeight="1">
      <c r="A159" s="143"/>
      <c r="B159" s="144"/>
      <c r="C159" s="144"/>
      <c r="D159" s="145"/>
      <c r="E159" s="145"/>
      <c r="F159" s="145"/>
      <c r="G159" s="147" t="e">
        <f>+VLOOKUP(F159,Participants!$A$1:$F$1602,2,FALSE)</f>
        <v>#N/A</v>
      </c>
      <c r="H159" s="147" t="e">
        <f>+VLOOKUP(F159,Participants!$A$1:$F$1602,4,FALSE)</f>
        <v>#N/A</v>
      </c>
      <c r="I159" s="147" t="e">
        <f>+VLOOKUP(F159,Participants!$A$1:$F$1602,5,FALSE)</f>
        <v>#N/A</v>
      </c>
      <c r="J159" s="147" t="e">
        <f>+VLOOKUP(F159,Participants!$A$1:$F$1602,3,FALSE)</f>
        <v>#N/A</v>
      </c>
      <c r="K159" s="61" t="e">
        <f>+VLOOKUP(F159,Participants!$A$1:$G$1602,7,FALSE)</f>
        <v>#N/A</v>
      </c>
      <c r="L159" s="162"/>
      <c r="M159" s="147"/>
      <c r="N159" s="166"/>
      <c r="O159" s="165"/>
    </row>
    <row r="160" spans="1:15" ht="14.25" customHeight="1">
      <c r="A160" s="153"/>
      <c r="B160" s="154"/>
      <c r="C160" s="154"/>
      <c r="D160" s="155"/>
      <c r="E160" s="155"/>
      <c r="F160" s="155"/>
      <c r="G160" s="157" t="e">
        <f>+VLOOKUP(F160,Participants!$A$1:$F$1602,2,FALSE)</f>
        <v>#N/A</v>
      </c>
      <c r="H160" s="157" t="e">
        <f>+VLOOKUP(F160,Participants!$A$1:$F$1602,4,FALSE)</f>
        <v>#N/A</v>
      </c>
      <c r="I160" s="157" t="e">
        <f>+VLOOKUP(F160,Participants!$A$1:$F$1602,5,FALSE)</f>
        <v>#N/A</v>
      </c>
      <c r="J160" s="157" t="e">
        <f>+VLOOKUP(F160,Participants!$A$1:$F$1602,3,FALSE)</f>
        <v>#N/A</v>
      </c>
      <c r="K160" s="61" t="e">
        <f>+VLOOKUP(F160,Participants!$A$1:$G$1602,7,FALSE)</f>
        <v>#N/A</v>
      </c>
      <c r="L160" s="164"/>
      <c r="M160" s="157"/>
      <c r="N160" s="58"/>
      <c r="O160" s="165"/>
    </row>
    <row r="161" spans="1:15" ht="14.25" customHeight="1">
      <c r="A161" s="143"/>
      <c r="B161" s="144"/>
      <c r="C161" s="144"/>
      <c r="D161" s="145"/>
      <c r="E161" s="145"/>
      <c r="F161" s="145"/>
      <c r="G161" s="147" t="e">
        <f>+VLOOKUP(F161,Participants!$A$1:$F$1602,2,FALSE)</f>
        <v>#N/A</v>
      </c>
      <c r="H161" s="147" t="e">
        <f>+VLOOKUP(F161,Participants!$A$1:$F$1602,4,FALSE)</f>
        <v>#N/A</v>
      </c>
      <c r="I161" s="147" t="e">
        <f>+VLOOKUP(F161,Participants!$A$1:$F$1602,5,FALSE)</f>
        <v>#N/A</v>
      </c>
      <c r="J161" s="147" t="e">
        <f>+VLOOKUP(F161,Participants!$A$1:$F$1602,3,FALSE)</f>
        <v>#N/A</v>
      </c>
      <c r="K161" s="61" t="e">
        <f>+VLOOKUP(F161,Participants!$A$1:$G$1602,7,FALSE)</f>
        <v>#N/A</v>
      </c>
      <c r="L161" s="162"/>
      <c r="M161" s="147"/>
      <c r="N161" s="166"/>
      <c r="O161" s="165"/>
    </row>
    <row r="162" spans="1:15" ht="14.25" customHeight="1">
      <c r="A162" s="153"/>
      <c r="B162" s="154"/>
      <c r="C162" s="154"/>
      <c r="D162" s="155"/>
      <c r="E162" s="155"/>
      <c r="F162" s="155"/>
      <c r="G162" s="157" t="e">
        <f>+VLOOKUP(F162,Participants!$A$1:$F$1602,2,FALSE)</f>
        <v>#N/A</v>
      </c>
      <c r="H162" s="157" t="e">
        <f>+VLOOKUP(F162,Participants!$A$1:$F$1602,4,FALSE)</f>
        <v>#N/A</v>
      </c>
      <c r="I162" s="157" t="e">
        <f>+VLOOKUP(F162,Participants!$A$1:$F$1602,5,FALSE)</f>
        <v>#N/A</v>
      </c>
      <c r="J162" s="157" t="e">
        <f>+VLOOKUP(F162,Participants!$A$1:$F$1602,3,FALSE)</f>
        <v>#N/A</v>
      </c>
      <c r="K162" s="61" t="e">
        <f>+VLOOKUP(F162,Participants!$A$1:$G$1602,7,FALSE)</f>
        <v>#N/A</v>
      </c>
      <c r="L162" s="164"/>
      <c r="M162" s="157"/>
      <c r="N162" s="58"/>
      <c r="O162" s="165"/>
    </row>
    <row r="163" spans="1:15" ht="14.25" customHeight="1">
      <c r="A163" s="143"/>
      <c r="B163" s="144"/>
      <c r="C163" s="144"/>
      <c r="D163" s="145"/>
      <c r="E163" s="145"/>
      <c r="F163" s="145"/>
      <c r="G163" s="147" t="e">
        <f>+VLOOKUP(F163,Participants!$A$1:$F$1602,2,FALSE)</f>
        <v>#N/A</v>
      </c>
      <c r="H163" s="147" t="e">
        <f>+VLOOKUP(F163,Participants!$A$1:$F$1602,4,FALSE)</f>
        <v>#N/A</v>
      </c>
      <c r="I163" s="147" t="e">
        <f>+VLOOKUP(F163,Participants!$A$1:$F$1602,5,FALSE)</f>
        <v>#N/A</v>
      </c>
      <c r="J163" s="147" t="e">
        <f>+VLOOKUP(F163,Participants!$A$1:$F$1602,3,FALSE)</f>
        <v>#N/A</v>
      </c>
      <c r="K163" s="61" t="e">
        <f>+VLOOKUP(F163,Participants!$A$1:$G$1602,7,FALSE)</f>
        <v>#N/A</v>
      </c>
      <c r="L163" s="162"/>
      <c r="M163" s="147"/>
      <c r="N163" s="166"/>
      <c r="O163" s="165"/>
    </row>
    <row r="164" spans="1:15" ht="14.25" customHeight="1">
      <c r="A164" s="153"/>
      <c r="B164" s="154"/>
      <c r="C164" s="154"/>
      <c r="D164" s="155"/>
      <c r="E164" s="155"/>
      <c r="F164" s="155"/>
      <c r="G164" s="157" t="e">
        <f>+VLOOKUP(F164,Participants!$A$1:$F$1602,2,FALSE)</f>
        <v>#N/A</v>
      </c>
      <c r="H164" s="157" t="e">
        <f>+VLOOKUP(F164,Participants!$A$1:$F$1602,4,FALSE)</f>
        <v>#N/A</v>
      </c>
      <c r="I164" s="157" t="e">
        <f>+VLOOKUP(F164,Participants!$A$1:$F$1602,5,FALSE)</f>
        <v>#N/A</v>
      </c>
      <c r="J164" s="157" t="e">
        <f>+VLOOKUP(F164,Participants!$A$1:$F$1602,3,FALSE)</f>
        <v>#N/A</v>
      </c>
      <c r="K164" s="61" t="e">
        <f>+VLOOKUP(F164,Participants!$A$1:$G$1602,7,FALSE)</f>
        <v>#N/A</v>
      </c>
      <c r="L164" s="164"/>
      <c r="M164" s="157"/>
      <c r="N164" s="58"/>
      <c r="O164" s="165"/>
    </row>
    <row r="165" spans="1:15" ht="14.25" customHeight="1">
      <c r="A165" s="143"/>
      <c r="B165" s="144"/>
      <c r="C165" s="144"/>
      <c r="D165" s="145"/>
      <c r="E165" s="145"/>
      <c r="F165" s="145"/>
      <c r="G165" s="147" t="e">
        <f>+VLOOKUP(F165,Participants!$A$1:$F$1602,2,FALSE)</f>
        <v>#N/A</v>
      </c>
      <c r="H165" s="147" t="e">
        <f>+VLOOKUP(F165,Participants!$A$1:$F$1602,4,FALSE)</f>
        <v>#N/A</v>
      </c>
      <c r="I165" s="147" t="e">
        <f>+VLOOKUP(F165,Participants!$A$1:$F$1602,5,FALSE)</f>
        <v>#N/A</v>
      </c>
      <c r="J165" s="147" t="e">
        <f>+VLOOKUP(F165,Participants!$A$1:$F$1602,3,FALSE)</f>
        <v>#N/A</v>
      </c>
      <c r="K165" s="61" t="e">
        <f>+VLOOKUP(F165,Participants!$A$1:$G$1602,7,FALSE)</f>
        <v>#N/A</v>
      </c>
      <c r="L165" s="162"/>
      <c r="M165" s="147"/>
      <c r="N165" s="166"/>
      <c r="O165" s="165"/>
    </row>
    <row r="166" spans="1:15" ht="14.25" customHeight="1">
      <c r="A166" s="153"/>
      <c r="B166" s="154"/>
      <c r="C166" s="154"/>
      <c r="D166" s="155"/>
      <c r="E166" s="155"/>
      <c r="F166" s="155"/>
      <c r="G166" s="157" t="e">
        <f>+VLOOKUP(F166,Participants!$A$1:$F$1602,2,FALSE)</f>
        <v>#N/A</v>
      </c>
      <c r="H166" s="157" t="e">
        <f>+VLOOKUP(F166,Participants!$A$1:$F$1602,4,FALSE)</f>
        <v>#N/A</v>
      </c>
      <c r="I166" s="157" t="e">
        <f>+VLOOKUP(F166,Participants!$A$1:$F$1602,5,FALSE)</f>
        <v>#N/A</v>
      </c>
      <c r="J166" s="157" t="e">
        <f>+VLOOKUP(F166,Participants!$A$1:$F$1602,3,FALSE)</f>
        <v>#N/A</v>
      </c>
      <c r="K166" s="61" t="e">
        <f>+VLOOKUP(F166,Participants!$A$1:$G$1602,7,FALSE)</f>
        <v>#N/A</v>
      </c>
      <c r="L166" s="164"/>
      <c r="M166" s="157"/>
      <c r="N166" s="58"/>
      <c r="O166" s="165"/>
    </row>
    <row r="167" spans="1:15" ht="14.25" customHeight="1">
      <c r="A167" s="143"/>
      <c r="B167" s="144"/>
      <c r="C167" s="144"/>
      <c r="D167" s="145"/>
      <c r="E167" s="145"/>
      <c r="F167" s="145"/>
      <c r="G167" s="147" t="e">
        <f>+VLOOKUP(F167,Participants!$A$1:$F$1602,2,FALSE)</f>
        <v>#N/A</v>
      </c>
      <c r="H167" s="147" t="e">
        <f>+VLOOKUP(F167,Participants!$A$1:$F$1602,4,FALSE)</f>
        <v>#N/A</v>
      </c>
      <c r="I167" s="147" t="e">
        <f>+VLOOKUP(F167,Participants!$A$1:$F$1602,5,FALSE)</f>
        <v>#N/A</v>
      </c>
      <c r="J167" s="147" t="e">
        <f>+VLOOKUP(F167,Participants!$A$1:$F$1602,3,FALSE)</f>
        <v>#N/A</v>
      </c>
      <c r="K167" s="61" t="e">
        <f>+VLOOKUP(F167,Participants!$A$1:$G$1602,7,FALSE)</f>
        <v>#N/A</v>
      </c>
      <c r="L167" s="162"/>
      <c r="M167" s="147"/>
      <c r="N167" s="166"/>
      <c r="O167" s="165"/>
    </row>
    <row r="168" spans="1:15" ht="14.25" customHeight="1">
      <c r="A168" s="153"/>
      <c r="B168" s="154"/>
      <c r="C168" s="154"/>
      <c r="D168" s="155"/>
      <c r="E168" s="155"/>
      <c r="F168" s="155"/>
      <c r="G168" s="157" t="e">
        <f>+VLOOKUP(F168,Participants!$A$1:$F$1602,2,FALSE)</f>
        <v>#N/A</v>
      </c>
      <c r="H168" s="157" t="e">
        <f>+VLOOKUP(F168,Participants!$A$1:$F$1602,4,FALSE)</f>
        <v>#N/A</v>
      </c>
      <c r="I168" s="157" t="e">
        <f>+VLOOKUP(F168,Participants!$A$1:$F$1602,5,FALSE)</f>
        <v>#N/A</v>
      </c>
      <c r="J168" s="157" t="e">
        <f>+VLOOKUP(F168,Participants!$A$1:$F$1602,3,FALSE)</f>
        <v>#N/A</v>
      </c>
      <c r="K168" s="61" t="e">
        <f>+VLOOKUP(F168,Participants!$A$1:$G$1602,7,FALSE)</f>
        <v>#N/A</v>
      </c>
      <c r="L168" s="164"/>
      <c r="M168" s="157"/>
      <c r="N168" s="58"/>
      <c r="O168" s="165"/>
    </row>
    <row r="169" spans="1:15" ht="14.25" customHeight="1">
      <c r="A169" s="143"/>
      <c r="B169" s="144"/>
      <c r="C169" s="144"/>
      <c r="D169" s="145"/>
      <c r="E169" s="145"/>
      <c r="F169" s="145"/>
      <c r="G169" s="147" t="e">
        <f>+VLOOKUP(F169,Participants!$A$1:$F$1602,2,FALSE)</f>
        <v>#N/A</v>
      </c>
      <c r="H169" s="147" t="e">
        <f>+VLOOKUP(F169,Participants!$A$1:$F$1602,4,FALSE)</f>
        <v>#N/A</v>
      </c>
      <c r="I169" s="147" t="e">
        <f>+VLOOKUP(F169,Participants!$A$1:$F$1602,5,FALSE)</f>
        <v>#N/A</v>
      </c>
      <c r="J169" s="147" t="e">
        <f>+VLOOKUP(F169,Participants!$A$1:$F$1602,3,FALSE)</f>
        <v>#N/A</v>
      </c>
      <c r="K169" s="61" t="e">
        <f>+VLOOKUP(F169,Participants!$A$1:$G$1602,7,FALSE)</f>
        <v>#N/A</v>
      </c>
      <c r="L169" s="162"/>
      <c r="M169" s="147"/>
      <c r="N169" s="166"/>
      <c r="O169" s="165"/>
    </row>
    <row r="170" spans="1:15" ht="14.25" customHeight="1">
      <c r="A170" s="153"/>
      <c r="B170" s="154"/>
      <c r="C170" s="154"/>
      <c r="D170" s="155"/>
      <c r="E170" s="155"/>
      <c r="F170" s="155"/>
      <c r="G170" s="157" t="e">
        <f>+VLOOKUP(F170,Participants!$A$1:$F$1602,2,FALSE)</f>
        <v>#N/A</v>
      </c>
      <c r="H170" s="157" t="e">
        <f>+VLOOKUP(F170,Participants!$A$1:$F$1602,4,FALSE)</f>
        <v>#N/A</v>
      </c>
      <c r="I170" s="157" t="e">
        <f>+VLOOKUP(F170,Participants!$A$1:$F$1602,5,FALSE)</f>
        <v>#N/A</v>
      </c>
      <c r="J170" s="157" t="e">
        <f>+VLOOKUP(F170,Participants!$A$1:$F$1602,3,FALSE)</f>
        <v>#N/A</v>
      </c>
      <c r="K170" s="61" t="e">
        <f>+VLOOKUP(F170,Participants!$A$1:$G$1602,7,FALSE)</f>
        <v>#N/A</v>
      </c>
      <c r="L170" s="164"/>
      <c r="M170" s="157"/>
      <c r="N170" s="58"/>
      <c r="O170" s="165"/>
    </row>
    <row r="171" spans="1:15" ht="14.25" customHeight="1">
      <c r="A171" s="143"/>
      <c r="B171" s="144"/>
      <c r="C171" s="144"/>
      <c r="D171" s="145"/>
      <c r="E171" s="145"/>
      <c r="F171" s="145"/>
      <c r="G171" s="147" t="e">
        <f>+VLOOKUP(F171,Participants!$A$1:$F$1602,2,FALSE)</f>
        <v>#N/A</v>
      </c>
      <c r="H171" s="147" t="e">
        <f>+VLOOKUP(F171,Participants!$A$1:$F$1602,4,FALSE)</f>
        <v>#N/A</v>
      </c>
      <c r="I171" s="147" t="e">
        <f>+VLOOKUP(F171,Participants!$A$1:$F$1602,5,FALSE)</f>
        <v>#N/A</v>
      </c>
      <c r="J171" s="147" t="e">
        <f>+VLOOKUP(F171,Participants!$A$1:$F$1602,3,FALSE)</f>
        <v>#N/A</v>
      </c>
      <c r="K171" s="61" t="e">
        <f>+VLOOKUP(F171,Participants!$A$1:$G$1602,7,FALSE)</f>
        <v>#N/A</v>
      </c>
      <c r="L171" s="162"/>
      <c r="M171" s="147"/>
      <c r="N171" s="166"/>
      <c r="O171" s="165"/>
    </row>
    <row r="172" spans="1:15" ht="14.25" customHeight="1">
      <c r="A172" s="153"/>
      <c r="B172" s="154"/>
      <c r="C172" s="154"/>
      <c r="D172" s="155"/>
      <c r="E172" s="155"/>
      <c r="F172" s="155"/>
      <c r="G172" s="157" t="e">
        <f>+VLOOKUP(F172,Participants!$A$1:$F$1602,2,FALSE)</f>
        <v>#N/A</v>
      </c>
      <c r="H172" s="157" t="e">
        <f>+VLOOKUP(F172,Participants!$A$1:$F$1602,4,FALSE)</f>
        <v>#N/A</v>
      </c>
      <c r="I172" s="157" t="e">
        <f>+VLOOKUP(F172,Participants!$A$1:$F$1602,5,FALSE)</f>
        <v>#N/A</v>
      </c>
      <c r="J172" s="157" t="e">
        <f>+VLOOKUP(F172,Participants!$A$1:$F$1602,3,FALSE)</f>
        <v>#N/A</v>
      </c>
      <c r="K172" s="61" t="e">
        <f>+VLOOKUP(F172,Participants!$A$1:$G$1602,7,FALSE)</f>
        <v>#N/A</v>
      </c>
      <c r="L172" s="164"/>
      <c r="M172" s="157"/>
      <c r="N172" s="58"/>
      <c r="O172" s="165"/>
    </row>
    <row r="173" spans="1:15" ht="14.25" customHeight="1">
      <c r="A173" s="143"/>
      <c r="B173" s="144"/>
      <c r="C173" s="144"/>
      <c r="D173" s="145"/>
      <c r="E173" s="145"/>
      <c r="F173" s="145"/>
      <c r="G173" s="147" t="e">
        <f>+VLOOKUP(F173,Participants!$A$1:$F$1602,2,FALSE)</f>
        <v>#N/A</v>
      </c>
      <c r="H173" s="147" t="e">
        <f>+VLOOKUP(F173,Participants!$A$1:$F$1602,4,FALSE)</f>
        <v>#N/A</v>
      </c>
      <c r="I173" s="147" t="e">
        <f>+VLOOKUP(F173,Participants!$A$1:$F$1602,5,FALSE)</f>
        <v>#N/A</v>
      </c>
      <c r="J173" s="147" t="e">
        <f>+VLOOKUP(F173,Participants!$A$1:$F$1602,3,FALSE)</f>
        <v>#N/A</v>
      </c>
      <c r="K173" s="61" t="e">
        <f>+VLOOKUP(F173,Participants!$A$1:$G$1602,7,FALSE)</f>
        <v>#N/A</v>
      </c>
      <c r="L173" s="162"/>
      <c r="M173" s="147"/>
      <c r="N173" s="166"/>
      <c r="O173" s="165"/>
    </row>
    <row r="174" spans="1:15" ht="14.25" customHeight="1">
      <c r="A174" s="153"/>
      <c r="B174" s="154"/>
      <c r="C174" s="154"/>
      <c r="D174" s="155"/>
      <c r="E174" s="155"/>
      <c r="F174" s="155"/>
      <c r="G174" s="157" t="e">
        <f>+VLOOKUP(F174,Participants!$A$1:$F$1602,2,FALSE)</f>
        <v>#N/A</v>
      </c>
      <c r="H174" s="157" t="e">
        <f>+VLOOKUP(F174,Participants!$A$1:$F$1602,4,FALSE)</f>
        <v>#N/A</v>
      </c>
      <c r="I174" s="157" t="e">
        <f>+VLOOKUP(F174,Participants!$A$1:$F$1602,5,FALSE)</f>
        <v>#N/A</v>
      </c>
      <c r="J174" s="157" t="e">
        <f>+VLOOKUP(F174,Participants!$A$1:$F$1602,3,FALSE)</f>
        <v>#N/A</v>
      </c>
      <c r="K174" s="61" t="e">
        <f>+VLOOKUP(F174,Participants!$A$1:$G$1602,7,FALSE)</f>
        <v>#N/A</v>
      </c>
      <c r="L174" s="164"/>
      <c r="M174" s="157"/>
      <c r="N174" s="58"/>
      <c r="O174" s="165"/>
    </row>
    <row r="175" spans="1:15" ht="14.25" customHeight="1">
      <c r="A175" s="143"/>
      <c r="B175" s="144"/>
      <c r="C175" s="144"/>
      <c r="D175" s="145"/>
      <c r="E175" s="145"/>
      <c r="F175" s="145"/>
      <c r="G175" s="147" t="e">
        <f>+VLOOKUP(F175,Participants!$A$1:$F$1602,2,FALSE)</f>
        <v>#N/A</v>
      </c>
      <c r="H175" s="147" t="e">
        <f>+VLOOKUP(F175,Participants!$A$1:$F$1602,4,FALSE)</f>
        <v>#N/A</v>
      </c>
      <c r="I175" s="147" t="e">
        <f>+VLOOKUP(F175,Participants!$A$1:$F$1602,5,FALSE)</f>
        <v>#N/A</v>
      </c>
      <c r="J175" s="147" t="e">
        <f>+VLOOKUP(F175,Participants!$A$1:$F$1602,3,FALSE)</f>
        <v>#N/A</v>
      </c>
      <c r="K175" s="61" t="e">
        <f>+VLOOKUP(F175,Participants!$A$1:$G$1602,7,FALSE)</f>
        <v>#N/A</v>
      </c>
      <c r="L175" s="162"/>
      <c r="M175" s="147"/>
      <c r="N175" s="166"/>
      <c r="O175" s="165"/>
    </row>
    <row r="176" spans="1:15" ht="14.25" customHeight="1">
      <c r="A176" s="153"/>
      <c r="B176" s="154"/>
      <c r="C176" s="154"/>
      <c r="D176" s="155"/>
      <c r="E176" s="155"/>
      <c r="F176" s="155"/>
      <c r="G176" s="157" t="e">
        <f>+VLOOKUP(F176,Participants!$A$1:$F$1602,2,FALSE)</f>
        <v>#N/A</v>
      </c>
      <c r="H176" s="157" t="e">
        <f>+VLOOKUP(F176,Participants!$A$1:$F$1602,4,FALSE)</f>
        <v>#N/A</v>
      </c>
      <c r="I176" s="157" t="e">
        <f>+VLOOKUP(F176,Participants!$A$1:$F$1602,5,FALSE)</f>
        <v>#N/A</v>
      </c>
      <c r="J176" s="157" t="e">
        <f>+VLOOKUP(F176,Participants!$A$1:$F$1602,3,FALSE)</f>
        <v>#N/A</v>
      </c>
      <c r="K176" s="61" t="e">
        <f>+VLOOKUP(F176,Participants!$A$1:$G$1602,7,FALSE)</f>
        <v>#N/A</v>
      </c>
      <c r="L176" s="164"/>
      <c r="M176" s="157"/>
      <c r="N176" s="58"/>
      <c r="O176" s="165"/>
    </row>
    <row r="177" spans="1:15" ht="14.25" customHeight="1">
      <c r="A177" s="143"/>
      <c r="B177" s="144"/>
      <c r="C177" s="144"/>
      <c r="D177" s="145"/>
      <c r="E177" s="145"/>
      <c r="F177" s="145"/>
      <c r="G177" s="147" t="e">
        <f>+VLOOKUP(F177,Participants!$A$1:$F$1602,2,FALSE)</f>
        <v>#N/A</v>
      </c>
      <c r="H177" s="147" t="e">
        <f>+VLOOKUP(F177,Participants!$A$1:$F$1602,4,FALSE)</f>
        <v>#N/A</v>
      </c>
      <c r="I177" s="147" t="e">
        <f>+VLOOKUP(F177,Participants!$A$1:$F$1602,5,FALSE)</f>
        <v>#N/A</v>
      </c>
      <c r="J177" s="147" t="e">
        <f>+VLOOKUP(F177,Participants!$A$1:$F$1602,3,FALSE)</f>
        <v>#N/A</v>
      </c>
      <c r="K177" s="61" t="e">
        <f>+VLOOKUP(F177,Participants!$A$1:$G$1602,7,FALSE)</f>
        <v>#N/A</v>
      </c>
      <c r="L177" s="162"/>
      <c r="M177" s="147"/>
      <c r="N177" s="166"/>
      <c r="O177" s="165"/>
    </row>
    <row r="178" spans="1:15" ht="14.25" customHeight="1">
      <c r="A178" s="153"/>
      <c r="B178" s="154"/>
      <c r="C178" s="154"/>
      <c r="D178" s="155"/>
      <c r="E178" s="155"/>
      <c r="F178" s="155"/>
      <c r="G178" s="157" t="e">
        <f>+VLOOKUP(F178,Participants!$A$1:$F$1602,2,FALSE)</f>
        <v>#N/A</v>
      </c>
      <c r="H178" s="157" t="e">
        <f>+VLOOKUP(F178,Participants!$A$1:$F$1602,4,FALSE)</f>
        <v>#N/A</v>
      </c>
      <c r="I178" s="157" t="e">
        <f>+VLOOKUP(F178,Participants!$A$1:$F$1602,5,FALSE)</f>
        <v>#N/A</v>
      </c>
      <c r="J178" s="157" t="e">
        <f>+VLOOKUP(F178,Participants!$A$1:$F$1602,3,FALSE)</f>
        <v>#N/A</v>
      </c>
      <c r="K178" s="61" t="e">
        <f>+VLOOKUP(F178,Participants!$A$1:$G$1602,7,FALSE)</f>
        <v>#N/A</v>
      </c>
      <c r="L178" s="164"/>
      <c r="M178" s="157"/>
      <c r="N178" s="58"/>
      <c r="O178" s="165"/>
    </row>
    <row r="179" spans="1:15" ht="14.25" customHeight="1">
      <c r="A179" s="143"/>
      <c r="B179" s="144"/>
      <c r="C179" s="144"/>
      <c r="D179" s="145"/>
      <c r="E179" s="145"/>
      <c r="F179" s="145"/>
      <c r="G179" s="147" t="e">
        <f>+VLOOKUP(F179,Participants!$A$1:$F$1602,2,FALSE)</f>
        <v>#N/A</v>
      </c>
      <c r="H179" s="147" t="e">
        <f>+VLOOKUP(F179,Participants!$A$1:$F$1602,4,FALSE)</f>
        <v>#N/A</v>
      </c>
      <c r="I179" s="147" t="e">
        <f>+VLOOKUP(F179,Participants!$A$1:$F$1602,5,FALSE)</f>
        <v>#N/A</v>
      </c>
      <c r="J179" s="147" t="e">
        <f>+VLOOKUP(F179,Participants!$A$1:$F$1602,3,FALSE)</f>
        <v>#N/A</v>
      </c>
      <c r="K179" s="61" t="e">
        <f>+VLOOKUP(F179,Participants!$A$1:$G$1602,7,FALSE)</f>
        <v>#N/A</v>
      </c>
      <c r="L179" s="162"/>
      <c r="M179" s="147"/>
      <c r="N179" s="166"/>
      <c r="O179" s="165"/>
    </row>
    <row r="180" spans="1:15" ht="14.25" customHeight="1">
      <c r="A180" s="153"/>
      <c r="B180" s="154"/>
      <c r="C180" s="154"/>
      <c r="D180" s="155"/>
      <c r="E180" s="155"/>
      <c r="F180" s="155"/>
      <c r="G180" s="157" t="e">
        <f>+VLOOKUP(F180,Participants!$A$1:$F$1602,2,FALSE)</f>
        <v>#N/A</v>
      </c>
      <c r="H180" s="157" t="e">
        <f>+VLOOKUP(F180,Participants!$A$1:$F$1602,4,FALSE)</f>
        <v>#N/A</v>
      </c>
      <c r="I180" s="157" t="e">
        <f>+VLOOKUP(F180,Participants!$A$1:$F$1602,5,FALSE)</f>
        <v>#N/A</v>
      </c>
      <c r="J180" s="157" t="e">
        <f>+VLOOKUP(F180,Participants!$A$1:$F$1602,3,FALSE)</f>
        <v>#N/A</v>
      </c>
      <c r="K180" s="61" t="e">
        <f>+VLOOKUP(F180,Participants!$A$1:$G$1602,7,FALSE)</f>
        <v>#N/A</v>
      </c>
      <c r="L180" s="164"/>
      <c r="M180" s="157"/>
      <c r="N180" s="58"/>
      <c r="O180" s="165"/>
    </row>
    <row r="181" spans="1:15" ht="14.25" customHeight="1">
      <c r="A181" s="143"/>
      <c r="B181" s="144"/>
      <c r="C181" s="144"/>
      <c r="D181" s="145"/>
      <c r="E181" s="145"/>
      <c r="F181" s="145"/>
      <c r="G181" s="147" t="e">
        <f>+VLOOKUP(F181,Participants!$A$1:$F$1602,2,FALSE)</f>
        <v>#N/A</v>
      </c>
      <c r="H181" s="147" t="e">
        <f>+VLOOKUP(F181,Participants!$A$1:$F$1602,4,FALSE)</f>
        <v>#N/A</v>
      </c>
      <c r="I181" s="147" t="e">
        <f>+VLOOKUP(F181,Participants!$A$1:$F$1602,5,FALSE)</f>
        <v>#N/A</v>
      </c>
      <c r="J181" s="147" t="e">
        <f>+VLOOKUP(F181,Participants!$A$1:$F$1602,3,FALSE)</f>
        <v>#N/A</v>
      </c>
      <c r="K181" s="61" t="e">
        <f>+VLOOKUP(F181,Participants!$A$1:$G$1602,7,FALSE)</f>
        <v>#N/A</v>
      </c>
      <c r="L181" s="162"/>
      <c r="M181" s="147"/>
      <c r="N181" s="166"/>
      <c r="O181" s="165"/>
    </row>
    <row r="182" spans="1:15" ht="14.25" customHeight="1">
      <c r="A182" s="153"/>
      <c r="B182" s="154"/>
      <c r="C182" s="154"/>
      <c r="D182" s="155"/>
      <c r="E182" s="155"/>
      <c r="F182" s="155"/>
      <c r="G182" s="157" t="e">
        <f>+VLOOKUP(F182,Participants!$A$1:$F$1602,2,FALSE)</f>
        <v>#N/A</v>
      </c>
      <c r="H182" s="157" t="e">
        <f>+VLOOKUP(F182,Participants!$A$1:$F$1602,4,FALSE)</f>
        <v>#N/A</v>
      </c>
      <c r="I182" s="157" t="e">
        <f>+VLOOKUP(F182,Participants!$A$1:$F$1602,5,FALSE)</f>
        <v>#N/A</v>
      </c>
      <c r="J182" s="157" t="e">
        <f>+VLOOKUP(F182,Participants!$A$1:$F$1602,3,FALSE)</f>
        <v>#N/A</v>
      </c>
      <c r="K182" s="61" t="e">
        <f>+VLOOKUP(F182,Participants!$A$1:$G$1602,7,FALSE)</f>
        <v>#N/A</v>
      </c>
      <c r="L182" s="164"/>
      <c r="M182" s="157"/>
      <c r="N182" s="58"/>
      <c r="O182" s="165"/>
    </row>
    <row r="183" spans="1:15" ht="14.25" customHeight="1">
      <c r="A183" s="143"/>
      <c r="B183" s="144"/>
      <c r="C183" s="144"/>
      <c r="D183" s="145"/>
      <c r="E183" s="145"/>
      <c r="F183" s="145"/>
      <c r="G183" s="147" t="e">
        <f>+VLOOKUP(F183,Participants!$A$1:$F$1602,2,FALSE)</f>
        <v>#N/A</v>
      </c>
      <c r="H183" s="147" t="e">
        <f>+VLOOKUP(F183,Participants!$A$1:$F$1602,4,FALSE)</f>
        <v>#N/A</v>
      </c>
      <c r="I183" s="147" t="e">
        <f>+VLOOKUP(F183,Participants!$A$1:$F$1602,5,FALSE)</f>
        <v>#N/A</v>
      </c>
      <c r="J183" s="147" t="e">
        <f>+VLOOKUP(F183,Participants!$A$1:$F$1602,3,FALSE)</f>
        <v>#N/A</v>
      </c>
      <c r="K183" s="61" t="e">
        <f>+VLOOKUP(F183,Participants!$A$1:$G$1602,7,FALSE)</f>
        <v>#N/A</v>
      </c>
      <c r="L183" s="162"/>
      <c r="M183" s="147"/>
      <c r="N183" s="166"/>
      <c r="O183" s="165"/>
    </row>
    <row r="184" spans="1:15" ht="14.25" customHeight="1">
      <c r="A184" s="153"/>
      <c r="B184" s="154"/>
      <c r="C184" s="154"/>
      <c r="D184" s="155"/>
      <c r="E184" s="155"/>
      <c r="F184" s="155"/>
      <c r="G184" s="157" t="e">
        <f>+VLOOKUP(F184,Participants!$A$1:$F$1602,2,FALSE)</f>
        <v>#N/A</v>
      </c>
      <c r="H184" s="157" t="e">
        <f>+VLOOKUP(F184,Participants!$A$1:$F$1602,4,FALSE)</f>
        <v>#N/A</v>
      </c>
      <c r="I184" s="157" t="e">
        <f>+VLOOKUP(F184,Participants!$A$1:$F$1602,5,FALSE)</f>
        <v>#N/A</v>
      </c>
      <c r="J184" s="157" t="e">
        <f>+VLOOKUP(F184,Participants!$A$1:$F$1602,3,FALSE)</f>
        <v>#N/A</v>
      </c>
      <c r="K184" s="61" t="e">
        <f>+VLOOKUP(F184,Participants!$A$1:$G$1602,7,FALSE)</f>
        <v>#N/A</v>
      </c>
      <c r="L184" s="164"/>
      <c r="M184" s="157"/>
      <c r="N184" s="58"/>
      <c r="O184" s="165"/>
    </row>
    <row r="185" spans="1:15" ht="14.25" customHeight="1">
      <c r="A185" s="143"/>
      <c r="B185" s="144"/>
      <c r="C185" s="144"/>
      <c r="D185" s="145"/>
      <c r="E185" s="145"/>
      <c r="F185" s="145"/>
      <c r="G185" s="147" t="e">
        <f>+VLOOKUP(F185,Participants!$A$1:$F$1602,2,FALSE)</f>
        <v>#N/A</v>
      </c>
      <c r="H185" s="147" t="e">
        <f>+VLOOKUP(F185,Participants!$A$1:$F$1602,4,FALSE)</f>
        <v>#N/A</v>
      </c>
      <c r="I185" s="147" t="e">
        <f>+VLOOKUP(F185,Participants!$A$1:$F$1602,5,FALSE)</f>
        <v>#N/A</v>
      </c>
      <c r="J185" s="147" t="e">
        <f>+VLOOKUP(F185,Participants!$A$1:$F$1602,3,FALSE)</f>
        <v>#N/A</v>
      </c>
      <c r="K185" s="61" t="e">
        <f>+VLOOKUP(F185,Participants!$A$1:$G$1602,7,FALSE)</f>
        <v>#N/A</v>
      </c>
      <c r="L185" s="162"/>
      <c r="M185" s="147"/>
      <c r="N185" s="166"/>
      <c r="O185" s="165"/>
    </row>
    <row r="186" spans="1:15" ht="14.25" customHeight="1">
      <c r="A186" s="153"/>
      <c r="B186" s="154"/>
      <c r="C186" s="154"/>
      <c r="D186" s="155"/>
      <c r="E186" s="155"/>
      <c r="F186" s="155"/>
      <c r="G186" s="157" t="e">
        <f>+VLOOKUP(F186,Participants!$A$1:$F$1602,2,FALSE)</f>
        <v>#N/A</v>
      </c>
      <c r="H186" s="157" t="e">
        <f>+VLOOKUP(F186,Participants!$A$1:$F$1602,4,FALSE)</f>
        <v>#N/A</v>
      </c>
      <c r="I186" s="157" t="e">
        <f>+VLOOKUP(F186,Participants!$A$1:$F$1602,5,FALSE)</f>
        <v>#N/A</v>
      </c>
      <c r="J186" s="157" t="e">
        <f>+VLOOKUP(F186,Participants!$A$1:$F$1602,3,FALSE)</f>
        <v>#N/A</v>
      </c>
      <c r="K186" s="61" t="e">
        <f>+VLOOKUP(F186,Participants!$A$1:$G$1602,7,FALSE)</f>
        <v>#N/A</v>
      </c>
      <c r="L186" s="164"/>
      <c r="M186" s="157"/>
      <c r="N186" s="58"/>
      <c r="O186" s="165"/>
    </row>
    <row r="187" spans="1:15" ht="14.25" customHeight="1">
      <c r="A187" s="143"/>
      <c r="B187" s="144"/>
      <c r="C187" s="144"/>
      <c r="D187" s="145"/>
      <c r="E187" s="145"/>
      <c r="F187" s="145"/>
      <c r="G187" s="147" t="e">
        <f>+VLOOKUP(F187,Participants!$A$1:$F$1602,2,FALSE)</f>
        <v>#N/A</v>
      </c>
      <c r="H187" s="147" t="e">
        <f>+VLOOKUP(F187,Participants!$A$1:$F$1602,4,FALSE)</f>
        <v>#N/A</v>
      </c>
      <c r="I187" s="147" t="e">
        <f>+VLOOKUP(F187,Participants!$A$1:$F$1602,5,FALSE)</f>
        <v>#N/A</v>
      </c>
      <c r="J187" s="147" t="e">
        <f>+VLOOKUP(F187,Participants!$A$1:$F$1602,3,FALSE)</f>
        <v>#N/A</v>
      </c>
      <c r="K187" s="61" t="e">
        <f>+VLOOKUP(F187,Participants!$A$1:$G$1602,7,FALSE)</f>
        <v>#N/A</v>
      </c>
      <c r="L187" s="162"/>
      <c r="M187" s="147"/>
      <c r="N187" s="166"/>
      <c r="O187" s="165"/>
    </row>
    <row r="188" spans="1:15" ht="14.25" customHeight="1">
      <c r="A188" s="153"/>
      <c r="B188" s="154"/>
      <c r="C188" s="154"/>
      <c r="D188" s="155"/>
      <c r="E188" s="155"/>
      <c r="F188" s="155"/>
      <c r="G188" s="157" t="e">
        <f>+VLOOKUP(F188,Participants!$A$1:$F$1602,2,FALSE)</f>
        <v>#N/A</v>
      </c>
      <c r="H188" s="157" t="e">
        <f>+VLOOKUP(F188,Participants!$A$1:$F$1602,4,FALSE)</f>
        <v>#N/A</v>
      </c>
      <c r="I188" s="157" t="e">
        <f>+VLOOKUP(F188,Participants!$A$1:$F$1602,5,FALSE)</f>
        <v>#N/A</v>
      </c>
      <c r="J188" s="157" t="e">
        <f>+VLOOKUP(F188,Participants!$A$1:$F$1602,3,FALSE)</f>
        <v>#N/A</v>
      </c>
      <c r="K188" s="61" t="e">
        <f>+VLOOKUP(F188,Participants!$A$1:$G$1602,7,FALSE)</f>
        <v>#N/A</v>
      </c>
      <c r="L188" s="164"/>
      <c r="M188" s="157"/>
      <c r="N188" s="58"/>
      <c r="O188" s="165"/>
    </row>
    <row r="189" spans="1:15" ht="14.25" customHeight="1">
      <c r="A189" s="143"/>
      <c r="B189" s="144"/>
      <c r="C189" s="144"/>
      <c r="D189" s="145"/>
      <c r="E189" s="145"/>
      <c r="F189" s="145"/>
      <c r="G189" s="147" t="e">
        <f>+VLOOKUP(F189,Participants!$A$1:$F$1602,2,FALSE)</f>
        <v>#N/A</v>
      </c>
      <c r="H189" s="147" t="e">
        <f>+VLOOKUP(F189,Participants!$A$1:$F$1602,4,FALSE)</f>
        <v>#N/A</v>
      </c>
      <c r="I189" s="147" t="e">
        <f>+VLOOKUP(F189,Participants!$A$1:$F$1602,5,FALSE)</f>
        <v>#N/A</v>
      </c>
      <c r="J189" s="147" t="e">
        <f>+VLOOKUP(F189,Participants!$A$1:$F$1602,3,FALSE)</f>
        <v>#N/A</v>
      </c>
      <c r="K189" s="61" t="e">
        <f>+VLOOKUP(F189,Participants!$A$1:$G$1602,7,FALSE)</f>
        <v>#N/A</v>
      </c>
      <c r="L189" s="162"/>
      <c r="M189" s="147"/>
      <c r="N189" s="166"/>
      <c r="O189" s="165"/>
    </row>
    <row r="190" spans="1:15" ht="14.25" customHeight="1">
      <c r="A190" s="153"/>
      <c r="B190" s="154"/>
      <c r="C190" s="154"/>
      <c r="D190" s="155"/>
      <c r="E190" s="155"/>
      <c r="F190" s="155"/>
      <c r="G190" s="157" t="e">
        <f>+VLOOKUP(F190,Participants!$A$1:$F$1602,2,FALSE)</f>
        <v>#N/A</v>
      </c>
      <c r="H190" s="157" t="e">
        <f>+VLOOKUP(F190,Participants!$A$1:$F$1602,4,FALSE)</f>
        <v>#N/A</v>
      </c>
      <c r="I190" s="157" t="e">
        <f>+VLOOKUP(F190,Participants!$A$1:$F$1602,5,FALSE)</f>
        <v>#N/A</v>
      </c>
      <c r="J190" s="157" t="e">
        <f>+VLOOKUP(F190,Participants!$A$1:$F$1602,3,FALSE)</f>
        <v>#N/A</v>
      </c>
      <c r="K190" s="61" t="e">
        <f>+VLOOKUP(F190,Participants!$A$1:$G$1602,7,FALSE)</f>
        <v>#N/A</v>
      </c>
      <c r="L190" s="164"/>
      <c r="M190" s="157"/>
      <c r="N190" s="58"/>
      <c r="O190" s="165"/>
    </row>
    <row r="191" spans="1:15" ht="14.25" customHeight="1">
      <c r="A191" s="143"/>
      <c r="B191" s="144"/>
      <c r="C191" s="144"/>
      <c r="D191" s="145"/>
      <c r="E191" s="145"/>
      <c r="F191" s="145"/>
      <c r="G191" s="147" t="e">
        <f>+VLOOKUP(F191,Participants!$A$1:$F$1602,2,FALSE)</f>
        <v>#N/A</v>
      </c>
      <c r="H191" s="147" t="e">
        <f>+VLOOKUP(F191,Participants!$A$1:$F$1602,4,FALSE)</f>
        <v>#N/A</v>
      </c>
      <c r="I191" s="147" t="e">
        <f>+VLOOKUP(F191,Participants!$A$1:$F$1602,5,FALSE)</f>
        <v>#N/A</v>
      </c>
      <c r="J191" s="147" t="e">
        <f>+VLOOKUP(F191,Participants!$A$1:$F$1602,3,FALSE)</f>
        <v>#N/A</v>
      </c>
      <c r="K191" s="61" t="e">
        <f>+VLOOKUP(F191,Participants!$A$1:$G$1602,7,FALSE)</f>
        <v>#N/A</v>
      </c>
      <c r="L191" s="162"/>
      <c r="M191" s="147"/>
      <c r="N191" s="166"/>
      <c r="O191" s="165"/>
    </row>
    <row r="192" spans="1:15" ht="14.25" customHeight="1">
      <c r="A192" s="153"/>
      <c r="B192" s="154"/>
      <c r="C192" s="154"/>
      <c r="D192" s="155"/>
      <c r="E192" s="155"/>
      <c r="F192" s="155"/>
      <c r="G192" s="157" t="e">
        <f>+VLOOKUP(F192,Participants!$A$1:$F$1602,2,FALSE)</f>
        <v>#N/A</v>
      </c>
      <c r="H192" s="157" t="e">
        <f>+VLOOKUP(F192,Participants!$A$1:$F$1602,4,FALSE)</f>
        <v>#N/A</v>
      </c>
      <c r="I192" s="157" t="e">
        <f>+VLOOKUP(F192,Participants!$A$1:$F$1602,5,FALSE)</f>
        <v>#N/A</v>
      </c>
      <c r="J192" s="157" t="e">
        <f>+VLOOKUP(F192,Participants!$A$1:$F$1602,3,FALSE)</f>
        <v>#N/A</v>
      </c>
      <c r="K192" s="61" t="e">
        <f>+VLOOKUP(F192,Participants!$A$1:$G$1602,7,FALSE)</f>
        <v>#N/A</v>
      </c>
      <c r="L192" s="164"/>
      <c r="M192" s="157"/>
      <c r="N192" s="58"/>
      <c r="O192" s="165"/>
    </row>
    <row r="193" spans="1:25" ht="14.25" customHeight="1">
      <c r="A193" s="143"/>
      <c r="B193" s="144"/>
      <c r="C193" s="144"/>
      <c r="D193" s="145"/>
      <c r="E193" s="145"/>
      <c r="F193" s="145"/>
      <c r="G193" s="147" t="e">
        <f>+VLOOKUP(F193,Participants!$A$1:$F$1602,2,FALSE)</f>
        <v>#N/A</v>
      </c>
      <c r="H193" s="147" t="e">
        <f>+VLOOKUP(F193,Participants!$A$1:$F$1602,4,FALSE)</f>
        <v>#N/A</v>
      </c>
      <c r="I193" s="147" t="e">
        <f>+VLOOKUP(F193,Participants!$A$1:$F$1602,5,FALSE)</f>
        <v>#N/A</v>
      </c>
      <c r="J193" s="147" t="e">
        <f>+VLOOKUP(F193,Participants!$A$1:$F$1602,3,FALSE)</f>
        <v>#N/A</v>
      </c>
      <c r="K193" s="61" t="e">
        <f>+VLOOKUP(F193,Participants!$A$1:$G$1602,7,FALSE)</f>
        <v>#N/A</v>
      </c>
      <c r="L193" s="162"/>
      <c r="M193" s="147"/>
      <c r="N193" s="166"/>
      <c r="O193" s="165"/>
    </row>
    <row r="194" spans="1:25" ht="14.25" customHeight="1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1"/>
      <c r="M194" s="200"/>
      <c r="N194" s="200"/>
      <c r="O194" s="200"/>
    </row>
    <row r="195" spans="1:25" ht="14.25" customHeight="1">
      <c r="A195" s="169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</row>
    <row r="196" spans="1:25" ht="14.25" customHeight="1">
      <c r="A196" s="169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</row>
    <row r="197" spans="1:25" ht="14.25" customHeight="1">
      <c r="A197" s="169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</row>
    <row r="198" spans="1:25" ht="14.25" customHeight="1">
      <c r="A198" s="202"/>
      <c r="B198" s="77" t="s">
        <v>8</v>
      </c>
      <c r="C198" s="77" t="s">
        <v>15</v>
      </c>
      <c r="D198" s="77" t="s">
        <v>18</v>
      </c>
      <c r="E198" s="78" t="s">
        <v>21</v>
      </c>
      <c r="F198" s="77" t="s">
        <v>24</v>
      </c>
      <c r="G198" s="77" t="s">
        <v>29</v>
      </c>
      <c r="H198" s="77" t="s">
        <v>32</v>
      </c>
      <c r="I198" s="77" t="s">
        <v>35</v>
      </c>
      <c r="J198" s="77" t="s">
        <v>38</v>
      </c>
      <c r="K198" s="77" t="s">
        <v>41</v>
      </c>
      <c r="L198" s="77" t="s">
        <v>44</v>
      </c>
      <c r="M198" s="77" t="s">
        <v>47</v>
      </c>
      <c r="N198" s="77" t="s">
        <v>50</v>
      </c>
      <c r="O198" s="77" t="s">
        <v>53</v>
      </c>
      <c r="P198" s="77" t="s">
        <v>59</v>
      </c>
      <c r="Q198" s="77" t="s">
        <v>62</v>
      </c>
      <c r="R198" s="77" t="s">
        <v>68</v>
      </c>
      <c r="S198" s="77" t="s">
        <v>10</v>
      </c>
      <c r="T198" s="77" t="s">
        <v>73</v>
      </c>
      <c r="U198" s="77" t="s">
        <v>76</v>
      </c>
      <c r="V198" s="77" t="s">
        <v>79</v>
      </c>
      <c r="W198" s="77" t="s">
        <v>82</v>
      </c>
      <c r="X198" s="79" t="s">
        <v>65</v>
      </c>
      <c r="Y198" s="77" t="s">
        <v>1528</v>
      </c>
    </row>
    <row r="199" spans="1:25" ht="14.25" customHeight="1">
      <c r="A199" s="202"/>
    </row>
    <row r="200" spans="1:25" ht="14.25" customHeight="1">
      <c r="A200" s="202" t="s">
        <v>13</v>
      </c>
      <c r="B200" s="80">
        <f t="shared" ref="B200:X200" si="0">+SUMIFS($M$2:$M$194,$K$2:$K$194,$A200,$H$2:$H$194,B$198)</f>
        <v>1</v>
      </c>
      <c r="C200" s="80">
        <f t="shared" si="0"/>
        <v>0</v>
      </c>
      <c r="D200" s="80">
        <f t="shared" si="0"/>
        <v>0</v>
      </c>
      <c r="E200" s="80">
        <f t="shared" si="0"/>
        <v>0</v>
      </c>
      <c r="F200" s="80">
        <f t="shared" si="0"/>
        <v>13</v>
      </c>
      <c r="G200" s="80">
        <f t="shared" si="0"/>
        <v>0</v>
      </c>
      <c r="H200" s="80">
        <f t="shared" si="0"/>
        <v>0</v>
      </c>
      <c r="I200" s="80">
        <f t="shared" si="0"/>
        <v>0</v>
      </c>
      <c r="J200" s="80">
        <f t="shared" si="0"/>
        <v>0</v>
      </c>
      <c r="K200" s="80">
        <f t="shared" si="0"/>
        <v>0</v>
      </c>
      <c r="L200" s="80">
        <f t="shared" si="0"/>
        <v>11</v>
      </c>
      <c r="M200" s="80">
        <f t="shared" si="0"/>
        <v>0</v>
      </c>
      <c r="N200" s="80">
        <f t="shared" si="0"/>
        <v>0</v>
      </c>
      <c r="O200" s="80">
        <f t="shared" si="0"/>
        <v>0</v>
      </c>
      <c r="P200" s="80">
        <f t="shared" si="0"/>
        <v>0</v>
      </c>
      <c r="Q200" s="80">
        <f t="shared" si="0"/>
        <v>0</v>
      </c>
      <c r="R200" s="80">
        <f t="shared" si="0"/>
        <v>0</v>
      </c>
      <c r="S200" s="80">
        <f t="shared" si="0"/>
        <v>4</v>
      </c>
      <c r="T200" s="80">
        <f t="shared" si="0"/>
        <v>0</v>
      </c>
      <c r="U200" s="80">
        <f t="shared" si="0"/>
        <v>0</v>
      </c>
      <c r="V200" s="80">
        <f t="shared" si="0"/>
        <v>10</v>
      </c>
      <c r="W200" s="80">
        <f t="shared" si="0"/>
        <v>0</v>
      </c>
      <c r="X200" s="80">
        <f t="shared" si="0"/>
        <v>0</v>
      </c>
      <c r="Y200" s="80">
        <f t="shared" ref="Y200:Y201" si="1">SUM(B200:X200)</f>
        <v>39</v>
      </c>
    </row>
    <row r="201" spans="1:25" ht="14.25" customHeight="1">
      <c r="A201" s="202" t="s">
        <v>27</v>
      </c>
      <c r="B201" s="80">
        <f t="shared" ref="B201:X201" si="2">+SUMIFS($M$2:$M$194,$K$2:$K$194,$A201,$H$2:$H$194,B$198)</f>
        <v>0</v>
      </c>
      <c r="C201" s="80">
        <f t="shared" si="2"/>
        <v>5</v>
      </c>
      <c r="D201" s="80">
        <f t="shared" si="2"/>
        <v>0</v>
      </c>
      <c r="E201" s="80">
        <f t="shared" si="2"/>
        <v>0</v>
      </c>
      <c r="F201" s="80">
        <f t="shared" si="2"/>
        <v>0</v>
      </c>
      <c r="G201" s="80">
        <f t="shared" si="2"/>
        <v>0</v>
      </c>
      <c r="H201" s="80">
        <f t="shared" si="2"/>
        <v>0</v>
      </c>
      <c r="I201" s="80">
        <f t="shared" si="2"/>
        <v>0</v>
      </c>
      <c r="J201" s="80">
        <f t="shared" si="2"/>
        <v>2</v>
      </c>
      <c r="K201" s="80">
        <f t="shared" si="2"/>
        <v>0</v>
      </c>
      <c r="L201" s="80">
        <f t="shared" si="2"/>
        <v>0</v>
      </c>
      <c r="M201" s="80">
        <f t="shared" si="2"/>
        <v>0</v>
      </c>
      <c r="N201" s="80">
        <f t="shared" si="2"/>
        <v>0</v>
      </c>
      <c r="O201" s="80">
        <f t="shared" si="2"/>
        <v>0</v>
      </c>
      <c r="P201" s="80">
        <f t="shared" si="2"/>
        <v>0</v>
      </c>
      <c r="Q201" s="80">
        <f t="shared" si="2"/>
        <v>0</v>
      </c>
      <c r="R201" s="80">
        <f t="shared" si="2"/>
        <v>0</v>
      </c>
      <c r="S201" s="80">
        <f t="shared" si="2"/>
        <v>22</v>
      </c>
      <c r="T201" s="80">
        <f t="shared" si="2"/>
        <v>0</v>
      </c>
      <c r="U201" s="80">
        <f t="shared" si="2"/>
        <v>0</v>
      </c>
      <c r="V201" s="80">
        <f t="shared" si="2"/>
        <v>10</v>
      </c>
      <c r="W201" s="80">
        <f t="shared" si="2"/>
        <v>0</v>
      </c>
      <c r="X201" s="80">
        <f t="shared" si="2"/>
        <v>1</v>
      </c>
      <c r="Y201" s="80">
        <f t="shared" si="1"/>
        <v>40</v>
      </c>
    </row>
    <row r="202" spans="1:25" ht="14.25" customHeight="1">
      <c r="A202" s="169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</row>
    <row r="203" spans="1:25" ht="14.25" customHeight="1">
      <c r="A203" s="169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</row>
    <row r="204" spans="1:25" ht="14.25" customHeight="1">
      <c r="A204" s="169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</row>
    <row r="205" spans="1:25" ht="14.25" customHeight="1">
      <c r="A205" s="169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</row>
    <row r="206" spans="1:25" ht="14.25" customHeight="1">
      <c r="A206" s="169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</row>
    <row r="207" spans="1:25" ht="14.25" customHeight="1">
      <c r="A207" s="169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</row>
    <row r="208" spans="1:25" ht="14.25" customHeight="1">
      <c r="A208" s="169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</row>
    <row r="209" spans="1:13" ht="14.25" customHeight="1">
      <c r="A209" s="169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</row>
    <row r="210" spans="1:13" ht="14.25" customHeight="1">
      <c r="A210" s="169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</row>
    <row r="211" spans="1:13" ht="14.25" customHeight="1">
      <c r="A211" s="169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</row>
    <row r="212" spans="1:13" ht="14.25" customHeight="1">
      <c r="A212" s="169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</row>
    <row r="213" spans="1:13" ht="14.25" customHeight="1">
      <c r="A213" s="169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</row>
    <row r="214" spans="1:13" ht="14.25" customHeight="1">
      <c r="A214" s="169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</row>
    <row r="215" spans="1:13" ht="14.25" customHeight="1">
      <c r="A215" s="169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</row>
    <row r="216" spans="1:13" ht="14.25" customHeight="1">
      <c r="A216" s="169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</row>
    <row r="217" spans="1:13" ht="14.25" customHeight="1">
      <c r="A217" s="169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</row>
    <row r="218" spans="1:13" ht="14.25" customHeight="1">
      <c r="A218" s="169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</row>
    <row r="219" spans="1:13" ht="14.25" customHeight="1">
      <c r="A219" s="169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</row>
    <row r="220" spans="1:13" ht="14.25" customHeight="1">
      <c r="A220" s="169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</row>
    <row r="221" spans="1:13" ht="14.25" customHeight="1">
      <c r="A221" s="169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</row>
    <row r="222" spans="1:13" ht="14.25" customHeight="1">
      <c r="A222" s="169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</row>
    <row r="223" spans="1:13" ht="14.25" customHeight="1">
      <c r="A223" s="169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</row>
    <row r="224" spans="1:13" ht="14.25" customHeight="1">
      <c r="A224" s="169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</row>
    <row r="225" spans="1:13" ht="14.25" customHeight="1">
      <c r="A225" s="169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</row>
    <row r="226" spans="1:13" ht="14.25" customHeight="1">
      <c r="A226" s="169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</row>
    <row r="227" spans="1:13" ht="14.25" customHeight="1">
      <c r="A227" s="169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</row>
    <row r="228" spans="1:13" ht="14.25" customHeight="1">
      <c r="A228" s="169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</row>
    <row r="229" spans="1:13" ht="14.25" customHeight="1">
      <c r="A229" s="169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</row>
    <row r="230" spans="1:13" ht="14.25" customHeight="1">
      <c r="A230" s="169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</row>
    <row r="231" spans="1:13" ht="14.25" customHeight="1">
      <c r="A231" s="169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</row>
    <row r="232" spans="1:13" ht="14.25" customHeight="1">
      <c r="A232" s="169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</row>
    <row r="233" spans="1:13" ht="14.25" customHeight="1">
      <c r="A233" s="169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</row>
    <row r="234" spans="1:13" ht="14.25" customHeight="1">
      <c r="A234" s="169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</row>
    <row r="235" spans="1:13" ht="14.25" customHeight="1">
      <c r="A235" s="169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</row>
    <row r="236" spans="1:13" ht="14.25" customHeight="1">
      <c r="A236" s="169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</row>
    <row r="237" spans="1:13" ht="14.25" customHeight="1">
      <c r="A237" s="169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</row>
    <row r="238" spans="1:13" ht="14.25" customHeight="1">
      <c r="A238" s="169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</row>
    <row r="239" spans="1:13" ht="14.25" customHeight="1">
      <c r="A239" s="169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</row>
    <row r="240" spans="1:13" ht="14.25" customHeight="1">
      <c r="A240" s="169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</row>
    <row r="241" spans="1:13" ht="14.25" customHeight="1">
      <c r="A241" s="169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</row>
    <row r="242" spans="1:13" ht="14.25" customHeight="1">
      <c r="A242" s="169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</row>
    <row r="243" spans="1:13" ht="14.25" customHeight="1">
      <c r="A243" s="169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</row>
    <row r="244" spans="1:13" ht="14.25" customHeight="1">
      <c r="A244" s="169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</row>
    <row r="245" spans="1:13" ht="14.25" customHeight="1">
      <c r="A245" s="169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</row>
    <row r="246" spans="1:13" ht="14.25" customHeight="1">
      <c r="A246" s="169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</row>
    <row r="247" spans="1:13" ht="14.25" customHeight="1">
      <c r="A247" s="169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</row>
    <row r="248" spans="1:13" ht="14.25" customHeight="1">
      <c r="A248" s="169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</row>
    <row r="249" spans="1:13" ht="14.25" customHeight="1">
      <c r="A249" s="169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</row>
    <row r="250" spans="1:13" ht="14.25" customHeight="1">
      <c r="A250" s="169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</row>
    <row r="251" spans="1:13" ht="14.25" customHeight="1">
      <c r="A251" s="169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</row>
    <row r="252" spans="1:13" ht="14.25" customHeight="1">
      <c r="A252" s="169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</row>
    <row r="253" spans="1:13" ht="14.25" customHeight="1">
      <c r="A253" s="169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</row>
    <row r="254" spans="1:13" ht="14.25" customHeight="1">
      <c r="A254" s="169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</row>
    <row r="255" spans="1:13" ht="14.25" customHeight="1">
      <c r="A255" s="169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</row>
    <row r="256" spans="1:13" ht="14.25" customHeight="1">
      <c r="A256" s="169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</row>
    <row r="257" spans="1:13" ht="14.25" customHeight="1">
      <c r="A257" s="169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</row>
    <row r="258" spans="1:13" ht="14.25" customHeight="1">
      <c r="A258" s="169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</row>
    <row r="259" spans="1:13" ht="14.25" customHeight="1">
      <c r="A259" s="169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</row>
    <row r="260" spans="1:13" ht="14.25" customHeight="1">
      <c r="A260" s="169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</row>
    <row r="261" spans="1:13" ht="14.25" customHeight="1">
      <c r="A261" s="169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</row>
    <row r="262" spans="1:13" ht="14.25" customHeight="1">
      <c r="A262" s="169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</row>
    <row r="263" spans="1:13" ht="14.25" customHeight="1">
      <c r="A263" s="169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</row>
    <row r="264" spans="1:13" ht="14.25" customHeight="1">
      <c r="A264" s="169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</row>
    <row r="265" spans="1:13" ht="14.25" customHeight="1">
      <c r="A265" s="169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</row>
    <row r="266" spans="1:13" ht="14.25" customHeight="1">
      <c r="A266" s="169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</row>
    <row r="267" spans="1:13" ht="14.25" customHeight="1">
      <c r="A267" s="169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</row>
    <row r="268" spans="1:13" ht="14.25" customHeight="1">
      <c r="A268" s="169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</row>
    <row r="269" spans="1:13" ht="14.25" customHeight="1">
      <c r="A269" s="169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</row>
    <row r="270" spans="1:13" ht="14.25" customHeight="1">
      <c r="A270" s="169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</row>
    <row r="271" spans="1:13" ht="14.25" customHeight="1">
      <c r="A271" s="169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</row>
    <row r="272" spans="1:13" ht="14.25" customHeight="1">
      <c r="A272" s="169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</row>
    <row r="273" spans="1:13" ht="14.25" customHeight="1">
      <c r="A273" s="169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</row>
    <row r="274" spans="1:13" ht="14.25" customHeight="1">
      <c r="A274" s="169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</row>
    <row r="275" spans="1:13" ht="14.25" customHeight="1">
      <c r="A275" s="169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</row>
    <row r="276" spans="1:13" ht="14.25" customHeight="1">
      <c r="A276" s="169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</row>
    <row r="277" spans="1:13" ht="14.25" customHeight="1">
      <c r="A277" s="169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</row>
    <row r="278" spans="1:13" ht="14.25" customHeight="1">
      <c r="A278" s="169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</row>
    <row r="279" spans="1:13" ht="14.25" customHeight="1">
      <c r="A279" s="169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</row>
    <row r="280" spans="1:13" ht="14.25" customHeight="1">
      <c r="A280" s="169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</row>
    <row r="281" spans="1:13" ht="14.25" customHeight="1">
      <c r="A281" s="169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</row>
    <row r="282" spans="1:13" ht="14.25" customHeight="1">
      <c r="A282" s="169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</row>
    <row r="283" spans="1:13" ht="14.25" customHeight="1">
      <c r="A283" s="169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</row>
    <row r="284" spans="1:13" ht="14.25" customHeight="1">
      <c r="A284" s="169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</row>
    <row r="285" spans="1:13" ht="14.25" customHeight="1">
      <c r="A285" s="169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</row>
    <row r="286" spans="1:13" ht="14.25" customHeight="1">
      <c r="A286" s="169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</row>
    <row r="287" spans="1:13" ht="14.25" customHeight="1">
      <c r="A287" s="169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</row>
    <row r="288" spans="1:13" ht="14.25" customHeight="1">
      <c r="A288" s="169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</row>
    <row r="289" spans="1:13" ht="14.25" customHeight="1">
      <c r="A289" s="169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</row>
    <row r="290" spans="1:13" ht="14.25" customHeight="1">
      <c r="A290" s="169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</row>
    <row r="291" spans="1:13" ht="14.25" customHeight="1">
      <c r="A291" s="169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</row>
    <row r="292" spans="1:13" ht="14.25" customHeight="1">
      <c r="A292" s="169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</row>
    <row r="293" spans="1:13" ht="14.25" customHeight="1">
      <c r="A293" s="169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</row>
    <row r="294" spans="1:13" ht="14.25" customHeight="1">
      <c r="A294" s="169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</row>
    <row r="295" spans="1:13" ht="14.25" customHeight="1">
      <c r="A295" s="169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</row>
    <row r="296" spans="1:13" ht="14.25" customHeight="1">
      <c r="A296" s="169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</row>
    <row r="297" spans="1:13" ht="14.25" customHeight="1">
      <c r="A297" s="169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</row>
    <row r="298" spans="1:13" ht="14.25" customHeight="1">
      <c r="A298" s="169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</row>
    <row r="299" spans="1:13" ht="14.25" customHeight="1">
      <c r="A299" s="169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</row>
    <row r="300" spans="1:13" ht="14.25" customHeight="1">
      <c r="A300" s="169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</row>
    <row r="301" spans="1:13" ht="14.25" customHeight="1">
      <c r="A301" s="169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</row>
    <row r="302" spans="1:13" ht="14.25" customHeight="1">
      <c r="A302" s="169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</row>
    <row r="303" spans="1:13" ht="14.25" customHeight="1">
      <c r="A303" s="169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</row>
    <row r="304" spans="1:13" ht="14.25" customHeight="1">
      <c r="A304" s="169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</row>
    <row r="305" spans="1:13" ht="14.25" customHeight="1">
      <c r="A305" s="169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</row>
    <row r="306" spans="1:13" ht="14.25" customHeight="1">
      <c r="A306" s="169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</row>
    <row r="307" spans="1:13" ht="14.25" customHeight="1">
      <c r="A307" s="169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</row>
    <row r="308" spans="1:13" ht="14.25" customHeight="1">
      <c r="A308" s="169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</row>
    <row r="309" spans="1:13" ht="14.25" customHeight="1">
      <c r="A309" s="169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</row>
    <row r="310" spans="1:13" ht="14.25" customHeight="1">
      <c r="A310" s="169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</row>
    <row r="311" spans="1:13" ht="14.25" customHeight="1">
      <c r="A311" s="169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</row>
    <row r="312" spans="1:13" ht="14.25" customHeight="1">
      <c r="A312" s="169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</row>
    <row r="313" spans="1:13" ht="14.25" customHeight="1">
      <c r="A313" s="169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</row>
    <row r="314" spans="1:13" ht="14.25" customHeight="1">
      <c r="A314" s="169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</row>
    <row r="315" spans="1:13" ht="14.25" customHeight="1">
      <c r="A315" s="169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</row>
    <row r="316" spans="1:13" ht="14.25" customHeight="1">
      <c r="A316" s="169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</row>
    <row r="317" spans="1:13" ht="14.25" customHeight="1">
      <c r="A317" s="169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</row>
    <row r="318" spans="1:13" ht="14.25" customHeight="1">
      <c r="A318" s="169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</row>
    <row r="319" spans="1:13" ht="14.25" customHeight="1">
      <c r="A319" s="169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</row>
    <row r="320" spans="1:13" ht="14.25" customHeight="1">
      <c r="A320" s="169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</row>
    <row r="321" spans="1:13" ht="14.25" customHeight="1">
      <c r="A321" s="169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</row>
    <row r="322" spans="1:13" ht="14.25" customHeight="1">
      <c r="A322" s="169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</row>
    <row r="323" spans="1:13" ht="14.25" customHeight="1">
      <c r="A323" s="169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</row>
    <row r="324" spans="1:13" ht="14.25" customHeight="1">
      <c r="A324" s="169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</row>
    <row r="325" spans="1:13" ht="14.25" customHeight="1">
      <c r="A325" s="169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</row>
    <row r="326" spans="1:13" ht="14.25" customHeight="1">
      <c r="A326" s="169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</row>
    <row r="327" spans="1:13" ht="14.25" customHeight="1">
      <c r="A327" s="169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</row>
    <row r="328" spans="1:13" ht="14.25" customHeight="1">
      <c r="A328" s="169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</row>
    <row r="329" spans="1:13" ht="14.25" customHeight="1">
      <c r="A329" s="169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</row>
    <row r="330" spans="1:13" ht="14.25" customHeight="1">
      <c r="A330" s="169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</row>
    <row r="331" spans="1:13" ht="14.25" customHeight="1">
      <c r="A331" s="169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</row>
    <row r="332" spans="1:13" ht="14.25" customHeight="1">
      <c r="A332" s="169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</row>
    <row r="333" spans="1:13" ht="14.25" customHeight="1">
      <c r="A333" s="169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</row>
    <row r="334" spans="1:13" ht="14.25" customHeight="1">
      <c r="A334" s="169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</row>
    <row r="335" spans="1:13" ht="14.25" customHeight="1">
      <c r="A335" s="169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</row>
    <row r="336" spans="1:13" ht="14.25" customHeight="1">
      <c r="A336" s="169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</row>
    <row r="337" spans="1:13" ht="14.25" customHeight="1">
      <c r="A337" s="169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</row>
    <row r="338" spans="1:13" ht="14.25" customHeight="1">
      <c r="A338" s="169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</row>
    <row r="339" spans="1:13" ht="14.25" customHeight="1">
      <c r="A339" s="169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</row>
    <row r="340" spans="1:13" ht="14.25" customHeight="1">
      <c r="A340" s="169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</row>
    <row r="341" spans="1:13" ht="14.25" customHeight="1">
      <c r="A341" s="169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</row>
    <row r="342" spans="1:13" ht="14.25" customHeight="1">
      <c r="A342" s="169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</row>
    <row r="343" spans="1:13" ht="14.25" customHeight="1">
      <c r="A343" s="169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</row>
    <row r="344" spans="1:13" ht="14.25" customHeight="1">
      <c r="A344" s="169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</row>
    <row r="345" spans="1:13" ht="14.25" customHeight="1">
      <c r="A345" s="169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</row>
    <row r="346" spans="1:13" ht="14.25" customHeight="1">
      <c r="A346" s="169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</row>
    <row r="347" spans="1:13" ht="14.25" customHeight="1">
      <c r="A347" s="169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</row>
    <row r="348" spans="1:13" ht="14.25" customHeight="1">
      <c r="A348" s="169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</row>
    <row r="349" spans="1:13" ht="14.25" customHeight="1">
      <c r="A349" s="169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</row>
    <row r="350" spans="1:13" ht="14.25" customHeight="1">
      <c r="A350" s="169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</row>
    <row r="351" spans="1:13" ht="14.25" customHeight="1">
      <c r="A351" s="169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</row>
    <row r="352" spans="1:13" ht="14.25" customHeight="1">
      <c r="A352" s="169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</row>
    <row r="353" spans="1:13" ht="14.25" customHeight="1">
      <c r="A353" s="169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</row>
    <row r="354" spans="1:13" ht="14.25" customHeight="1">
      <c r="A354" s="169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</row>
    <row r="355" spans="1:13" ht="14.25" customHeight="1">
      <c r="A355" s="169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</row>
    <row r="356" spans="1:13" ht="14.25" customHeight="1">
      <c r="A356" s="169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</row>
    <row r="357" spans="1:13" ht="14.25" customHeight="1">
      <c r="A357" s="169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</row>
    <row r="358" spans="1:13" ht="14.25" customHeight="1">
      <c r="A358" s="169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</row>
    <row r="359" spans="1:13" ht="14.25" customHeight="1">
      <c r="A359" s="169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</row>
    <row r="360" spans="1:13" ht="14.25" customHeight="1">
      <c r="A360" s="169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</row>
    <row r="361" spans="1:13" ht="14.25" customHeight="1">
      <c r="A361" s="169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</row>
    <row r="362" spans="1:13" ht="14.25" customHeight="1">
      <c r="A362" s="169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</row>
    <row r="363" spans="1:13" ht="14.25" customHeight="1">
      <c r="A363" s="169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</row>
    <row r="364" spans="1:13" ht="14.25" customHeight="1">
      <c r="A364" s="169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</row>
    <row r="365" spans="1:13" ht="14.25" customHeight="1">
      <c r="A365" s="169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</row>
    <row r="366" spans="1:13" ht="14.25" customHeight="1">
      <c r="A366" s="169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</row>
    <row r="367" spans="1:13" ht="14.25" customHeight="1">
      <c r="A367" s="169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</row>
    <row r="368" spans="1:13" ht="14.25" customHeight="1">
      <c r="A368" s="169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</row>
    <row r="369" spans="1:13" ht="14.25" customHeight="1">
      <c r="A369" s="169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</row>
    <row r="370" spans="1:13" ht="14.25" customHeight="1">
      <c r="A370" s="169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</row>
    <row r="371" spans="1:13" ht="14.25" customHeight="1">
      <c r="A371" s="169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</row>
    <row r="372" spans="1:13" ht="14.25" customHeight="1">
      <c r="A372" s="169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</row>
    <row r="373" spans="1:13" ht="14.25" customHeight="1">
      <c r="A373" s="169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</row>
    <row r="374" spans="1:13" ht="14.25" customHeight="1">
      <c r="A374" s="169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</row>
    <row r="375" spans="1:13" ht="14.25" customHeight="1">
      <c r="A375" s="169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</row>
    <row r="376" spans="1:13" ht="14.25" customHeight="1">
      <c r="A376" s="169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</row>
    <row r="377" spans="1:13" ht="14.25" customHeight="1">
      <c r="A377" s="169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</row>
    <row r="378" spans="1:13" ht="14.25" customHeight="1">
      <c r="A378" s="169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</row>
    <row r="379" spans="1:13" ht="14.25" customHeight="1">
      <c r="A379" s="169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</row>
    <row r="380" spans="1:13" ht="14.25" customHeight="1">
      <c r="A380" s="169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</row>
    <row r="381" spans="1:13" ht="14.25" customHeight="1">
      <c r="A381" s="169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</row>
    <row r="382" spans="1:13" ht="14.25" customHeight="1">
      <c r="A382" s="169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</row>
    <row r="383" spans="1:13" ht="14.25" customHeight="1">
      <c r="A383" s="169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</row>
    <row r="384" spans="1:13" ht="14.25" customHeight="1">
      <c r="A384" s="169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</row>
    <row r="385" spans="1:13" ht="14.25" customHeight="1">
      <c r="A385" s="169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</row>
    <row r="386" spans="1:13" ht="14.25" customHeight="1">
      <c r="A386" s="169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</row>
    <row r="387" spans="1:13" ht="14.25" customHeight="1">
      <c r="A387" s="169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</row>
    <row r="388" spans="1:13" ht="14.25" customHeight="1">
      <c r="A388" s="169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</row>
    <row r="389" spans="1:13" ht="14.25" customHeight="1">
      <c r="A389" s="169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</row>
    <row r="390" spans="1:13" ht="14.25" customHeight="1">
      <c r="A390" s="169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</row>
    <row r="391" spans="1:13" ht="14.25" customHeight="1">
      <c r="A391" s="169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</row>
    <row r="392" spans="1:13" ht="14.25" customHeight="1">
      <c r="A392" s="169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</row>
    <row r="393" spans="1:13" ht="14.25" customHeight="1">
      <c r="A393" s="169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</row>
    <row r="394" spans="1:13" ht="14.25" customHeight="1">
      <c r="A394" s="169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</row>
    <row r="395" spans="1:13" ht="14.25" customHeight="1">
      <c r="A395" s="169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</row>
    <row r="396" spans="1:13" ht="14.25" customHeight="1">
      <c r="A396" s="169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</row>
    <row r="397" spans="1:13" ht="14.25" customHeight="1">
      <c r="A397" s="169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</row>
    <row r="398" spans="1:13" ht="14.25" customHeight="1">
      <c r="A398" s="169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</row>
    <row r="399" spans="1:13" ht="14.25" customHeight="1">
      <c r="A399" s="169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</row>
    <row r="400" spans="1:13" ht="14.25" customHeight="1">
      <c r="A400" s="169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</row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6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5" width="6.7109375" customWidth="1"/>
    <col min="26" max="27" width="11.42578125" customWidth="1"/>
  </cols>
  <sheetData>
    <row r="1" spans="1:27" ht="14.25" customHeight="1">
      <c r="A1" s="95"/>
      <c r="B1" s="77" t="s">
        <v>8</v>
      </c>
      <c r="C1" s="77" t="s">
        <v>15</v>
      </c>
      <c r="D1" s="77" t="s">
        <v>18</v>
      </c>
      <c r="E1" s="78" t="s">
        <v>21</v>
      </c>
      <c r="F1" s="77" t="s">
        <v>24</v>
      </c>
      <c r="G1" s="77" t="s">
        <v>29</v>
      </c>
      <c r="H1" s="77" t="s">
        <v>32</v>
      </c>
      <c r="I1" s="77" t="s">
        <v>35</v>
      </c>
      <c r="J1" s="77" t="s">
        <v>38</v>
      </c>
      <c r="K1" s="77" t="s">
        <v>41</v>
      </c>
      <c r="L1" s="77" t="s">
        <v>44</v>
      </c>
      <c r="M1" s="77" t="s">
        <v>47</v>
      </c>
      <c r="N1" s="77" t="s">
        <v>50</v>
      </c>
      <c r="O1" s="77" t="s">
        <v>53</v>
      </c>
      <c r="P1" s="77" t="s">
        <v>59</v>
      </c>
      <c r="Q1" s="77" t="s">
        <v>62</v>
      </c>
      <c r="R1" s="77" t="s">
        <v>68</v>
      </c>
      <c r="S1" s="77" t="s">
        <v>10</v>
      </c>
      <c r="T1" s="77" t="s">
        <v>73</v>
      </c>
      <c r="U1" s="77" t="s">
        <v>76</v>
      </c>
      <c r="V1" s="77" t="s">
        <v>79</v>
      </c>
      <c r="W1" s="77" t="s">
        <v>82</v>
      </c>
      <c r="X1" s="79" t="s">
        <v>65</v>
      </c>
      <c r="Y1" s="77" t="s">
        <v>1528</v>
      </c>
      <c r="Z1" s="95"/>
      <c r="AA1" s="95"/>
    </row>
    <row r="2" spans="1:27" ht="14.25" customHeight="1">
      <c r="A2" s="66" t="s">
        <v>1763</v>
      </c>
      <c r="B2" s="80">
        <f>+'100- All'!B330</f>
        <v>0</v>
      </c>
      <c r="C2" s="80">
        <f>+'100- All'!C330</f>
        <v>0</v>
      </c>
      <c r="D2" s="80">
        <f>+'100- All'!D330</f>
        <v>0</v>
      </c>
      <c r="E2" s="80">
        <f>+'100- All'!E330</f>
        <v>0</v>
      </c>
      <c r="F2" s="80">
        <f>+'100- All'!F330</f>
        <v>21</v>
      </c>
      <c r="G2" s="80">
        <f>+'100- All'!G330</f>
        <v>0</v>
      </c>
      <c r="H2" s="80">
        <f>+'100- All'!H330</f>
        <v>0</v>
      </c>
      <c r="I2" s="80">
        <f>+'100- All'!I330</f>
        <v>0</v>
      </c>
      <c r="J2" s="80">
        <f>+'100- All'!J330</f>
        <v>5</v>
      </c>
      <c r="K2" s="80">
        <f>+'100- All'!K330</f>
        <v>0</v>
      </c>
      <c r="L2" s="80">
        <f>+'100- All'!L330</f>
        <v>0</v>
      </c>
      <c r="M2" s="80">
        <f>+'100- All'!M330</f>
        <v>0</v>
      </c>
      <c r="N2" s="80">
        <f>+'100- All'!N330</f>
        <v>3</v>
      </c>
      <c r="O2" s="80">
        <f>+'100- All'!O330</f>
        <v>0</v>
      </c>
      <c r="P2" s="80">
        <f>+'100- All'!P330</f>
        <v>0</v>
      </c>
      <c r="Q2" s="80">
        <f>+'100- All'!Q330</f>
        <v>0</v>
      </c>
      <c r="R2" s="80">
        <f>+'100- All'!R330</f>
        <v>0</v>
      </c>
      <c r="S2" s="80">
        <f>+'100- All'!S330</f>
        <v>0</v>
      </c>
      <c r="T2" s="80">
        <f>+'100- All'!T330</f>
        <v>0</v>
      </c>
      <c r="U2" s="80">
        <f>+'100- All'!U330</f>
        <v>0</v>
      </c>
      <c r="V2" s="80">
        <f>+'100- All'!V330</f>
        <v>8</v>
      </c>
      <c r="W2" s="80">
        <f>+'100- All'!W330</f>
        <v>0</v>
      </c>
      <c r="X2" s="203">
        <f>+'100- All'!X330</f>
        <v>2</v>
      </c>
      <c r="Y2" s="80">
        <f t="shared" ref="Y2:Y9" si="0">SUM(B2:X2)</f>
        <v>39</v>
      </c>
      <c r="Z2" s="80" t="s">
        <v>1764</v>
      </c>
    </row>
    <row r="3" spans="1:27" ht="14.25" customHeight="1">
      <c r="A3" s="80" t="s">
        <v>1765</v>
      </c>
      <c r="B3" s="80">
        <f>+'200 - All'!B282</f>
        <v>0</v>
      </c>
      <c r="C3" s="80">
        <f>+'200 - All'!C282</f>
        <v>0</v>
      </c>
      <c r="D3" s="80">
        <f>+'200 - All'!D282</f>
        <v>0</v>
      </c>
      <c r="E3" s="80">
        <f>+'200 - All'!E282</f>
        <v>0</v>
      </c>
      <c r="F3" s="80">
        <f>+'200 - All'!F282</f>
        <v>26</v>
      </c>
      <c r="G3" s="80">
        <f>+'200 - All'!G282</f>
        <v>0</v>
      </c>
      <c r="H3" s="80">
        <f>+'200 - All'!H282</f>
        <v>0</v>
      </c>
      <c r="I3" s="80">
        <f>+'200 - All'!I282</f>
        <v>0</v>
      </c>
      <c r="J3" s="80">
        <f>+'200 - All'!J282</f>
        <v>0</v>
      </c>
      <c r="K3" s="80">
        <f>+'200 - All'!K282</f>
        <v>0</v>
      </c>
      <c r="L3" s="80">
        <f>+'200 - All'!L282</f>
        <v>0</v>
      </c>
      <c r="M3" s="80">
        <f>+'200 - All'!M282</f>
        <v>0</v>
      </c>
      <c r="N3" s="80">
        <f>+'200 - All'!N282</f>
        <v>0</v>
      </c>
      <c r="O3" s="80">
        <f>+'200 - All'!O282</f>
        <v>0</v>
      </c>
      <c r="P3" s="80">
        <f>+'200 - All'!P282</f>
        <v>0</v>
      </c>
      <c r="Q3" s="80">
        <f>+'200 - All'!Q282</f>
        <v>0</v>
      </c>
      <c r="R3" s="80">
        <f>+'200 - All'!R282</f>
        <v>0</v>
      </c>
      <c r="S3" s="80">
        <f>+'200 - All'!S282</f>
        <v>0</v>
      </c>
      <c r="T3" s="80">
        <f>+'200 - All'!T282</f>
        <v>0</v>
      </c>
      <c r="U3" s="80">
        <f>+'200 - All'!U282</f>
        <v>0</v>
      </c>
      <c r="V3" s="80">
        <f>+'200 - All'!V282</f>
        <v>13</v>
      </c>
      <c r="W3" s="80">
        <f>+'200 - All'!W282</f>
        <v>0</v>
      </c>
      <c r="X3" s="80">
        <f>+'200 - All'!X282</f>
        <v>0</v>
      </c>
      <c r="Y3" s="80">
        <f t="shared" si="0"/>
        <v>39</v>
      </c>
    </row>
    <row r="4" spans="1:27" ht="14.25" customHeight="1">
      <c r="A4" s="80" t="s">
        <v>1766</v>
      </c>
      <c r="B4" s="80">
        <f>+'400 - All'!B243</f>
        <v>0</v>
      </c>
      <c r="C4" s="80">
        <f>+'400 - All'!C243</f>
        <v>6</v>
      </c>
      <c r="D4" s="80">
        <f>+'400 - All'!D243</f>
        <v>0</v>
      </c>
      <c r="E4" s="80">
        <f>+'400 - All'!E243</f>
        <v>0</v>
      </c>
      <c r="F4" s="80">
        <f>+'400 - All'!F243</f>
        <v>21</v>
      </c>
      <c r="G4" s="80">
        <f>+'400 - All'!G243</f>
        <v>0</v>
      </c>
      <c r="H4" s="80">
        <f>+'400 - All'!H243</f>
        <v>0</v>
      </c>
      <c r="I4" s="80">
        <f>+'400 - All'!I243</f>
        <v>0</v>
      </c>
      <c r="J4" s="80">
        <f>+'400 - All'!J243</f>
        <v>1</v>
      </c>
      <c r="K4" s="80">
        <f>+'400 - All'!K243</f>
        <v>0</v>
      </c>
      <c r="L4" s="80">
        <f>+'400 - All'!L243</f>
        <v>2</v>
      </c>
      <c r="M4" s="80">
        <f>+'400 - All'!M243</f>
        <v>0</v>
      </c>
      <c r="N4" s="80">
        <f>+'400 - All'!N243</f>
        <v>0</v>
      </c>
      <c r="O4" s="80">
        <f>+'400 - All'!O243</f>
        <v>0</v>
      </c>
      <c r="P4" s="80">
        <f>+'400 - All'!P243</f>
        <v>0</v>
      </c>
      <c r="Q4" s="80">
        <f>+'400 - All'!Q243</f>
        <v>0</v>
      </c>
      <c r="R4" s="80">
        <f>+'400 - All'!R243</f>
        <v>0</v>
      </c>
      <c r="S4" s="80">
        <f>+'400 - All'!S243</f>
        <v>0</v>
      </c>
      <c r="T4" s="80">
        <f>+'400 - All'!T243</f>
        <v>0</v>
      </c>
      <c r="U4" s="80">
        <f>+'400 - All'!U243</f>
        <v>0</v>
      </c>
      <c r="V4" s="80">
        <f>+'400 - All'!V243</f>
        <v>9</v>
      </c>
      <c r="W4" s="80">
        <f>+'400 - All'!W243</f>
        <v>0</v>
      </c>
      <c r="X4" s="80">
        <f>+'400 - All'!X243</f>
        <v>0</v>
      </c>
      <c r="Y4" s="80">
        <f t="shared" si="0"/>
        <v>39</v>
      </c>
    </row>
    <row r="5" spans="1:27" ht="14.25" customHeight="1">
      <c r="A5" s="80" t="s">
        <v>1767</v>
      </c>
      <c r="B5" s="80">
        <f>+'800 - ALL'!B156</f>
        <v>0</v>
      </c>
      <c r="C5" s="80">
        <f>+'800 - ALL'!C156</f>
        <v>8</v>
      </c>
      <c r="D5" s="80">
        <f>+'800 - ALL'!D156</f>
        <v>0</v>
      </c>
      <c r="E5" s="80">
        <f>+'800 - ALL'!E156</f>
        <v>0</v>
      </c>
      <c r="F5" s="80">
        <f>+'800 - ALL'!F156</f>
        <v>0</v>
      </c>
      <c r="G5" s="80">
        <f>+'800 - ALL'!G156</f>
        <v>0</v>
      </c>
      <c r="H5" s="80">
        <f>+'800 - ALL'!H156</f>
        <v>0</v>
      </c>
      <c r="I5" s="80">
        <f>+'800 - ALL'!I156</f>
        <v>0</v>
      </c>
      <c r="J5" s="80">
        <f>+'800 - ALL'!J156</f>
        <v>6</v>
      </c>
      <c r="K5" s="80">
        <f>+'800 - ALL'!K156</f>
        <v>0</v>
      </c>
      <c r="L5" s="80">
        <f>+'800 - ALL'!L156</f>
        <v>9</v>
      </c>
      <c r="M5" s="80">
        <f>+'800 - ALL'!M156</f>
        <v>0</v>
      </c>
      <c r="N5" s="80">
        <f>+'800 - ALL'!N156</f>
        <v>0</v>
      </c>
      <c r="O5" s="80">
        <f>+'800 - ALL'!O156</f>
        <v>0</v>
      </c>
      <c r="P5" s="80">
        <f>+'800 - ALL'!P156</f>
        <v>0</v>
      </c>
      <c r="Q5" s="80">
        <f>+'800 - ALL'!Q156</f>
        <v>0</v>
      </c>
      <c r="R5" s="80">
        <f>+'800 - ALL'!R156</f>
        <v>0</v>
      </c>
      <c r="S5" s="80">
        <f>+'800 - ALL'!S156</f>
        <v>3</v>
      </c>
      <c r="T5" s="80">
        <f>+'800 - ALL'!T156</f>
        <v>0</v>
      </c>
      <c r="U5" s="80">
        <f>+'800 - ALL'!U156</f>
        <v>0</v>
      </c>
      <c r="V5" s="80">
        <f>+'800 - ALL'!V156</f>
        <v>13</v>
      </c>
      <c r="W5" s="80">
        <f>+'800 - ALL'!W156</f>
        <v>0</v>
      </c>
      <c r="X5" s="80">
        <f>+'800 - ALL'!X156</f>
        <v>0</v>
      </c>
      <c r="Y5" s="80">
        <f t="shared" si="0"/>
        <v>39</v>
      </c>
    </row>
    <row r="6" spans="1:27" ht="14.25" customHeight="1">
      <c r="A6" s="80" t="s">
        <v>1768</v>
      </c>
      <c r="B6" s="80">
        <f>+'1600mm - ALL'!B107</f>
        <v>0</v>
      </c>
      <c r="C6" s="80">
        <f>+'1600mm - ALL'!C107</f>
        <v>0</v>
      </c>
      <c r="D6" s="80">
        <f>+'1600mm - ALL'!D107</f>
        <v>0</v>
      </c>
      <c r="E6" s="80">
        <f>+'1600mm - ALL'!E107</f>
        <v>0</v>
      </c>
      <c r="F6" s="80">
        <f>+'1600mm - ALL'!F107</f>
        <v>0</v>
      </c>
      <c r="G6" s="80">
        <f>+'1600mm - ALL'!G107</f>
        <v>0</v>
      </c>
      <c r="H6" s="80">
        <f>+'1600mm - ALL'!H107</f>
        <v>0</v>
      </c>
      <c r="I6" s="80">
        <f>+'1600mm - ALL'!I107</f>
        <v>0</v>
      </c>
      <c r="J6" s="80">
        <f>+'1600mm - ALL'!J107</f>
        <v>0</v>
      </c>
      <c r="K6" s="80">
        <f>+'1600mm - ALL'!K107</f>
        <v>0</v>
      </c>
      <c r="L6" s="80">
        <f>+'1600mm - ALL'!L107</f>
        <v>4</v>
      </c>
      <c r="M6" s="80">
        <f>+'1600mm - ALL'!M107</f>
        <v>0</v>
      </c>
      <c r="N6" s="80">
        <f>+'1600mm - ALL'!N107</f>
        <v>3</v>
      </c>
      <c r="O6" s="80">
        <f>+'1600mm - ALL'!O107</f>
        <v>0</v>
      </c>
      <c r="P6" s="80">
        <f>+'1600mm - ALL'!P107</f>
        <v>0</v>
      </c>
      <c r="Q6" s="80">
        <f>+'1600mm - ALL'!Q107</f>
        <v>0</v>
      </c>
      <c r="R6" s="80">
        <f>+'1600mm - ALL'!R107</f>
        <v>0</v>
      </c>
      <c r="S6" s="80">
        <f>+'1600mm - ALL'!S107</f>
        <v>5</v>
      </c>
      <c r="T6" s="80">
        <f>+'1600mm - ALL'!T107</f>
        <v>0</v>
      </c>
      <c r="U6" s="80">
        <f>+'1600mm - ALL'!U107</f>
        <v>0</v>
      </c>
      <c r="V6" s="80">
        <f>+'1600mm - ALL'!V107</f>
        <v>13</v>
      </c>
      <c r="W6" s="80">
        <f>+'1600mm - ALL'!W107</f>
        <v>0</v>
      </c>
      <c r="X6" s="80">
        <f>+'1600mm - ALL'!X107</f>
        <v>14</v>
      </c>
      <c r="Y6" s="80">
        <f t="shared" si="0"/>
        <v>39</v>
      </c>
    </row>
    <row r="7" spans="1:27" ht="14.25" customHeight="1">
      <c r="A7" s="80" t="s">
        <v>1769</v>
      </c>
      <c r="B7" s="80">
        <f>+'4x100 - ALL'!B169</f>
        <v>0</v>
      </c>
      <c r="C7" s="80">
        <f>+'4x100 - ALL'!C169</f>
        <v>5</v>
      </c>
      <c r="D7" s="80">
        <f>+'4x100 - ALL'!D169</f>
        <v>0</v>
      </c>
      <c r="E7" s="80">
        <f>+'4x100 - ALL'!E169</f>
        <v>0</v>
      </c>
      <c r="F7" s="80">
        <f>+'4x100 - ALL'!F169</f>
        <v>16</v>
      </c>
      <c r="G7" s="80">
        <f>+'4x100 - ALL'!G169</f>
        <v>0</v>
      </c>
      <c r="H7" s="80">
        <f>+'4x100 - ALL'!H169</f>
        <v>0</v>
      </c>
      <c r="I7" s="80">
        <f>+'4x100 - ALL'!I169</f>
        <v>0</v>
      </c>
      <c r="J7" s="80">
        <f>+'4x100 - ALL'!J169</f>
        <v>3</v>
      </c>
      <c r="K7" s="80">
        <f>+'4x100 - ALL'!K169</f>
        <v>0</v>
      </c>
      <c r="L7" s="80">
        <f>+'4x100 - ALL'!L169</f>
        <v>0</v>
      </c>
      <c r="M7" s="80">
        <f>+'4x100 - ALL'!M169</f>
        <v>0</v>
      </c>
      <c r="N7" s="80">
        <f>+'4x100 - ALL'!N169</f>
        <v>2</v>
      </c>
      <c r="O7" s="80">
        <f>+'4x100 - ALL'!O169</f>
        <v>0</v>
      </c>
      <c r="P7" s="80">
        <f>+'4x100 - ALL'!P169</f>
        <v>0</v>
      </c>
      <c r="Q7" s="80">
        <f>+'4x100 - ALL'!Q169</f>
        <v>0</v>
      </c>
      <c r="R7" s="80">
        <f>+'4x100 - ALL'!R169</f>
        <v>0</v>
      </c>
      <c r="S7" s="80">
        <f>+'4x100 - ALL'!S169</f>
        <v>4</v>
      </c>
      <c r="T7" s="80">
        <f>+'4x100 - ALL'!T169</f>
        <v>0</v>
      </c>
      <c r="U7" s="80">
        <f>+'4x100 - ALL'!U169</f>
        <v>0</v>
      </c>
      <c r="V7" s="80">
        <f>+'4x100 - ALL'!V169</f>
        <v>9</v>
      </c>
      <c r="W7" s="80">
        <f>+'4x100 - ALL'!W169</f>
        <v>0</v>
      </c>
      <c r="X7" s="80">
        <f>+'4x100 - ALL'!X169</f>
        <v>0</v>
      </c>
      <c r="Y7" s="80">
        <f t="shared" si="0"/>
        <v>39</v>
      </c>
    </row>
    <row r="8" spans="1:27" ht="14.25" customHeight="1">
      <c r="A8" s="80" t="s">
        <v>1770</v>
      </c>
      <c r="B8" s="80">
        <f>+'Turbo Jav'!B235</f>
        <v>8</v>
      </c>
      <c r="C8" s="80">
        <f>+'Turbo Jav'!C235</f>
        <v>0</v>
      </c>
      <c r="D8" s="80">
        <f>+'Turbo Jav'!D235</f>
        <v>0</v>
      </c>
      <c r="E8" s="80">
        <f>+'Turbo Jav'!E235</f>
        <v>0</v>
      </c>
      <c r="F8" s="80">
        <f>+'Turbo Jav'!F235</f>
        <v>0</v>
      </c>
      <c r="G8" s="80">
        <f>+'Turbo Jav'!G235</f>
        <v>0</v>
      </c>
      <c r="H8" s="80">
        <f>+'Turbo Jav'!H235</f>
        <v>0</v>
      </c>
      <c r="I8" s="80">
        <f>+'Turbo Jav'!I235</f>
        <v>0</v>
      </c>
      <c r="J8" s="80">
        <f>+'Turbo Jav'!J235</f>
        <v>0</v>
      </c>
      <c r="K8" s="80">
        <f>+'Turbo Jav'!K235</f>
        <v>0</v>
      </c>
      <c r="L8" s="80">
        <f>+'Turbo Jav'!L235</f>
        <v>14</v>
      </c>
      <c r="M8" s="80">
        <f>+'Turbo Jav'!M235</f>
        <v>0</v>
      </c>
      <c r="N8" s="80">
        <f>+'Turbo Jav'!N235</f>
        <v>8</v>
      </c>
      <c r="O8" s="80">
        <f>+'Turbo Jav'!O235</f>
        <v>0</v>
      </c>
      <c r="P8" s="80">
        <f>+'Turbo Jav'!P235</f>
        <v>0</v>
      </c>
      <c r="Q8" s="80">
        <f>+'Turbo Jav'!Q235</f>
        <v>0</v>
      </c>
      <c r="R8" s="80">
        <f>+'Turbo Jav'!R235</f>
        <v>0</v>
      </c>
      <c r="S8" s="80">
        <f>+'Turbo Jav'!S235</f>
        <v>0</v>
      </c>
      <c r="T8" s="80">
        <f>+'Turbo Jav'!T235</f>
        <v>0</v>
      </c>
      <c r="U8" s="80">
        <f>+'Turbo Jav'!U235</f>
        <v>0</v>
      </c>
      <c r="V8" s="80">
        <f>+'Turbo Jav'!V235</f>
        <v>9</v>
      </c>
      <c r="W8" s="80">
        <f>+'Turbo Jav'!W235</f>
        <v>0</v>
      </c>
      <c r="X8" s="80">
        <f>+'Turbo Jav'!X235</f>
        <v>0</v>
      </c>
      <c r="Y8" s="80">
        <f t="shared" si="0"/>
        <v>39</v>
      </c>
    </row>
    <row r="9" spans="1:27" ht="14.25" customHeight="1">
      <c r="A9" s="80" t="s">
        <v>1771</v>
      </c>
      <c r="B9" s="80">
        <f>+'LONG JUMP'!B200</f>
        <v>1</v>
      </c>
      <c r="C9" s="80">
        <f>+'LONG JUMP'!C200</f>
        <v>0</v>
      </c>
      <c r="D9" s="80">
        <f>+'LONG JUMP'!D200</f>
        <v>0</v>
      </c>
      <c r="E9" s="80">
        <f>+'LONG JUMP'!E200</f>
        <v>0</v>
      </c>
      <c r="F9" s="80">
        <f>+'LONG JUMP'!F200</f>
        <v>13</v>
      </c>
      <c r="G9" s="80">
        <f>+'LONG JUMP'!G200</f>
        <v>0</v>
      </c>
      <c r="H9" s="80">
        <f>+'LONG JUMP'!H200</f>
        <v>0</v>
      </c>
      <c r="I9" s="80">
        <f>+'LONG JUMP'!I200</f>
        <v>0</v>
      </c>
      <c r="J9" s="80">
        <f>+'LONG JUMP'!J200</f>
        <v>0</v>
      </c>
      <c r="K9" s="80">
        <f>+'LONG JUMP'!K200</f>
        <v>0</v>
      </c>
      <c r="L9" s="80">
        <f>+'LONG JUMP'!L200</f>
        <v>11</v>
      </c>
      <c r="M9" s="80">
        <f>+'LONG JUMP'!M200</f>
        <v>0</v>
      </c>
      <c r="N9" s="80">
        <f>+'LONG JUMP'!N200</f>
        <v>0</v>
      </c>
      <c r="O9" s="80">
        <f>+'LONG JUMP'!O200</f>
        <v>0</v>
      </c>
      <c r="P9" s="80">
        <f>+'LONG JUMP'!P200</f>
        <v>0</v>
      </c>
      <c r="Q9" s="80">
        <f>+'LONG JUMP'!Q200</f>
        <v>0</v>
      </c>
      <c r="R9" s="80">
        <f>+'LONG JUMP'!R200</f>
        <v>0</v>
      </c>
      <c r="S9" s="80">
        <f>+'LONG JUMP'!S200</f>
        <v>4</v>
      </c>
      <c r="T9" s="80">
        <f>+'LONG JUMP'!T200</f>
        <v>0</v>
      </c>
      <c r="U9" s="80">
        <f>+'LONG JUMP'!U200</f>
        <v>0</v>
      </c>
      <c r="V9" s="80">
        <f>+'LONG JUMP'!V200</f>
        <v>10</v>
      </c>
      <c r="W9" s="80">
        <f>+'LONG JUMP'!W200</f>
        <v>0</v>
      </c>
      <c r="X9" s="80">
        <f>+'LONG JUMP'!X200</f>
        <v>0</v>
      </c>
      <c r="Y9" s="80">
        <f t="shared" si="0"/>
        <v>39</v>
      </c>
    </row>
    <row r="10" spans="1:27" ht="14.25" customHeight="1">
      <c r="A10" s="204" t="s">
        <v>1772</v>
      </c>
      <c r="B10" s="205">
        <f t="shared" ref="B10:Y10" si="1">SUM(B2:B9)</f>
        <v>9</v>
      </c>
      <c r="C10" s="205">
        <f t="shared" si="1"/>
        <v>19</v>
      </c>
      <c r="D10" s="205">
        <f t="shared" si="1"/>
        <v>0</v>
      </c>
      <c r="E10" s="205">
        <f t="shared" si="1"/>
        <v>0</v>
      </c>
      <c r="F10" s="205">
        <f t="shared" si="1"/>
        <v>97</v>
      </c>
      <c r="G10" s="205">
        <f t="shared" si="1"/>
        <v>0</v>
      </c>
      <c r="H10" s="205">
        <f t="shared" si="1"/>
        <v>0</v>
      </c>
      <c r="I10" s="205">
        <f t="shared" si="1"/>
        <v>0</v>
      </c>
      <c r="J10" s="205">
        <f t="shared" si="1"/>
        <v>15</v>
      </c>
      <c r="K10" s="205">
        <f t="shared" si="1"/>
        <v>0</v>
      </c>
      <c r="L10" s="205">
        <f t="shared" si="1"/>
        <v>40</v>
      </c>
      <c r="M10" s="205">
        <f t="shared" si="1"/>
        <v>0</v>
      </c>
      <c r="N10" s="205">
        <f t="shared" si="1"/>
        <v>16</v>
      </c>
      <c r="O10" s="205">
        <f t="shared" si="1"/>
        <v>0</v>
      </c>
      <c r="P10" s="205">
        <f t="shared" si="1"/>
        <v>0</v>
      </c>
      <c r="Q10" s="205">
        <f t="shared" si="1"/>
        <v>0</v>
      </c>
      <c r="R10" s="205">
        <f t="shared" si="1"/>
        <v>0</v>
      </c>
      <c r="S10" s="205">
        <f t="shared" si="1"/>
        <v>16</v>
      </c>
      <c r="T10" s="205">
        <f t="shared" si="1"/>
        <v>0</v>
      </c>
      <c r="U10" s="205">
        <f t="shared" si="1"/>
        <v>0</v>
      </c>
      <c r="V10" s="205">
        <f t="shared" si="1"/>
        <v>84</v>
      </c>
      <c r="W10" s="205">
        <f t="shared" si="1"/>
        <v>0</v>
      </c>
      <c r="X10" s="205">
        <f t="shared" si="1"/>
        <v>16</v>
      </c>
      <c r="Y10" s="205">
        <f t="shared" si="1"/>
        <v>312</v>
      </c>
    </row>
    <row r="11" spans="1:27" ht="14.25" customHeight="1"/>
    <row r="12" spans="1:27" ht="14.25" customHeight="1">
      <c r="A12" s="80" t="s">
        <v>1773</v>
      </c>
      <c r="B12" s="206">
        <f>+'100- All'!B331</f>
        <v>0</v>
      </c>
      <c r="C12" s="206">
        <f>+'100- All'!C331</f>
        <v>8</v>
      </c>
      <c r="D12" s="206">
        <f>+'100- All'!D331</f>
        <v>0</v>
      </c>
      <c r="E12" s="206">
        <f>+'100- All'!E331</f>
        <v>0</v>
      </c>
      <c r="F12" s="206">
        <f>+'100- All'!F331</f>
        <v>15</v>
      </c>
      <c r="G12" s="206">
        <f>+'100- All'!G331</f>
        <v>0</v>
      </c>
      <c r="H12" s="206">
        <f>+'100- All'!H331</f>
        <v>0</v>
      </c>
      <c r="I12" s="206">
        <f>+'100- All'!I331</f>
        <v>0</v>
      </c>
      <c r="J12" s="206">
        <f>+'100- All'!J331</f>
        <v>2</v>
      </c>
      <c r="K12" s="206">
        <f>+'100- All'!K331</f>
        <v>0</v>
      </c>
      <c r="L12" s="206">
        <f>+'100- All'!L331</f>
        <v>1</v>
      </c>
      <c r="M12" s="206">
        <f>+'100- All'!M331</f>
        <v>0</v>
      </c>
      <c r="N12" s="206">
        <f>+'100- All'!N331</f>
        <v>0</v>
      </c>
      <c r="O12" s="206">
        <f>+'100- All'!O331</f>
        <v>0</v>
      </c>
      <c r="P12" s="206">
        <f>+'100- All'!P331</f>
        <v>0</v>
      </c>
      <c r="Q12" s="206">
        <f>+'100- All'!Q331</f>
        <v>0</v>
      </c>
      <c r="R12" s="206">
        <f>+'100- All'!R331</f>
        <v>0</v>
      </c>
      <c r="S12" s="206">
        <f>+'100- All'!S331</f>
        <v>10</v>
      </c>
      <c r="T12" s="206">
        <f>+'100- All'!T331</f>
        <v>0</v>
      </c>
      <c r="U12" s="206">
        <f>+'100- All'!U331</f>
        <v>0</v>
      </c>
      <c r="V12" s="206">
        <f>+'100- All'!V331</f>
        <v>0</v>
      </c>
      <c r="W12" s="206">
        <f>+'100- All'!W331</f>
        <v>0</v>
      </c>
      <c r="X12" s="206">
        <f>+'100- All'!X331</f>
        <v>3</v>
      </c>
      <c r="Y12" s="206">
        <f t="shared" ref="Y12:Y19" si="2">SUM(B12:X12)</f>
        <v>39</v>
      </c>
    </row>
    <row r="13" spans="1:27" ht="14.25" customHeight="1">
      <c r="A13" s="80" t="s">
        <v>1774</v>
      </c>
      <c r="B13" s="206">
        <f>+'200 - All'!B283</f>
        <v>1</v>
      </c>
      <c r="C13" s="206">
        <f>+'200 - All'!C283</f>
        <v>0</v>
      </c>
      <c r="D13" s="206">
        <f>+'200 - All'!D283</f>
        <v>0</v>
      </c>
      <c r="E13" s="206">
        <f>+'200 - All'!E283</f>
        <v>0</v>
      </c>
      <c r="F13" s="206">
        <f>+'200 - All'!F283</f>
        <v>7</v>
      </c>
      <c r="G13" s="206">
        <f>+'200 - All'!G283</f>
        <v>0</v>
      </c>
      <c r="H13" s="206">
        <f>+'200 - All'!H283</f>
        <v>0</v>
      </c>
      <c r="I13" s="206">
        <f>+'200 - All'!I283</f>
        <v>0</v>
      </c>
      <c r="J13" s="206">
        <f>+'200 - All'!J283</f>
        <v>10</v>
      </c>
      <c r="K13" s="206">
        <f>+'200 - All'!K283</f>
        <v>0</v>
      </c>
      <c r="L13" s="206">
        <f>+'200 - All'!L283</f>
        <v>0</v>
      </c>
      <c r="M13" s="206">
        <f>+'200 - All'!M283</f>
        <v>0</v>
      </c>
      <c r="N13" s="206">
        <f>+'200 - All'!N283</f>
        <v>0</v>
      </c>
      <c r="O13" s="206">
        <f>+'200 - All'!O283</f>
        <v>0</v>
      </c>
      <c r="P13" s="206">
        <f>+'200 - All'!P283</f>
        <v>0</v>
      </c>
      <c r="Q13" s="206">
        <f>+'200 - All'!Q283</f>
        <v>0</v>
      </c>
      <c r="R13" s="206">
        <f>+'200 - All'!R283</f>
        <v>0</v>
      </c>
      <c r="S13" s="206">
        <f>+'200 - All'!S283</f>
        <v>19</v>
      </c>
      <c r="T13" s="206">
        <f>+'200 - All'!T283</f>
        <v>0</v>
      </c>
      <c r="U13" s="206">
        <f>+'200 - All'!U283</f>
        <v>0</v>
      </c>
      <c r="V13" s="206">
        <f>+'200 - All'!V283</f>
        <v>0</v>
      </c>
      <c r="W13" s="206">
        <f>+'200 - All'!W283</f>
        <v>0</v>
      </c>
      <c r="X13" s="206">
        <f>+'200 - All'!X283</f>
        <v>2</v>
      </c>
      <c r="Y13" s="206">
        <f t="shared" si="2"/>
        <v>39</v>
      </c>
    </row>
    <row r="14" spans="1:27" ht="14.25" customHeight="1">
      <c r="A14" s="80" t="s">
        <v>1775</v>
      </c>
      <c r="B14" s="206">
        <f>+'400 - All'!B244</f>
        <v>0</v>
      </c>
      <c r="C14" s="206">
        <f>+'400 - All'!C244</f>
        <v>1</v>
      </c>
      <c r="D14" s="206">
        <f>+'400 - All'!D244</f>
        <v>0</v>
      </c>
      <c r="E14" s="206">
        <f>+'400 - All'!E244</f>
        <v>0</v>
      </c>
      <c r="F14" s="206">
        <f>+'400 - All'!F244</f>
        <v>4</v>
      </c>
      <c r="G14" s="206">
        <f>+'400 - All'!G244</f>
        <v>0</v>
      </c>
      <c r="H14" s="206">
        <f>+'400 - All'!H244</f>
        <v>0</v>
      </c>
      <c r="I14" s="206">
        <f>+'400 - All'!I244</f>
        <v>0</v>
      </c>
      <c r="J14" s="206">
        <f>+'400 - All'!J244</f>
        <v>8</v>
      </c>
      <c r="K14" s="206">
        <f>+'400 - All'!K244</f>
        <v>0</v>
      </c>
      <c r="L14" s="206">
        <f>+'400 - All'!L244</f>
        <v>2</v>
      </c>
      <c r="M14" s="206">
        <f>+'400 - All'!M244</f>
        <v>0</v>
      </c>
      <c r="N14" s="206">
        <f>+'400 - All'!N244</f>
        <v>0</v>
      </c>
      <c r="O14" s="206">
        <f>+'400 - All'!O244</f>
        <v>0</v>
      </c>
      <c r="P14" s="206">
        <f>+'400 - All'!P244</f>
        <v>0</v>
      </c>
      <c r="Q14" s="206">
        <f>+'400 - All'!Q244</f>
        <v>0</v>
      </c>
      <c r="R14" s="206">
        <f>+'400 - All'!R244</f>
        <v>0</v>
      </c>
      <c r="S14" s="206">
        <f>+'400 - All'!S244</f>
        <v>24</v>
      </c>
      <c r="T14" s="206">
        <f>+'400 - All'!T244</f>
        <v>0</v>
      </c>
      <c r="U14" s="206">
        <f>+'400 - All'!U244</f>
        <v>0</v>
      </c>
      <c r="V14" s="206">
        <f>+'400 - All'!V244</f>
        <v>0</v>
      </c>
      <c r="W14" s="206">
        <f>+'400 - All'!W244</f>
        <v>0</v>
      </c>
      <c r="X14" s="206">
        <f>+'400 - All'!X244</f>
        <v>0</v>
      </c>
      <c r="Y14" s="206">
        <f t="shared" si="2"/>
        <v>39</v>
      </c>
    </row>
    <row r="15" spans="1:27" ht="14.25" customHeight="1">
      <c r="A15" s="80" t="s">
        <v>1776</v>
      </c>
      <c r="B15" s="206">
        <f>+'800 - ALL'!B157</f>
        <v>5</v>
      </c>
      <c r="C15" s="206">
        <f>+'800 - ALL'!C157</f>
        <v>0</v>
      </c>
      <c r="D15" s="206">
        <f>+'800 - ALL'!D157</f>
        <v>0</v>
      </c>
      <c r="E15" s="206">
        <f>+'800 - ALL'!E157</f>
        <v>0</v>
      </c>
      <c r="F15" s="206">
        <f>+'800 - ALL'!F157</f>
        <v>14</v>
      </c>
      <c r="G15" s="206">
        <f>+'800 - ALL'!G157</f>
        <v>0</v>
      </c>
      <c r="H15" s="206">
        <f>+'800 - ALL'!H157</f>
        <v>0</v>
      </c>
      <c r="I15" s="206">
        <f>+'800 - ALL'!I157</f>
        <v>0</v>
      </c>
      <c r="J15" s="206">
        <f>+'800 - ALL'!J157</f>
        <v>11</v>
      </c>
      <c r="K15" s="206">
        <f>+'800 - ALL'!K157</f>
        <v>0</v>
      </c>
      <c r="L15" s="206">
        <f>+'800 - ALL'!L157</f>
        <v>0</v>
      </c>
      <c r="M15" s="206">
        <f>+'800 - ALL'!M157</f>
        <v>0</v>
      </c>
      <c r="N15" s="206">
        <f>+'800 - ALL'!N157</f>
        <v>0</v>
      </c>
      <c r="O15" s="206">
        <f>+'800 - ALL'!O157</f>
        <v>0</v>
      </c>
      <c r="P15" s="206">
        <f>+'800 - ALL'!P157</f>
        <v>0</v>
      </c>
      <c r="Q15" s="206">
        <f>+'800 - ALL'!Q157</f>
        <v>0</v>
      </c>
      <c r="R15" s="206">
        <f>+'800 - ALL'!R157</f>
        <v>0</v>
      </c>
      <c r="S15" s="206">
        <f>+'800 - ALL'!S157</f>
        <v>9</v>
      </c>
      <c r="T15" s="206">
        <f>+'800 - ALL'!T157</f>
        <v>0</v>
      </c>
      <c r="U15" s="206">
        <f>+'800 - ALL'!U157</f>
        <v>0</v>
      </c>
      <c r="V15" s="206">
        <f>+'800 - ALL'!V157</f>
        <v>0</v>
      </c>
      <c r="W15" s="206">
        <f>+'800 - ALL'!W157</f>
        <v>0</v>
      </c>
      <c r="X15" s="206">
        <f>+'800 - ALL'!X157</f>
        <v>0</v>
      </c>
      <c r="Y15" s="206">
        <f t="shared" si="2"/>
        <v>39</v>
      </c>
    </row>
    <row r="16" spans="1:27" ht="14.25" customHeight="1">
      <c r="A16" s="80" t="s">
        <v>1777</v>
      </c>
      <c r="B16" s="206">
        <f>+'1600mm - ALL'!B108</f>
        <v>0</v>
      </c>
      <c r="C16" s="206">
        <f>+'1600mm - ALL'!C108</f>
        <v>0</v>
      </c>
      <c r="D16" s="206">
        <f>+'1600mm - ALL'!D108</f>
        <v>0</v>
      </c>
      <c r="E16" s="206">
        <f>+'1600mm - ALL'!E108</f>
        <v>0</v>
      </c>
      <c r="F16" s="206">
        <f>+'1600mm - ALL'!F108</f>
        <v>1</v>
      </c>
      <c r="G16" s="206">
        <f>+'1600mm - ALL'!G108</f>
        <v>0</v>
      </c>
      <c r="H16" s="206">
        <f>+'1600mm - ALL'!H108</f>
        <v>0</v>
      </c>
      <c r="I16" s="206">
        <f>+'1600mm - ALL'!I108</f>
        <v>0</v>
      </c>
      <c r="J16" s="206">
        <f>+'1600mm - ALL'!J108</f>
        <v>10</v>
      </c>
      <c r="K16" s="206">
        <f>+'1600mm - ALL'!K108</f>
        <v>0</v>
      </c>
      <c r="L16" s="206">
        <f>+'1600mm - ALL'!L108</f>
        <v>5</v>
      </c>
      <c r="M16" s="206">
        <f>+'1600mm - ALL'!M108</f>
        <v>0</v>
      </c>
      <c r="N16" s="206">
        <f>+'1600mm - ALL'!N108</f>
        <v>0</v>
      </c>
      <c r="O16" s="206">
        <f>+'1600mm - ALL'!O108</f>
        <v>0</v>
      </c>
      <c r="P16" s="206">
        <f>+'1600mm - ALL'!P108</f>
        <v>0</v>
      </c>
      <c r="Q16" s="206">
        <f>+'1600mm - ALL'!Q108</f>
        <v>0</v>
      </c>
      <c r="R16" s="206">
        <f>+'1600mm - ALL'!R108</f>
        <v>0</v>
      </c>
      <c r="S16" s="206">
        <f>+'1600mm - ALL'!S108</f>
        <v>23</v>
      </c>
      <c r="T16" s="206">
        <f>+'1600mm - ALL'!T108</f>
        <v>0</v>
      </c>
      <c r="U16" s="206">
        <f>+'1600mm - ALL'!U108</f>
        <v>0</v>
      </c>
      <c r="V16" s="206">
        <f>+'1600mm - ALL'!V108</f>
        <v>0</v>
      </c>
      <c r="W16" s="206">
        <f>+'1600mm - ALL'!W108</f>
        <v>0</v>
      </c>
      <c r="X16" s="206">
        <f>+'1600mm - ALL'!X108</f>
        <v>0</v>
      </c>
      <c r="Y16" s="206">
        <f t="shared" si="2"/>
        <v>39</v>
      </c>
    </row>
    <row r="17" spans="1:25" ht="14.25" customHeight="1">
      <c r="A17" s="80" t="s">
        <v>1778</v>
      </c>
      <c r="B17" s="206">
        <f>+'4x100 - ALL'!B170</f>
        <v>4</v>
      </c>
      <c r="C17" s="206">
        <f>+'4x100 - ALL'!C170</f>
        <v>0</v>
      </c>
      <c r="D17" s="206">
        <f>+'4x100 - ALL'!D170</f>
        <v>0</v>
      </c>
      <c r="E17" s="206">
        <f>+'4x100 - ALL'!E170</f>
        <v>0</v>
      </c>
      <c r="F17" s="206">
        <f>+'4x100 - ALL'!F170</f>
        <v>16</v>
      </c>
      <c r="G17" s="206">
        <f>+'4x100 - ALL'!G170</f>
        <v>0</v>
      </c>
      <c r="H17" s="206">
        <f>+'4x100 - ALL'!H170</f>
        <v>0</v>
      </c>
      <c r="I17" s="206">
        <f>+'4x100 - ALL'!I170</f>
        <v>0</v>
      </c>
      <c r="J17" s="206">
        <f>+'4x100 - ALL'!J170</f>
        <v>5</v>
      </c>
      <c r="K17" s="206">
        <f>+'4x100 - ALL'!K170</f>
        <v>0</v>
      </c>
      <c r="L17" s="206">
        <f>+'4x100 - ALL'!L170</f>
        <v>2</v>
      </c>
      <c r="M17" s="206">
        <f>+'4x100 - ALL'!M170</f>
        <v>0</v>
      </c>
      <c r="N17" s="206">
        <f>+'4x100 - ALL'!N170</f>
        <v>0</v>
      </c>
      <c r="O17" s="206">
        <f>+'4x100 - ALL'!O170</f>
        <v>0</v>
      </c>
      <c r="P17" s="206">
        <f>+'4x100 - ALL'!P170</f>
        <v>0</v>
      </c>
      <c r="Q17" s="206">
        <f>+'4x100 - ALL'!Q170</f>
        <v>0</v>
      </c>
      <c r="R17" s="206">
        <f>+'4x100 - ALL'!R170</f>
        <v>0</v>
      </c>
      <c r="S17" s="206">
        <f>+'4x100 - ALL'!S170</f>
        <v>11</v>
      </c>
      <c r="T17" s="206">
        <f>+'4x100 - ALL'!T170</f>
        <v>0</v>
      </c>
      <c r="U17" s="206">
        <f>+'4x100 - ALL'!U170</f>
        <v>0</v>
      </c>
      <c r="V17" s="206">
        <f>+'4x100 - ALL'!V170</f>
        <v>1</v>
      </c>
      <c r="W17" s="206">
        <f>+'4x100 - ALL'!W170</f>
        <v>0</v>
      </c>
      <c r="X17" s="206">
        <f>+'4x100 - ALL'!X170</f>
        <v>0</v>
      </c>
      <c r="Y17" s="206">
        <f t="shared" si="2"/>
        <v>39</v>
      </c>
    </row>
    <row r="18" spans="1:25" ht="14.25" customHeight="1">
      <c r="A18" s="80" t="s">
        <v>1779</v>
      </c>
      <c r="B18" s="206">
        <f>+'Turbo Jav'!B236</f>
        <v>0</v>
      </c>
      <c r="C18" s="206">
        <f>+'Turbo Jav'!C236</f>
        <v>0</v>
      </c>
      <c r="D18" s="206">
        <f>+'Turbo Jav'!D236</f>
        <v>0</v>
      </c>
      <c r="E18" s="206">
        <f>+'Turbo Jav'!E236</f>
        <v>0</v>
      </c>
      <c r="F18" s="206">
        <f>+'Turbo Jav'!F236</f>
        <v>21</v>
      </c>
      <c r="G18" s="206">
        <f>+'Turbo Jav'!G236</f>
        <v>0</v>
      </c>
      <c r="H18" s="206">
        <f>+'Turbo Jav'!H236</f>
        <v>0</v>
      </c>
      <c r="I18" s="206">
        <f>+'Turbo Jav'!I236</f>
        <v>0</v>
      </c>
      <c r="J18" s="206">
        <f>+'Turbo Jav'!J236</f>
        <v>0</v>
      </c>
      <c r="K18" s="206">
        <f>+'Turbo Jav'!K236</f>
        <v>0</v>
      </c>
      <c r="L18" s="206">
        <f>+'Turbo Jav'!L236</f>
        <v>0</v>
      </c>
      <c r="M18" s="206">
        <f>+'Turbo Jav'!M236</f>
        <v>0</v>
      </c>
      <c r="N18" s="206">
        <f>+'Turbo Jav'!N236</f>
        <v>0</v>
      </c>
      <c r="O18" s="206">
        <f>+'Turbo Jav'!O236</f>
        <v>0</v>
      </c>
      <c r="P18" s="206">
        <f>+'Turbo Jav'!P236</f>
        <v>0</v>
      </c>
      <c r="Q18" s="206">
        <f>+'Turbo Jav'!Q236</f>
        <v>0</v>
      </c>
      <c r="R18" s="206">
        <f>+'Turbo Jav'!R236</f>
        <v>0</v>
      </c>
      <c r="S18" s="206">
        <f>+'Turbo Jav'!S236</f>
        <v>3</v>
      </c>
      <c r="T18" s="206">
        <f>+'Turbo Jav'!T236</f>
        <v>0</v>
      </c>
      <c r="U18" s="206">
        <f>+'Turbo Jav'!U236</f>
        <v>0</v>
      </c>
      <c r="V18" s="206">
        <f>+'Turbo Jav'!V236</f>
        <v>16</v>
      </c>
      <c r="W18" s="206">
        <f>+'Turbo Jav'!W236</f>
        <v>0</v>
      </c>
      <c r="X18" s="206">
        <f>+'Turbo Jav'!X236</f>
        <v>0</v>
      </c>
      <c r="Y18" s="206">
        <f t="shared" si="2"/>
        <v>40</v>
      </c>
    </row>
    <row r="19" spans="1:25" ht="14.25" customHeight="1">
      <c r="A19" s="80" t="s">
        <v>1780</v>
      </c>
      <c r="B19" s="80">
        <f>+'LONG JUMP'!B201</f>
        <v>0</v>
      </c>
      <c r="C19" s="80">
        <f>+'LONG JUMP'!C201</f>
        <v>5</v>
      </c>
      <c r="D19" s="80">
        <f>+'LONG JUMP'!D201</f>
        <v>0</v>
      </c>
      <c r="E19" s="80">
        <f>+'LONG JUMP'!E201</f>
        <v>0</v>
      </c>
      <c r="F19" s="80">
        <f>+'LONG JUMP'!F201</f>
        <v>0</v>
      </c>
      <c r="G19" s="80">
        <f>+'LONG JUMP'!G201</f>
        <v>0</v>
      </c>
      <c r="H19" s="80">
        <f>+'LONG JUMP'!H201</f>
        <v>0</v>
      </c>
      <c r="I19" s="80">
        <f>+'LONG JUMP'!I201</f>
        <v>0</v>
      </c>
      <c r="J19" s="80">
        <f>+'LONG JUMP'!J201</f>
        <v>2</v>
      </c>
      <c r="K19" s="80">
        <f>+'LONG JUMP'!K201</f>
        <v>0</v>
      </c>
      <c r="L19" s="80">
        <f>+'LONG JUMP'!L201</f>
        <v>0</v>
      </c>
      <c r="M19" s="80">
        <f>+'LONG JUMP'!M201</f>
        <v>0</v>
      </c>
      <c r="N19" s="80">
        <f>+'LONG JUMP'!N201</f>
        <v>0</v>
      </c>
      <c r="O19" s="80">
        <f>+'LONG JUMP'!O201</f>
        <v>0</v>
      </c>
      <c r="P19" s="80">
        <f>+'LONG JUMP'!P201</f>
        <v>0</v>
      </c>
      <c r="Q19" s="80">
        <f>+'LONG JUMP'!Q201</f>
        <v>0</v>
      </c>
      <c r="R19" s="80">
        <f>+'LONG JUMP'!R201</f>
        <v>0</v>
      </c>
      <c r="S19" s="80">
        <f>+'LONG JUMP'!S201</f>
        <v>22</v>
      </c>
      <c r="T19" s="80">
        <f>+'LONG JUMP'!T201</f>
        <v>0</v>
      </c>
      <c r="U19" s="80">
        <f>+'LONG JUMP'!U201</f>
        <v>0</v>
      </c>
      <c r="V19" s="80">
        <f>+'LONG JUMP'!V201</f>
        <v>10</v>
      </c>
      <c r="W19" s="80">
        <f>+'LONG JUMP'!W201</f>
        <v>0</v>
      </c>
      <c r="X19" s="80">
        <f>+'LONG JUMP'!X201</f>
        <v>1</v>
      </c>
      <c r="Y19" s="206">
        <f t="shared" si="2"/>
        <v>40</v>
      </c>
    </row>
    <row r="20" spans="1:25" ht="14.25" customHeight="1">
      <c r="A20" s="204" t="s">
        <v>1781</v>
      </c>
      <c r="B20" s="205">
        <f t="shared" ref="B20:Y20" si="3">SUM(B12:B19)</f>
        <v>10</v>
      </c>
      <c r="C20" s="205">
        <f t="shared" si="3"/>
        <v>14</v>
      </c>
      <c r="D20" s="205">
        <f t="shared" si="3"/>
        <v>0</v>
      </c>
      <c r="E20" s="205">
        <f t="shared" si="3"/>
        <v>0</v>
      </c>
      <c r="F20" s="205">
        <f t="shared" si="3"/>
        <v>78</v>
      </c>
      <c r="G20" s="205">
        <f t="shared" si="3"/>
        <v>0</v>
      </c>
      <c r="H20" s="205">
        <f t="shared" si="3"/>
        <v>0</v>
      </c>
      <c r="I20" s="205">
        <f t="shared" si="3"/>
        <v>0</v>
      </c>
      <c r="J20" s="205">
        <f t="shared" si="3"/>
        <v>48</v>
      </c>
      <c r="K20" s="205">
        <f t="shared" si="3"/>
        <v>0</v>
      </c>
      <c r="L20" s="205">
        <f t="shared" si="3"/>
        <v>10</v>
      </c>
      <c r="M20" s="205">
        <f t="shared" si="3"/>
        <v>0</v>
      </c>
      <c r="N20" s="205">
        <f t="shared" si="3"/>
        <v>0</v>
      </c>
      <c r="O20" s="205">
        <f t="shared" si="3"/>
        <v>0</v>
      </c>
      <c r="P20" s="205">
        <f t="shared" si="3"/>
        <v>0</v>
      </c>
      <c r="Q20" s="205">
        <f t="shared" si="3"/>
        <v>0</v>
      </c>
      <c r="R20" s="205">
        <f t="shared" si="3"/>
        <v>0</v>
      </c>
      <c r="S20" s="205">
        <f t="shared" si="3"/>
        <v>121</v>
      </c>
      <c r="T20" s="205">
        <f t="shared" si="3"/>
        <v>0</v>
      </c>
      <c r="U20" s="205">
        <f t="shared" si="3"/>
        <v>0</v>
      </c>
      <c r="V20" s="205">
        <f t="shared" si="3"/>
        <v>27</v>
      </c>
      <c r="W20" s="205">
        <f t="shared" si="3"/>
        <v>0</v>
      </c>
      <c r="X20" s="205">
        <f t="shared" si="3"/>
        <v>6</v>
      </c>
      <c r="Y20" s="205">
        <f t="shared" si="3"/>
        <v>314</v>
      </c>
    </row>
    <row r="21" spans="1:25" ht="14.25" customHeight="1"/>
    <row r="22" spans="1:25" ht="14.25" customHeight="1"/>
    <row r="23" spans="1:25" ht="14.25" customHeight="1"/>
    <row r="24" spans="1:25" ht="14.25" customHeight="1"/>
    <row r="25" spans="1:25" ht="14.25" customHeight="1"/>
    <row r="26" spans="1:25" ht="14.25" customHeight="1"/>
    <row r="27" spans="1:25" ht="14.25" customHeight="1"/>
    <row r="28" spans="1:25" ht="14.25" customHeight="1"/>
    <row r="29" spans="1:25" ht="14.25" customHeight="1"/>
    <row r="30" spans="1:25" ht="14.25" customHeight="1"/>
    <row r="31" spans="1:25" ht="14.25" customHeight="1"/>
    <row r="32" spans="1:2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91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51" t="s">
        <v>1518</v>
      </c>
      <c r="B1" s="52" t="s">
        <v>1519</v>
      </c>
      <c r="C1" s="53" t="s">
        <v>1520</v>
      </c>
      <c r="D1" s="51" t="s">
        <v>1521</v>
      </c>
      <c r="E1" s="51" t="s">
        <v>1522</v>
      </c>
      <c r="F1" s="51" t="s">
        <v>1</v>
      </c>
      <c r="G1" s="51" t="s">
        <v>3</v>
      </c>
      <c r="H1" s="51" t="s">
        <v>1523</v>
      </c>
      <c r="I1" s="51" t="s">
        <v>2</v>
      </c>
      <c r="J1" s="51" t="s">
        <v>5</v>
      </c>
      <c r="K1" s="51" t="s">
        <v>1524</v>
      </c>
      <c r="L1" s="51" t="s">
        <v>1525</v>
      </c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4.25" customHeight="1">
      <c r="A2" s="55" t="s">
        <v>1518</v>
      </c>
      <c r="B2" s="56">
        <v>5</v>
      </c>
      <c r="C2" s="57">
        <v>7.46</v>
      </c>
      <c r="D2" s="56">
        <v>4</v>
      </c>
      <c r="E2" s="57">
        <v>625</v>
      </c>
      <c r="F2" s="58" t="str">
        <f>+VLOOKUP(E2,Participants!$A$1:$F$1602,2,FALSE)</f>
        <v>Gina Antoinette</v>
      </c>
      <c r="G2" s="58" t="str">
        <f>+VLOOKUP(E2,Participants!$A$1:$F$1602,4,FALSE)</f>
        <v>JFK</v>
      </c>
      <c r="H2" s="58" t="str">
        <f>+VLOOKUP(E2,Participants!$A$1:$F$1602,5,FALSE)</f>
        <v>F</v>
      </c>
      <c r="I2" s="58">
        <f>+VLOOKUP(E2,Participants!$A$1:$F$1602,3,FALSE)</f>
        <v>2</v>
      </c>
      <c r="J2" s="58" t="str">
        <f>+VLOOKUP(E2,Participants!$A$1:$G$1602,7,FALSE)</f>
        <v>DEV GIRLS</v>
      </c>
      <c r="K2" s="58"/>
      <c r="L2" s="58"/>
    </row>
    <row r="3" spans="1:26" ht="14.25" customHeight="1">
      <c r="A3" s="55" t="s">
        <v>1518</v>
      </c>
      <c r="B3" s="59">
        <v>6</v>
      </c>
      <c r="C3" s="60">
        <v>7.9089999999999998</v>
      </c>
      <c r="D3" s="59">
        <v>3</v>
      </c>
      <c r="E3" s="60">
        <v>632</v>
      </c>
      <c r="F3" s="61" t="str">
        <f>+VLOOKUP(E3,Participants!$A$1:$F$1602,2,FALSE)</f>
        <v>Gracie Morgan</v>
      </c>
      <c r="G3" s="61" t="str">
        <f>+VLOOKUP(E3,Participants!$A$1:$F$1602,4,FALSE)</f>
        <v>JFK</v>
      </c>
      <c r="H3" s="61" t="str">
        <f>+VLOOKUP(E3,Participants!$A$1:$F$1602,5,FALSE)</f>
        <v>F</v>
      </c>
      <c r="I3" s="61">
        <f>+VLOOKUP(E3,Participants!$A$1:$F$1602,3,FALSE)</f>
        <v>2</v>
      </c>
      <c r="J3" s="61" t="str">
        <f>+VLOOKUP(E3,Participants!$A$1:$G$1602,7,FALSE)</f>
        <v>DEV GIRLS</v>
      </c>
      <c r="K3" s="61"/>
      <c r="L3" s="61"/>
    </row>
    <row r="4" spans="1:26" ht="14.25" customHeight="1">
      <c r="A4" s="55" t="s">
        <v>1518</v>
      </c>
      <c r="B4" s="56">
        <v>7</v>
      </c>
      <c r="C4" s="57">
        <v>7.95</v>
      </c>
      <c r="D4" s="56">
        <v>5</v>
      </c>
      <c r="E4" s="57">
        <v>819</v>
      </c>
      <c r="F4" s="58" t="str">
        <f>+VLOOKUP(E4,Participants!$A$1:$F$1602,2,FALSE)</f>
        <v>Miley Madden</v>
      </c>
      <c r="G4" s="58" t="str">
        <f>+VLOOKUP(E4,Participants!$A$1:$F$1602,4,FALSE)</f>
        <v>SHCA</v>
      </c>
      <c r="H4" s="58" t="str">
        <f>+VLOOKUP(E4,Participants!$A$1:$F$1602,5,FALSE)</f>
        <v>F</v>
      </c>
      <c r="I4" s="58">
        <f>+VLOOKUP(E4,Participants!$A$1:$F$1602,3,FALSE)</f>
        <v>2</v>
      </c>
      <c r="J4" s="58" t="str">
        <f>+VLOOKUP(E4,Participants!$A$1:$G$1602,7,FALSE)</f>
        <v>DEV GIRLS</v>
      </c>
      <c r="K4" s="58"/>
      <c r="L4" s="58"/>
    </row>
    <row r="5" spans="1:26" ht="14.25" customHeight="1">
      <c r="A5" s="55" t="s">
        <v>1518</v>
      </c>
      <c r="B5" s="56">
        <v>7</v>
      </c>
      <c r="C5" s="57">
        <v>8.23</v>
      </c>
      <c r="D5" s="56">
        <v>3</v>
      </c>
      <c r="E5" s="57">
        <v>349</v>
      </c>
      <c r="F5" s="58" t="str">
        <f>+VLOOKUP(E5,Participants!$A$1:$F$1602,2,FALSE)</f>
        <v>Lacey Brant</v>
      </c>
      <c r="G5" s="58" t="str">
        <f>+VLOOKUP(E5,Participants!$A$1:$F$1602,4,FALSE)</f>
        <v>GAA</v>
      </c>
      <c r="H5" s="58" t="str">
        <f>+VLOOKUP(E5,Participants!$A$1:$F$1602,5,FALSE)</f>
        <v>F</v>
      </c>
      <c r="I5" s="58">
        <f>+VLOOKUP(E5,Participants!$A$1:$F$1602,3,FALSE)</f>
        <v>2</v>
      </c>
      <c r="J5" s="58" t="str">
        <f>+VLOOKUP(E5,Participants!$A$1:$G$1602,7,FALSE)</f>
        <v>DEV GIRLS</v>
      </c>
      <c r="K5" s="58"/>
      <c r="L5" s="58"/>
    </row>
    <row r="6" spans="1:26" ht="14.25" customHeight="1">
      <c r="A6" s="55" t="s">
        <v>1518</v>
      </c>
      <c r="B6" s="56">
        <v>3</v>
      </c>
      <c r="C6" s="57">
        <v>8.27</v>
      </c>
      <c r="D6" s="56">
        <v>4</v>
      </c>
      <c r="E6" s="57">
        <v>1228</v>
      </c>
      <c r="F6" s="58" t="str">
        <f>+VLOOKUP(E6,Participants!$A$1:$F$1602,2,FALSE)</f>
        <v>Violet McGovern</v>
      </c>
      <c r="G6" s="58" t="str">
        <f>+VLOOKUP(E6,Participants!$A$1:$F$1602,4,FALSE)</f>
        <v>AGS</v>
      </c>
      <c r="H6" s="58" t="str">
        <f>+VLOOKUP(E6,Participants!$A$1:$F$1602,5,FALSE)</f>
        <v>F</v>
      </c>
      <c r="I6" s="58">
        <f>+VLOOKUP(E6,Participants!$A$1:$F$1602,3,FALSE)</f>
        <v>2</v>
      </c>
      <c r="J6" s="58" t="str">
        <f>+VLOOKUP(E6,Participants!$A$1:$G$1602,7,FALSE)</f>
        <v>DEV GIRLS</v>
      </c>
      <c r="K6" s="58"/>
      <c r="L6" s="58"/>
    </row>
    <row r="7" spans="1:26" ht="14.25" customHeight="1">
      <c r="A7" s="55" t="s">
        <v>1518</v>
      </c>
      <c r="B7" s="59">
        <v>6</v>
      </c>
      <c r="C7" s="60">
        <v>8.33</v>
      </c>
      <c r="D7" s="59">
        <v>6</v>
      </c>
      <c r="E7" s="60">
        <v>910</v>
      </c>
      <c r="F7" s="61" t="str">
        <f>+VLOOKUP(E7,Participants!$A$1:$F$1602,2,FALSE)</f>
        <v>Lily Derkach</v>
      </c>
      <c r="G7" s="61" t="str">
        <f>+VLOOKUP(E7,Participants!$A$1:$F$1602,4,FALSE)</f>
        <v>NCA</v>
      </c>
      <c r="H7" s="61" t="str">
        <f>+VLOOKUP(E7,Participants!$A$1:$F$1602,5,FALSE)</f>
        <v>F</v>
      </c>
      <c r="I7" s="61">
        <f>+VLOOKUP(E7,Participants!$A$1:$F$1602,3,FALSE)</f>
        <v>2</v>
      </c>
      <c r="J7" s="61" t="str">
        <f>+VLOOKUP(E7,Participants!$A$1:$G$1602,7,FALSE)</f>
        <v>DEV GIRLS</v>
      </c>
      <c r="K7" s="61"/>
      <c r="L7" s="61"/>
    </row>
    <row r="8" spans="1:26" ht="14.25" customHeight="1">
      <c r="A8" s="55" t="s">
        <v>1518</v>
      </c>
      <c r="B8" s="56">
        <v>1</v>
      </c>
      <c r="C8" s="57">
        <v>8.35</v>
      </c>
      <c r="D8" s="56">
        <v>4</v>
      </c>
      <c r="E8" s="62">
        <v>1229</v>
      </c>
      <c r="F8" s="58" t="str">
        <f>+VLOOKUP(E8,Participants!$A$1:$F$1602,2,FALSE)</f>
        <v>Eleanor Stuckeman</v>
      </c>
      <c r="G8" s="58" t="str">
        <f>+VLOOKUP(E8,Participants!$A$1:$F$1602,4,FALSE)</f>
        <v>AGS</v>
      </c>
      <c r="H8" s="58" t="str">
        <f>+VLOOKUP(E8,Participants!$A$1:$F$1602,5,FALSE)</f>
        <v>F</v>
      </c>
      <c r="I8" s="58">
        <f>+VLOOKUP(E8,Participants!$A$1:$F$1602,3,FALSE)</f>
        <v>2</v>
      </c>
      <c r="J8" s="58" t="str">
        <f>+VLOOKUP(E8,Participants!$A$1:$G$1602,7,FALSE)</f>
        <v>DEV GIRLS</v>
      </c>
      <c r="K8" s="58"/>
      <c r="L8" s="58"/>
    </row>
    <row r="9" spans="1:26" ht="14.25" customHeight="1">
      <c r="A9" s="55" t="s">
        <v>1518</v>
      </c>
      <c r="B9" s="56">
        <v>7</v>
      </c>
      <c r="C9" s="57">
        <v>8.39</v>
      </c>
      <c r="D9" s="56">
        <v>2</v>
      </c>
      <c r="E9" s="57">
        <v>1141</v>
      </c>
      <c r="F9" s="58" t="str">
        <f>+VLOOKUP(E9,Participants!$A$1:$F$1602,2,FALSE)</f>
        <v>Abigail Tottenham</v>
      </c>
      <c r="G9" s="58" t="str">
        <f>+VLOOKUP(E9,Participants!$A$1:$F$1602,4,FALSE)</f>
        <v>JAM</v>
      </c>
      <c r="H9" s="58" t="str">
        <f>+VLOOKUP(E9,Participants!$A$1:$F$1602,5,FALSE)</f>
        <v>F</v>
      </c>
      <c r="I9" s="58">
        <f>+VLOOKUP(E9,Participants!$A$1:$F$1602,3,FALSE)</f>
        <v>2</v>
      </c>
      <c r="J9" s="58" t="str">
        <f>+VLOOKUP(E9,Participants!$A$1:$G$1602,7,FALSE)</f>
        <v>DEV GIRLS</v>
      </c>
      <c r="K9" s="58"/>
      <c r="L9" s="58"/>
    </row>
    <row r="10" spans="1:26" ht="14.25" customHeight="1">
      <c r="A10" s="55" t="s">
        <v>1518</v>
      </c>
      <c r="B10" s="59">
        <v>6</v>
      </c>
      <c r="C10" s="60">
        <v>8.4499999999999993</v>
      </c>
      <c r="D10" s="59">
        <v>4</v>
      </c>
      <c r="E10" s="60">
        <v>1223</v>
      </c>
      <c r="F10" s="61" t="str">
        <f>+VLOOKUP(E10,Participants!$A$1:$F$1602,2,FALSE)</f>
        <v>Mila Kolocouris</v>
      </c>
      <c r="G10" s="61" t="str">
        <f>+VLOOKUP(E10,Participants!$A$1:$F$1602,4,FALSE)</f>
        <v>AGS</v>
      </c>
      <c r="H10" s="61" t="str">
        <f>+VLOOKUP(E10,Participants!$A$1:$F$1602,5,FALSE)</f>
        <v>F</v>
      </c>
      <c r="I10" s="61">
        <f>+VLOOKUP(E10,Participants!$A$1:$F$1602,3,FALSE)</f>
        <v>2</v>
      </c>
      <c r="J10" s="61" t="str">
        <f>+VLOOKUP(E10,Participants!$A$1:$G$1602,7,FALSE)</f>
        <v>DEV GIRLS</v>
      </c>
      <c r="K10" s="61"/>
      <c r="L10" s="61"/>
    </row>
    <row r="11" spans="1:26" ht="14.25" customHeight="1">
      <c r="A11" s="55" t="s">
        <v>1518</v>
      </c>
      <c r="B11" s="56">
        <v>7</v>
      </c>
      <c r="C11" s="57">
        <v>8.4499999999999993</v>
      </c>
      <c r="D11" s="56">
        <v>1</v>
      </c>
      <c r="E11" s="57">
        <v>1</v>
      </c>
      <c r="F11" s="58" t="str">
        <f>+VLOOKUP(E11,Participants!$A$1:$F$1602,2,FALSE)</f>
        <v>Eva McCulloch</v>
      </c>
      <c r="G11" s="58" t="str">
        <f>+VLOOKUP(E11,Participants!$A$1:$F$1602,4,FALSE)</f>
        <v>STL</v>
      </c>
      <c r="H11" s="58" t="str">
        <f>+VLOOKUP(E11,Participants!$A$1:$F$1602,5,FALSE)</f>
        <v>F</v>
      </c>
      <c r="I11" s="58">
        <f>+VLOOKUP(E11,Participants!$A$1:$F$1602,3,FALSE)</f>
        <v>1</v>
      </c>
      <c r="J11" s="58" t="str">
        <f>+VLOOKUP(E11,Participants!$A$1:$G$1602,7,FALSE)</f>
        <v>DEV GIRLS</v>
      </c>
      <c r="K11" s="58"/>
      <c r="L11" s="58"/>
    </row>
    <row r="12" spans="1:26" ht="14.25" customHeight="1">
      <c r="A12" s="55" t="s">
        <v>1518</v>
      </c>
      <c r="B12" s="59">
        <v>4</v>
      </c>
      <c r="C12" s="60">
        <v>8.56</v>
      </c>
      <c r="D12" s="59">
        <v>4</v>
      </c>
      <c r="E12" s="60">
        <v>1200</v>
      </c>
      <c r="F12" s="58" t="str">
        <f>+VLOOKUP(E12,Participants!$A$1:$F$1602,2,FALSE)</f>
        <v>Lillian Dieffenbach</v>
      </c>
      <c r="G12" s="58" t="str">
        <f>+VLOOKUP(E12,Participants!$A$1:$F$1602,4,FALSE)</f>
        <v>CDT</v>
      </c>
      <c r="H12" s="58" t="str">
        <f>+VLOOKUP(E12,Participants!$A$1:$F$1602,5,FALSE)</f>
        <v>F</v>
      </c>
      <c r="I12" s="58">
        <f>+VLOOKUP(E12,Participants!$A$1:$F$1602,3,FALSE)</f>
        <v>2</v>
      </c>
      <c r="J12" s="58" t="str">
        <f>+VLOOKUP(E12,Participants!$A$1:$G$1602,7,FALSE)</f>
        <v>DEV GIRLS</v>
      </c>
      <c r="K12" s="61"/>
      <c r="L12" s="61"/>
    </row>
    <row r="13" spans="1:26" ht="14.25" customHeight="1">
      <c r="A13" s="55" t="s">
        <v>1518</v>
      </c>
      <c r="B13" s="56">
        <v>7</v>
      </c>
      <c r="C13" s="57">
        <v>8.6</v>
      </c>
      <c r="D13" s="56">
        <v>4</v>
      </c>
      <c r="E13" s="57">
        <v>1198</v>
      </c>
      <c r="F13" s="58" t="str">
        <f>+VLOOKUP(E13,Participants!$A$1:$F$1602,2,FALSE)</f>
        <v>Brynn Klingensmith</v>
      </c>
      <c r="G13" s="58" t="str">
        <f>+VLOOKUP(E13,Participants!$A$1:$F$1602,4,FALSE)</f>
        <v>CDT</v>
      </c>
      <c r="H13" s="58" t="str">
        <f>+VLOOKUP(E13,Participants!$A$1:$F$1602,5,FALSE)</f>
        <v>F</v>
      </c>
      <c r="I13" s="58">
        <f>+VLOOKUP(E13,Participants!$A$1:$F$1602,3,FALSE)</f>
        <v>2</v>
      </c>
      <c r="J13" s="58" t="str">
        <f>+VLOOKUP(E13,Participants!$A$1:$G$1602,7,FALSE)</f>
        <v>DEV GIRLS</v>
      </c>
      <c r="K13" s="58"/>
      <c r="L13" s="58"/>
    </row>
    <row r="14" spans="1:26" ht="14.25" customHeight="1">
      <c r="A14" s="55" t="s">
        <v>1518</v>
      </c>
      <c r="B14" s="59">
        <v>6</v>
      </c>
      <c r="C14" s="60">
        <v>8.69</v>
      </c>
      <c r="D14" s="59">
        <v>1</v>
      </c>
      <c r="E14" s="60">
        <v>15</v>
      </c>
      <c r="F14" s="61" t="str">
        <f>+VLOOKUP(E14,Participants!$A$1:$F$1602,2,FALSE)</f>
        <v>Jeana Schulte</v>
      </c>
      <c r="G14" s="61" t="str">
        <f>+VLOOKUP(E14,Participants!$A$1:$F$1602,4,FALSE)</f>
        <v>STL</v>
      </c>
      <c r="H14" s="61" t="str">
        <f>+VLOOKUP(E14,Participants!$A$1:$F$1602,5,FALSE)</f>
        <v>F</v>
      </c>
      <c r="I14" s="61">
        <f>+VLOOKUP(E14,Participants!$A$1:$F$1602,3,FALSE)</f>
        <v>1</v>
      </c>
      <c r="J14" s="61" t="str">
        <f>+VLOOKUP(E14,Participants!$A$1:$G$1602,7,FALSE)</f>
        <v>DEV GIRLS</v>
      </c>
      <c r="K14" s="61"/>
      <c r="L14" s="61"/>
    </row>
    <row r="15" spans="1:26" ht="14.25" customHeight="1">
      <c r="A15" s="55" t="s">
        <v>1518</v>
      </c>
      <c r="B15" s="56">
        <v>5</v>
      </c>
      <c r="C15" s="57">
        <v>8.77</v>
      </c>
      <c r="D15" s="56">
        <v>2</v>
      </c>
      <c r="E15" s="57">
        <v>12</v>
      </c>
      <c r="F15" s="58" t="str">
        <f>+VLOOKUP(E15,Participants!$A$1:$F$1602,2,FALSE)</f>
        <v>Evelyn Chambers</v>
      </c>
      <c r="G15" s="58" t="str">
        <f>+VLOOKUP(E15,Participants!$A$1:$F$1602,4,FALSE)</f>
        <v>STL</v>
      </c>
      <c r="H15" s="58" t="str">
        <f>+VLOOKUP(E15,Participants!$A$1:$F$1602,5,FALSE)</f>
        <v>F</v>
      </c>
      <c r="I15" s="58">
        <f>+VLOOKUP(E15,Participants!$A$1:$F$1602,3,FALSE)</f>
        <v>1</v>
      </c>
      <c r="J15" s="58" t="str">
        <f>+VLOOKUP(E15,Participants!$A$1:$G$1602,7,FALSE)</f>
        <v>DEV GIRLS</v>
      </c>
      <c r="K15" s="58"/>
      <c r="L15" s="58"/>
    </row>
    <row r="16" spans="1:26" ht="14.25" customHeight="1">
      <c r="A16" s="55" t="s">
        <v>1518</v>
      </c>
      <c r="B16" s="59">
        <v>6</v>
      </c>
      <c r="C16" s="60">
        <v>8.77</v>
      </c>
      <c r="D16" s="59">
        <v>2</v>
      </c>
      <c r="E16" s="60">
        <v>1140</v>
      </c>
      <c r="F16" s="61" t="str">
        <f>+VLOOKUP(E16,Participants!$A$1:$F$1602,2,FALSE)</f>
        <v>Fionna Mosby</v>
      </c>
      <c r="G16" s="61" t="str">
        <f>+VLOOKUP(E16,Participants!$A$1:$F$1602,4,FALSE)</f>
        <v>JAM</v>
      </c>
      <c r="H16" s="61" t="str">
        <f>+VLOOKUP(E16,Participants!$A$1:$F$1602,5,FALSE)</f>
        <v>F</v>
      </c>
      <c r="I16" s="61">
        <f>+VLOOKUP(E16,Participants!$A$1:$F$1602,3,FALSE)</f>
        <v>2</v>
      </c>
      <c r="J16" s="61" t="str">
        <f>+VLOOKUP(E16,Participants!$A$1:$G$1602,7,FALSE)</f>
        <v>DEV GIRLS</v>
      </c>
      <c r="K16" s="61"/>
      <c r="L16" s="61"/>
    </row>
    <row r="17" spans="1:12" ht="14.25" customHeight="1">
      <c r="A17" s="55" t="s">
        <v>1518</v>
      </c>
      <c r="B17" s="56">
        <v>7</v>
      </c>
      <c r="C17" s="57">
        <v>8.7799999999999994</v>
      </c>
      <c r="D17" s="56">
        <v>6</v>
      </c>
      <c r="E17" s="57">
        <v>367</v>
      </c>
      <c r="F17" s="58" t="str">
        <f>+VLOOKUP(E17,Participants!$A$1:$F$1602,2,FALSE)</f>
        <v>Alia Trombetta</v>
      </c>
      <c r="G17" s="58" t="str">
        <f>+VLOOKUP(E17,Participants!$A$1:$F$1602,4,FALSE)</f>
        <v>GAA</v>
      </c>
      <c r="H17" s="58" t="str">
        <f>+VLOOKUP(E17,Participants!$A$1:$F$1602,5,FALSE)</f>
        <v>F</v>
      </c>
      <c r="I17" s="58">
        <f>+VLOOKUP(E17,Participants!$A$1:$F$1602,3,FALSE)</f>
        <v>2</v>
      </c>
      <c r="J17" s="58" t="str">
        <f>+VLOOKUP(E17,Participants!$A$1:$G$1602,7,FALSE)</f>
        <v>DEV GIRLS</v>
      </c>
      <c r="K17" s="58"/>
      <c r="L17" s="58"/>
    </row>
    <row r="18" spans="1:12" ht="14.25" customHeight="1">
      <c r="A18" s="55" t="s">
        <v>1518</v>
      </c>
      <c r="B18" s="56">
        <v>3</v>
      </c>
      <c r="C18" s="57">
        <v>9.0399999999999991</v>
      </c>
      <c r="D18" s="56">
        <v>3</v>
      </c>
      <c r="E18" s="57">
        <v>633</v>
      </c>
      <c r="F18" s="58" t="str">
        <f>+VLOOKUP(E18,Participants!$A$1:$F$1602,2,FALSE)</f>
        <v>Alexis Pierce</v>
      </c>
      <c r="G18" s="58" t="str">
        <f>+VLOOKUP(E18,Participants!$A$1:$F$1602,4,FALSE)</f>
        <v>JFK</v>
      </c>
      <c r="H18" s="58" t="str">
        <f>+VLOOKUP(E18,Participants!$A$1:$F$1602,5,FALSE)</f>
        <v>F</v>
      </c>
      <c r="I18" s="58">
        <f>+VLOOKUP(E18,Participants!$A$1:$F$1602,3,FALSE)</f>
        <v>2</v>
      </c>
      <c r="J18" s="58" t="str">
        <f>+VLOOKUP(E18,Participants!$A$1:$G$1602,7,FALSE)</f>
        <v>DEV GIRLS</v>
      </c>
      <c r="K18" s="58"/>
      <c r="L18" s="58"/>
    </row>
    <row r="19" spans="1:12" ht="14.25" customHeight="1">
      <c r="A19" s="55" t="s">
        <v>1518</v>
      </c>
      <c r="B19" s="56">
        <v>3</v>
      </c>
      <c r="C19" s="57">
        <v>9.16</v>
      </c>
      <c r="D19" s="56">
        <v>5</v>
      </c>
      <c r="E19" s="57">
        <v>1490</v>
      </c>
      <c r="F19" s="58" t="str">
        <f>+VLOOKUP(E19,Participants!$A$1:$F$1602,2,FALSE)</f>
        <v>Valentina Flannery</v>
      </c>
      <c r="G19" s="58" t="str">
        <f>+VLOOKUP(E19,Participants!$A$1:$F$1602,4,FALSE)</f>
        <v>MMA</v>
      </c>
      <c r="H19" s="58" t="str">
        <f>+VLOOKUP(E19,Participants!$A$1:$F$1602,5,FALSE)</f>
        <v>F</v>
      </c>
      <c r="I19" s="58">
        <f>+VLOOKUP(E19,Participants!$A$1:$F$1602,3,FALSE)</f>
        <v>2</v>
      </c>
      <c r="J19" s="58" t="str">
        <f>+VLOOKUP(E19,Participants!$A$1:$G$1602,7,FALSE)</f>
        <v>DEV GIRLS</v>
      </c>
      <c r="K19" s="58"/>
      <c r="L19" s="58"/>
    </row>
    <row r="20" spans="1:12" ht="14.25" customHeight="1">
      <c r="A20" s="55" t="s">
        <v>1518</v>
      </c>
      <c r="B20" s="59">
        <v>2</v>
      </c>
      <c r="C20" s="60">
        <v>9.1999999999999993</v>
      </c>
      <c r="D20" s="59">
        <v>5</v>
      </c>
      <c r="E20" s="60">
        <v>903</v>
      </c>
      <c r="F20" s="61" t="str">
        <f>+VLOOKUP(E20,Participants!$A$1:$F$1602,2,FALSE)</f>
        <v>Maycie Bane</v>
      </c>
      <c r="G20" s="61" t="str">
        <f>+VLOOKUP(E20,Participants!$A$1:$F$1602,4,FALSE)</f>
        <v>NCA</v>
      </c>
      <c r="H20" s="61" t="str">
        <f>+VLOOKUP(E20,Participants!$A$1:$F$1602,5,FALSE)</f>
        <v>F</v>
      </c>
      <c r="I20" s="61">
        <f>+VLOOKUP(E20,Participants!$A$1:$F$1602,3,FALSE)</f>
        <v>1</v>
      </c>
      <c r="J20" s="61" t="str">
        <f>+VLOOKUP(E20,Participants!$A$1:$G$1602,7,FALSE)</f>
        <v>DEV GIRLS</v>
      </c>
      <c r="K20" s="61"/>
      <c r="L20" s="61"/>
    </row>
    <row r="21" spans="1:12" ht="14.25" customHeight="1">
      <c r="A21" s="55" t="s">
        <v>1518</v>
      </c>
      <c r="B21" s="56">
        <v>1</v>
      </c>
      <c r="C21" s="57">
        <v>9.2200000000000006</v>
      </c>
      <c r="D21" s="56">
        <v>2</v>
      </c>
      <c r="E21" s="62">
        <v>635</v>
      </c>
      <c r="F21" s="58" t="str">
        <f>+VLOOKUP(E21,Participants!$A$1:$F$1602,2,FALSE)</f>
        <v>Mia Startare</v>
      </c>
      <c r="G21" s="58" t="str">
        <f>+VLOOKUP(E21,Participants!$A$1:$F$1602,4,FALSE)</f>
        <v>JFK</v>
      </c>
      <c r="H21" s="58" t="str">
        <f>+VLOOKUP(E21,Participants!$A$1:$F$1602,5,FALSE)</f>
        <v>F</v>
      </c>
      <c r="I21" s="58">
        <f>+VLOOKUP(E21,Participants!$A$1:$F$1602,3,FALSE)</f>
        <v>1</v>
      </c>
      <c r="J21" s="58" t="str">
        <f>+VLOOKUP(E21,Participants!$A$1:$G$1602,7,FALSE)</f>
        <v>DEV GIRLS</v>
      </c>
      <c r="K21" s="58"/>
      <c r="L21" s="58"/>
    </row>
    <row r="22" spans="1:12" ht="14.25" customHeight="1">
      <c r="A22" s="55" t="s">
        <v>1518</v>
      </c>
      <c r="B22" s="59">
        <v>4</v>
      </c>
      <c r="C22" s="60">
        <v>9.24</v>
      </c>
      <c r="D22" s="59">
        <v>6</v>
      </c>
      <c r="E22" s="60">
        <v>11</v>
      </c>
      <c r="F22" s="58" t="str">
        <f>+VLOOKUP(E22,Participants!$A$1:$F$1602,2,FALSE)</f>
        <v>Everly Hetland</v>
      </c>
      <c r="G22" s="58" t="str">
        <f>+VLOOKUP(E22,Participants!$A$1:$F$1602,4,FALSE)</f>
        <v>STL</v>
      </c>
      <c r="H22" s="58" t="str">
        <f>+VLOOKUP(E22,Participants!$A$1:$F$1602,5,FALSE)</f>
        <v>F</v>
      </c>
      <c r="I22" s="58">
        <f>+VLOOKUP(E22,Participants!$A$1:$F$1602,3,FALSE)</f>
        <v>1</v>
      </c>
      <c r="J22" s="58" t="str">
        <f>+VLOOKUP(E22,Participants!$A$1:$G$1602,7,FALSE)</f>
        <v>DEV GIRLS</v>
      </c>
      <c r="K22" s="61"/>
      <c r="L22" s="61"/>
    </row>
    <row r="23" spans="1:12" ht="14.25" customHeight="1">
      <c r="A23" s="55" t="s">
        <v>1518</v>
      </c>
      <c r="B23" s="56">
        <v>3</v>
      </c>
      <c r="C23" s="57">
        <v>9.25</v>
      </c>
      <c r="D23" s="56">
        <v>2</v>
      </c>
      <c r="E23" s="57">
        <v>25</v>
      </c>
      <c r="F23" s="58" t="str">
        <f>+VLOOKUP(E23,Participants!$A$1:$F$1602,2,FALSE)</f>
        <v>Rory Barone</v>
      </c>
      <c r="G23" s="58" t="str">
        <f>+VLOOKUP(E23,Participants!$A$1:$F$1602,4,FALSE)</f>
        <v>STL</v>
      </c>
      <c r="H23" s="58" t="str">
        <f>+VLOOKUP(E23,Participants!$A$1:$F$1602,5,FALSE)</f>
        <v>F</v>
      </c>
      <c r="I23" s="58">
        <f>+VLOOKUP(E23,Participants!$A$1:$F$1602,3,FALSE)</f>
        <v>1</v>
      </c>
      <c r="J23" s="58" t="str">
        <f>+VLOOKUP(E23,Participants!$A$1:$G$1602,7,FALSE)</f>
        <v>DEV GIRLS</v>
      </c>
      <c r="K23" s="58"/>
      <c r="L23" s="58"/>
    </row>
    <row r="24" spans="1:12" ht="14.25" customHeight="1">
      <c r="A24" s="55" t="s">
        <v>1518</v>
      </c>
      <c r="B24" s="59">
        <v>2</v>
      </c>
      <c r="C24" s="60">
        <v>9.2799999999999994</v>
      </c>
      <c r="D24" s="59">
        <v>3</v>
      </c>
      <c r="E24" s="60">
        <v>1524</v>
      </c>
      <c r="F24" s="61" t="str">
        <f>+VLOOKUP(E24,Participants!$A$1:$F$1602,2,FALSE)</f>
        <v>Olivia Kraska</v>
      </c>
      <c r="G24" s="61" t="str">
        <f>+VLOOKUP(E24,Participants!$A$1:$F$1602,4,FALSE)</f>
        <v>MMA</v>
      </c>
      <c r="H24" s="61" t="str">
        <f>+VLOOKUP(E24,Participants!$A$1:$F$1602,5,FALSE)</f>
        <v>F</v>
      </c>
      <c r="I24" s="61">
        <f>+VLOOKUP(E24,Participants!$A$1:$F$1602,3,FALSE)</f>
        <v>1</v>
      </c>
      <c r="J24" s="61" t="str">
        <f>+VLOOKUP(E24,Participants!$A$1:$G$1602,7,FALSE)</f>
        <v>DEV GIRLS</v>
      </c>
      <c r="K24" s="61"/>
      <c r="L24" s="61"/>
    </row>
    <row r="25" spans="1:12" ht="14.25" customHeight="1">
      <c r="A25" s="55" t="s">
        <v>1518</v>
      </c>
      <c r="B25" s="59">
        <v>4</v>
      </c>
      <c r="C25" s="60">
        <v>9.2799999999999994</v>
      </c>
      <c r="D25" s="59">
        <v>2</v>
      </c>
      <c r="E25" s="60">
        <v>916</v>
      </c>
      <c r="F25" s="58" t="str">
        <f>+VLOOKUP(E25,Participants!$A$1:$F$1602,2,FALSE)</f>
        <v>Chloe Light</v>
      </c>
      <c r="G25" s="58" t="str">
        <f>+VLOOKUP(E25,Participants!$A$1:$F$1602,4,FALSE)</f>
        <v>NCA</v>
      </c>
      <c r="H25" s="58" t="str">
        <f>+VLOOKUP(E25,Participants!$A$1:$F$1602,5,FALSE)</f>
        <v>F</v>
      </c>
      <c r="I25" s="58">
        <f>+VLOOKUP(E25,Participants!$A$1:$F$1602,3,FALSE)</f>
        <v>2</v>
      </c>
      <c r="J25" s="58" t="str">
        <f>+VLOOKUP(E25,Participants!$A$1:$G$1602,7,FALSE)</f>
        <v>DEV GIRLS</v>
      </c>
      <c r="K25" s="61"/>
      <c r="L25" s="61"/>
    </row>
    <row r="26" spans="1:12" ht="14.25" customHeight="1">
      <c r="A26" s="55" t="s">
        <v>1518</v>
      </c>
      <c r="B26" s="59">
        <v>6</v>
      </c>
      <c r="C26" s="60">
        <v>9.31</v>
      </c>
      <c r="D26" s="59">
        <v>5</v>
      </c>
      <c r="E26" s="60">
        <v>361</v>
      </c>
      <c r="F26" s="61" t="str">
        <f>+VLOOKUP(E26,Participants!$A$1:$F$1602,2,FALSE)</f>
        <v>Nevaeh Ruthers</v>
      </c>
      <c r="G26" s="61" t="str">
        <f>+VLOOKUP(E26,Participants!$A$1:$F$1602,4,FALSE)</f>
        <v>GAA</v>
      </c>
      <c r="H26" s="61" t="str">
        <f>+VLOOKUP(E26,Participants!$A$1:$F$1602,5,FALSE)</f>
        <v>F</v>
      </c>
      <c r="I26" s="61">
        <f>+VLOOKUP(E26,Participants!$A$1:$F$1602,3,FALSE)</f>
        <v>2</v>
      </c>
      <c r="J26" s="61" t="str">
        <f>+VLOOKUP(E26,Participants!$A$1:$G$1602,7,FALSE)</f>
        <v>DEV GIRLS</v>
      </c>
      <c r="K26" s="61"/>
      <c r="L26" s="61"/>
    </row>
    <row r="27" spans="1:12" ht="14.25" customHeight="1">
      <c r="A27" s="55" t="s">
        <v>1518</v>
      </c>
      <c r="B27" s="59">
        <v>2</v>
      </c>
      <c r="C27" s="60">
        <v>9.43</v>
      </c>
      <c r="D27" s="59">
        <v>1</v>
      </c>
      <c r="E27" s="60">
        <v>1190</v>
      </c>
      <c r="F27" s="61" t="str">
        <f>+VLOOKUP(E27,Participants!$A$1:$F$1602,2,FALSE)</f>
        <v>Anastasia Rossey</v>
      </c>
      <c r="G27" s="61" t="str">
        <f>+VLOOKUP(E27,Participants!$A$1:$F$1602,4,FALSE)</f>
        <v>CDT</v>
      </c>
      <c r="H27" s="61" t="str">
        <f>+VLOOKUP(E27,Participants!$A$1:$F$1602,5,FALSE)</f>
        <v>F</v>
      </c>
      <c r="I27" s="61" t="str">
        <f>+VLOOKUP(E27,Participants!$A$1:$F$1602,3,FALSE)</f>
        <v>K</v>
      </c>
      <c r="J27" s="61" t="str">
        <f>+VLOOKUP(E27,Participants!$A$1:$G$1602,7,FALSE)</f>
        <v>DEV GIRLS</v>
      </c>
      <c r="K27" s="61"/>
      <c r="L27" s="61"/>
    </row>
    <row r="28" spans="1:12" ht="14.25" customHeight="1">
      <c r="A28" s="55" t="s">
        <v>1518</v>
      </c>
      <c r="B28" s="59">
        <v>2</v>
      </c>
      <c r="C28" s="60">
        <v>9.44</v>
      </c>
      <c r="D28" s="59">
        <v>6</v>
      </c>
      <c r="E28" s="60">
        <v>1521</v>
      </c>
      <c r="F28" s="61" t="str">
        <f>+VLOOKUP(E28,Participants!$A$1:$F$1602,2,FALSE)</f>
        <v>Helena Sullivan</v>
      </c>
      <c r="G28" s="61" t="str">
        <f>+VLOOKUP(E28,Participants!$A$1:$F$1602,4,FALSE)</f>
        <v>MMA</v>
      </c>
      <c r="H28" s="61" t="str">
        <f>+VLOOKUP(E28,Participants!$A$1:$F$1602,5,FALSE)</f>
        <v>F</v>
      </c>
      <c r="I28" s="61">
        <f>+VLOOKUP(E28,Participants!$A$1:$F$1602,3,FALSE)</f>
        <v>1</v>
      </c>
      <c r="J28" s="61" t="str">
        <f>+VLOOKUP(E28,Participants!$A$1:$G$1602,7,FALSE)</f>
        <v>DEV GIRLS</v>
      </c>
      <c r="K28" s="61"/>
      <c r="L28" s="61"/>
    </row>
    <row r="29" spans="1:12" ht="14.25" customHeight="1">
      <c r="A29" s="55" t="s">
        <v>1518</v>
      </c>
      <c r="B29" s="56">
        <v>3</v>
      </c>
      <c r="C29" s="57">
        <v>9.48</v>
      </c>
      <c r="D29" s="56">
        <v>1</v>
      </c>
      <c r="E29" s="57">
        <v>1510</v>
      </c>
      <c r="F29" s="58" t="str">
        <f>+VLOOKUP(E29,Participants!$A$1:$F$1602,2,FALSE)</f>
        <v>Brinley Rivera</v>
      </c>
      <c r="G29" s="58" t="str">
        <f>+VLOOKUP(E29,Participants!$A$1:$F$1602,4,FALSE)</f>
        <v>MMA</v>
      </c>
      <c r="H29" s="58" t="str">
        <f>+VLOOKUP(E29,Participants!$A$1:$F$1602,5,FALSE)</f>
        <v>F</v>
      </c>
      <c r="I29" s="58" t="str">
        <f>+VLOOKUP(E29,Participants!$A$1:$F$1602,3,FALSE)</f>
        <v>K</v>
      </c>
      <c r="J29" s="58" t="str">
        <f>+VLOOKUP(E29,Participants!$A$1:$G$1602,7,FALSE)</f>
        <v>DEV GIRLS</v>
      </c>
      <c r="K29" s="58"/>
      <c r="L29" s="58"/>
    </row>
    <row r="30" spans="1:12" ht="14.25" customHeight="1">
      <c r="A30" s="55" t="s">
        <v>1518</v>
      </c>
      <c r="B30" s="59">
        <v>4</v>
      </c>
      <c r="C30" s="60">
        <v>9.5500000000000007</v>
      </c>
      <c r="D30" s="59">
        <v>1</v>
      </c>
      <c r="E30" s="60">
        <v>919</v>
      </c>
      <c r="F30" s="58" t="str">
        <f>+VLOOKUP(E30,Participants!$A$1:$F$1602,2,FALSE)</f>
        <v>Olivia Wasielewski</v>
      </c>
      <c r="G30" s="58" t="str">
        <f>+VLOOKUP(E30,Participants!$A$1:$F$1602,4,FALSE)</f>
        <v>NCA</v>
      </c>
      <c r="H30" s="58" t="str">
        <f>+VLOOKUP(E30,Participants!$A$1:$F$1602,5,FALSE)</f>
        <v>F</v>
      </c>
      <c r="I30" s="58">
        <f>+VLOOKUP(E30,Participants!$A$1:$F$1602,3,FALSE)</f>
        <v>2</v>
      </c>
      <c r="J30" s="58" t="str">
        <f>+VLOOKUP(E30,Participants!$A$1:$G$1602,7,FALSE)</f>
        <v>DEV GIRLS</v>
      </c>
      <c r="K30" s="61"/>
      <c r="L30" s="61"/>
    </row>
    <row r="31" spans="1:12" ht="14.25" customHeight="1">
      <c r="A31" s="55" t="s">
        <v>1518</v>
      </c>
      <c r="B31" s="56">
        <v>5</v>
      </c>
      <c r="C31" s="57">
        <v>9.57</v>
      </c>
      <c r="D31" s="56">
        <v>1</v>
      </c>
      <c r="E31" s="57">
        <v>1555</v>
      </c>
      <c r="F31" s="58" t="str">
        <f>+VLOOKUP(E31,Participants!$A$1:$F$1602,2,FALSE)</f>
        <v>Mackenzie Korebel</v>
      </c>
      <c r="G31" s="58" t="str">
        <f>+VLOOKUP(E31,Participants!$A$1:$F$1602,4,FALSE)</f>
        <v>MMA</v>
      </c>
      <c r="H31" s="58" t="str">
        <f>+VLOOKUP(E31,Participants!$A$1:$F$1602,5,FALSE)</f>
        <v>F</v>
      </c>
      <c r="I31" s="58">
        <f>+VLOOKUP(E31,Participants!$A$1:$F$1602,3,FALSE)</f>
        <v>0</v>
      </c>
      <c r="J31" s="58" t="str">
        <f>+VLOOKUP(E31,Participants!$A$1:$G$1602,7,FALSE)</f>
        <v>DEV GIRLS</v>
      </c>
      <c r="K31" s="58"/>
      <c r="L31" s="58"/>
    </row>
    <row r="32" spans="1:12" ht="14.25" customHeight="1">
      <c r="A32" s="55" t="s">
        <v>1518</v>
      </c>
      <c r="B32" s="56">
        <v>5</v>
      </c>
      <c r="C32" s="57">
        <v>9.58</v>
      </c>
      <c r="D32" s="56">
        <v>5</v>
      </c>
      <c r="E32" s="57">
        <v>355</v>
      </c>
      <c r="F32" s="58" t="str">
        <f>+VLOOKUP(E32,Participants!$A$1:$F$1602,2,FALSE)</f>
        <v>Alaina Piaggesi</v>
      </c>
      <c r="G32" s="58" t="str">
        <f>+VLOOKUP(E32,Participants!$A$1:$F$1602,4,FALSE)</f>
        <v>GAA</v>
      </c>
      <c r="H32" s="58" t="str">
        <f>+VLOOKUP(E32,Participants!$A$1:$F$1602,5,FALSE)</f>
        <v>F</v>
      </c>
      <c r="I32" s="58">
        <f>+VLOOKUP(E32,Participants!$A$1:$F$1602,3,FALSE)</f>
        <v>2</v>
      </c>
      <c r="J32" s="58" t="str">
        <f>+VLOOKUP(E32,Participants!$A$1:$G$1602,7,FALSE)</f>
        <v>DEV GIRLS</v>
      </c>
      <c r="K32" s="58"/>
      <c r="L32" s="58"/>
    </row>
    <row r="33" spans="1:12" ht="14.25" customHeight="1">
      <c r="A33" s="55" t="s">
        <v>1518</v>
      </c>
      <c r="B33" s="56">
        <v>1</v>
      </c>
      <c r="C33" s="57">
        <v>9.8000000000000007</v>
      </c>
      <c r="D33" s="56">
        <v>3</v>
      </c>
      <c r="E33" s="62">
        <v>351</v>
      </c>
      <c r="F33" s="58" t="str">
        <f>+VLOOKUP(E33,Participants!$A$1:$F$1602,2,FALSE)</f>
        <v>Tegan Gorchak</v>
      </c>
      <c r="G33" s="58" t="str">
        <f>+VLOOKUP(E33,Participants!$A$1:$F$1602,4,FALSE)</f>
        <v>GAA</v>
      </c>
      <c r="H33" s="58" t="str">
        <f>+VLOOKUP(E33,Participants!$A$1:$F$1602,5,FALSE)</f>
        <v>F</v>
      </c>
      <c r="I33" s="58" t="str">
        <f>+VLOOKUP(E33,Participants!$A$1:$F$1602,3,FALSE)</f>
        <v>K</v>
      </c>
      <c r="J33" s="58" t="str">
        <f>+VLOOKUP(E33,Participants!$A$1:$G$1602,7,FALSE)</f>
        <v>DEV GIRLS</v>
      </c>
      <c r="K33" s="58"/>
      <c r="L33" s="58"/>
    </row>
    <row r="34" spans="1:12" ht="14.25" customHeight="1">
      <c r="A34" s="55" t="s">
        <v>1518</v>
      </c>
      <c r="B34" s="59">
        <v>2</v>
      </c>
      <c r="C34" s="60">
        <v>9.85</v>
      </c>
      <c r="D34" s="59">
        <v>4</v>
      </c>
      <c r="E34" s="60">
        <v>2</v>
      </c>
      <c r="F34" s="61" t="str">
        <f>+VLOOKUP(E34,Participants!$A$1:$F$1602,2,FALSE)</f>
        <v>Frances Hayes</v>
      </c>
      <c r="G34" s="61" t="str">
        <f>+VLOOKUP(E34,Participants!$A$1:$F$1602,4,FALSE)</f>
        <v>STL</v>
      </c>
      <c r="H34" s="61" t="str">
        <f>+VLOOKUP(E34,Participants!$A$1:$F$1602,5,FALSE)</f>
        <v>F</v>
      </c>
      <c r="I34" s="61">
        <f>+VLOOKUP(E34,Participants!$A$1:$F$1602,3,FALSE)</f>
        <v>1</v>
      </c>
      <c r="J34" s="61" t="str">
        <f>+VLOOKUP(E34,Participants!$A$1:$G$1602,7,FALSE)</f>
        <v>DEV GIRLS</v>
      </c>
      <c r="K34" s="61"/>
      <c r="L34" s="61"/>
    </row>
    <row r="35" spans="1:12" ht="14.25" customHeight="1">
      <c r="A35" s="55" t="s">
        <v>1518</v>
      </c>
      <c r="B35" s="56">
        <v>5</v>
      </c>
      <c r="C35" s="57">
        <v>10.119999999999999</v>
      </c>
      <c r="D35" s="56">
        <v>6</v>
      </c>
      <c r="E35" s="57">
        <v>909</v>
      </c>
      <c r="F35" s="58" t="str">
        <f>+VLOOKUP(E35,Participants!$A$1:$F$1602,2,FALSE)</f>
        <v>Hannah Cloonan</v>
      </c>
      <c r="G35" s="58" t="str">
        <f>+VLOOKUP(E35,Participants!$A$1:$F$1602,4,FALSE)</f>
        <v>NCA</v>
      </c>
      <c r="H35" s="58" t="str">
        <f>+VLOOKUP(E35,Participants!$A$1:$F$1602,5,FALSE)</f>
        <v>F</v>
      </c>
      <c r="I35" s="58">
        <f>+VLOOKUP(E35,Participants!$A$1:$F$1602,3,FALSE)</f>
        <v>2</v>
      </c>
      <c r="J35" s="58" t="str">
        <f>+VLOOKUP(E35,Participants!$A$1:$G$1602,7,FALSE)</f>
        <v>DEV GIRLS</v>
      </c>
      <c r="K35" s="58"/>
      <c r="L35" s="58"/>
    </row>
    <row r="36" spans="1:12" ht="14.25" customHeight="1">
      <c r="A36" s="55" t="s">
        <v>1518</v>
      </c>
      <c r="B36" s="59">
        <v>4</v>
      </c>
      <c r="C36" s="60">
        <v>10.41</v>
      </c>
      <c r="D36" s="59">
        <v>3</v>
      </c>
      <c r="E36" s="60">
        <v>26</v>
      </c>
      <c r="F36" s="58" t="str">
        <f>+VLOOKUP(E36,Participants!$A$1:$F$1602,2,FALSE)</f>
        <v>Varenna Belldina</v>
      </c>
      <c r="G36" s="58" t="str">
        <f>+VLOOKUP(E36,Participants!$A$1:$F$1602,4,FALSE)</f>
        <v>STL</v>
      </c>
      <c r="H36" s="58" t="str">
        <f>+VLOOKUP(E36,Participants!$A$1:$F$1602,5,FALSE)</f>
        <v>F</v>
      </c>
      <c r="I36" s="58">
        <f>+VLOOKUP(E36,Participants!$A$1:$F$1602,3,FALSE)</f>
        <v>1</v>
      </c>
      <c r="J36" s="58" t="str">
        <f>+VLOOKUP(E36,Participants!$A$1:$G$1602,7,FALSE)</f>
        <v>DEV GIRLS</v>
      </c>
      <c r="K36" s="61"/>
      <c r="L36" s="61"/>
    </row>
    <row r="37" spans="1:12" ht="14.25" customHeight="1">
      <c r="A37" s="55" t="s">
        <v>1518</v>
      </c>
      <c r="B37" s="59">
        <v>4</v>
      </c>
      <c r="C37" s="60">
        <v>10.82</v>
      </c>
      <c r="D37" s="59">
        <v>5</v>
      </c>
      <c r="E37" s="60">
        <v>917</v>
      </c>
      <c r="F37" s="58" t="str">
        <f>+VLOOKUP(E37,Participants!$A$1:$F$1602,2,FALSE)</f>
        <v>Maeve Murray-Marcum</v>
      </c>
      <c r="G37" s="58" t="str">
        <f>+VLOOKUP(E37,Participants!$A$1:$F$1602,4,FALSE)</f>
        <v>NCA</v>
      </c>
      <c r="H37" s="58" t="str">
        <f>+VLOOKUP(E37,Participants!$A$1:$F$1602,5,FALSE)</f>
        <v>F</v>
      </c>
      <c r="I37" s="58">
        <f>+VLOOKUP(E37,Participants!$A$1:$F$1602,3,FALSE)</f>
        <v>2</v>
      </c>
      <c r="J37" s="58" t="str">
        <f>+VLOOKUP(E37,Participants!$A$1:$G$1602,7,FALSE)</f>
        <v>DEV GIRLS</v>
      </c>
      <c r="K37" s="61"/>
      <c r="L37" s="61"/>
    </row>
    <row r="38" spans="1:12" ht="14.25" customHeight="1">
      <c r="A38" s="55" t="s">
        <v>1518</v>
      </c>
      <c r="B38" s="56">
        <v>5</v>
      </c>
      <c r="C38" s="57">
        <v>10.86</v>
      </c>
      <c r="D38" s="56">
        <v>3</v>
      </c>
      <c r="E38" s="57">
        <v>19</v>
      </c>
      <c r="F38" s="58" t="str">
        <f>+VLOOKUP(E38,Participants!$A$1:$F$1602,2,FALSE)</f>
        <v>Hannah Friday</v>
      </c>
      <c r="G38" s="58" t="str">
        <f>+VLOOKUP(E38,Participants!$A$1:$F$1602,4,FALSE)</f>
        <v>STL</v>
      </c>
      <c r="H38" s="58" t="str">
        <f>+VLOOKUP(E38,Participants!$A$1:$F$1602,5,FALSE)</f>
        <v>F</v>
      </c>
      <c r="I38" s="58">
        <f>+VLOOKUP(E38,Participants!$A$1:$F$1602,3,FALSE)</f>
        <v>1</v>
      </c>
      <c r="J38" s="58" t="str">
        <f>+VLOOKUP(E38,Participants!$A$1:$G$1602,7,FALSE)</f>
        <v>DEV GIRLS</v>
      </c>
      <c r="K38" s="58"/>
      <c r="L38" s="58"/>
    </row>
    <row r="39" spans="1:12" ht="14.25" customHeight="1">
      <c r="A39" s="55" t="s">
        <v>1518</v>
      </c>
      <c r="B39" s="56">
        <v>1</v>
      </c>
      <c r="C39" s="57">
        <v>11.59</v>
      </c>
      <c r="D39" s="56">
        <v>5</v>
      </c>
      <c r="E39" s="57">
        <v>1472</v>
      </c>
      <c r="F39" s="58" t="str">
        <f>+VLOOKUP(E39,Participants!$A$1:$F$1602,2,FALSE)</f>
        <v>Adalie Antkowiak</v>
      </c>
      <c r="G39" s="58" t="str">
        <f>+VLOOKUP(E39,Participants!$A$1:$F$1602,4,FALSE)</f>
        <v>MMA</v>
      </c>
      <c r="H39" s="58" t="str">
        <f>+VLOOKUP(E39,Participants!$A$1:$F$1602,5,FALSE)</f>
        <v>F</v>
      </c>
      <c r="I39" s="58" t="str">
        <f>+VLOOKUP(E39,Participants!$A$1:$F$1602,3,FALSE)</f>
        <v>K</v>
      </c>
      <c r="J39" s="58" t="str">
        <f>+VLOOKUP(E39,Participants!$A$1:$G$1602,7,FALSE)</f>
        <v>DEV GIRLS</v>
      </c>
      <c r="K39" s="58"/>
      <c r="L39" s="58"/>
    </row>
    <row r="40" spans="1:12" ht="14.25" customHeight="1">
      <c r="A40" s="55" t="s">
        <v>1518</v>
      </c>
      <c r="B40" s="56">
        <v>1</v>
      </c>
      <c r="C40" s="57">
        <v>12.18</v>
      </c>
      <c r="D40" s="56">
        <v>1</v>
      </c>
      <c r="E40" s="62">
        <v>72</v>
      </c>
      <c r="F40" s="58" t="str">
        <f>+VLOOKUP(E40,Participants!$A$1:$F$1602,2,FALSE)</f>
        <v>Allison Sayre</v>
      </c>
      <c r="G40" s="58" t="str">
        <f>+VLOOKUP(E40,Participants!$A$1:$F$1602,4,FALSE)</f>
        <v>STL</v>
      </c>
      <c r="H40" s="58" t="str">
        <f>+VLOOKUP(E40,Participants!$A$1:$F$1602,5,FALSE)</f>
        <v>F</v>
      </c>
      <c r="I40" s="58" t="str">
        <f>+VLOOKUP(E40,Participants!$A$1:$F$1602,3,FALSE)</f>
        <v>K</v>
      </c>
      <c r="J40" s="58" t="str">
        <f>+VLOOKUP(E40,Participants!$A$1:$G$1602,7,FALSE)</f>
        <v>DEV GIRLS</v>
      </c>
      <c r="K40" s="58"/>
      <c r="L40" s="58"/>
    </row>
    <row r="41" spans="1:12" ht="14.25" customHeight="1">
      <c r="A41" s="55" t="s">
        <v>1518</v>
      </c>
      <c r="B41" s="56">
        <v>1</v>
      </c>
      <c r="C41" s="57">
        <v>13.01</v>
      </c>
      <c r="D41" s="56">
        <v>6</v>
      </c>
      <c r="E41" s="57">
        <v>901</v>
      </c>
      <c r="F41" s="58" t="str">
        <f>+VLOOKUP(E41,Participants!$A$1:$F$1602,2,FALSE)</f>
        <v>Coletta Kozora</v>
      </c>
      <c r="G41" s="58" t="str">
        <f>+VLOOKUP(E41,Participants!$A$1:$F$1602,4,FALSE)</f>
        <v>NCA</v>
      </c>
      <c r="H41" s="58" t="str">
        <f>+VLOOKUP(E41,Participants!$A$1:$F$1602,5,FALSE)</f>
        <v>F</v>
      </c>
      <c r="I41" s="58" t="str">
        <f>+VLOOKUP(E41,Participants!$A$1:$F$1602,3,FALSE)</f>
        <v>K</v>
      </c>
      <c r="J41" s="58" t="str">
        <f>+VLOOKUP(E41,Participants!$A$1:$G$1602,7,FALSE)</f>
        <v>DEV GIRLS</v>
      </c>
      <c r="K41" s="58"/>
      <c r="L41" s="58"/>
    </row>
    <row r="42" spans="1:12" ht="14.25" customHeight="1">
      <c r="A42" s="55" t="s">
        <v>1518</v>
      </c>
      <c r="B42" s="56">
        <v>3</v>
      </c>
      <c r="C42" s="57">
        <v>14.71</v>
      </c>
      <c r="D42" s="56">
        <v>6</v>
      </c>
      <c r="E42" s="57">
        <v>900</v>
      </c>
      <c r="F42" s="58" t="str">
        <f>+VLOOKUP(E42,Participants!$A$1:$F$1602,2,FALSE)</f>
        <v>Wendy Gondak</v>
      </c>
      <c r="G42" s="58" t="str">
        <f>+VLOOKUP(E42,Participants!$A$1:$F$1602,4,FALSE)</f>
        <v>NCA</v>
      </c>
      <c r="H42" s="58" t="str">
        <f>+VLOOKUP(E42,Participants!$A$1:$F$1602,5,FALSE)</f>
        <v>F</v>
      </c>
      <c r="I42" s="58" t="str">
        <f>+VLOOKUP(E42,Participants!$A$1:$F$1602,3,FALSE)</f>
        <v>K</v>
      </c>
      <c r="J42" s="58" t="str">
        <f>+VLOOKUP(E42,Participants!$A$1:$G$1602,7,FALSE)</f>
        <v>DEV GIRLS</v>
      </c>
      <c r="K42" s="58"/>
      <c r="L42" s="58"/>
    </row>
    <row r="43" spans="1:12" ht="14.25" customHeight="1">
      <c r="A43" s="55" t="s">
        <v>1518</v>
      </c>
      <c r="B43" s="56">
        <v>1</v>
      </c>
      <c r="C43" s="56"/>
      <c r="D43" s="56">
        <v>7</v>
      </c>
      <c r="E43" s="56"/>
      <c r="F43" s="58" t="e">
        <f>+VLOOKUP(E43,Participants!$A$1:$F$1602,2,FALSE)</f>
        <v>#N/A</v>
      </c>
      <c r="G43" s="58" t="e">
        <f>+VLOOKUP(E43,Participants!$A$1:$F$1602,4,FALSE)</f>
        <v>#N/A</v>
      </c>
      <c r="H43" s="58" t="e">
        <f>+VLOOKUP(E43,Participants!$A$1:$F$1602,5,FALSE)</f>
        <v>#N/A</v>
      </c>
      <c r="I43" s="58" t="e">
        <f>+VLOOKUP(E43,Participants!$A$1:$F$1602,3,FALSE)</f>
        <v>#N/A</v>
      </c>
      <c r="J43" s="58" t="e">
        <f>+VLOOKUP(E43,Participants!$A$1:$G$1602,7,FALSE)</f>
        <v>#N/A</v>
      </c>
      <c r="K43" s="58"/>
      <c r="L43" s="58"/>
    </row>
    <row r="44" spans="1:12" ht="14.25" customHeight="1">
      <c r="A44" s="55" t="s">
        <v>1518</v>
      </c>
      <c r="B44" s="56">
        <v>1</v>
      </c>
      <c r="C44" s="56"/>
      <c r="D44" s="56">
        <v>8</v>
      </c>
      <c r="E44" s="56"/>
      <c r="F44" s="58" t="e">
        <f>+VLOOKUP(E44,Participants!$A$1:$F$1602,2,FALSE)</f>
        <v>#N/A</v>
      </c>
      <c r="G44" s="58" t="e">
        <f>+VLOOKUP(E44,Participants!$A$1:$F$1602,4,FALSE)</f>
        <v>#N/A</v>
      </c>
      <c r="H44" s="58" t="e">
        <f>+VLOOKUP(E44,Participants!$A$1:$F$1602,5,FALSE)</f>
        <v>#N/A</v>
      </c>
      <c r="I44" s="58" t="e">
        <f>+VLOOKUP(E44,Participants!$A$1:$F$1602,3,FALSE)</f>
        <v>#N/A</v>
      </c>
      <c r="J44" s="58" t="e">
        <f>+VLOOKUP(E44,Participants!$A$1:$G$1602,7,FALSE)</f>
        <v>#N/A</v>
      </c>
      <c r="K44" s="58"/>
      <c r="L44" s="58"/>
    </row>
    <row r="45" spans="1:12" ht="14.25" customHeight="1">
      <c r="A45" s="55" t="s">
        <v>1518</v>
      </c>
      <c r="B45" s="59">
        <v>2</v>
      </c>
      <c r="C45" s="59"/>
      <c r="D45" s="59">
        <v>2</v>
      </c>
      <c r="E45" s="60">
        <v>817</v>
      </c>
      <c r="F45" s="61" t="str">
        <f>+VLOOKUP(E45,Participants!$A$1:$F$1602,2,FALSE)</f>
        <v>Clara DeVendra</v>
      </c>
      <c r="G45" s="61" t="str">
        <f>+VLOOKUP(E45,Participants!$A$1:$F$1602,4,FALSE)</f>
        <v>SHCA</v>
      </c>
      <c r="H45" s="61" t="str">
        <f>+VLOOKUP(E45,Participants!$A$1:$F$1602,5,FALSE)</f>
        <v>F</v>
      </c>
      <c r="I45" s="61">
        <f>+VLOOKUP(E45,Participants!$A$1:$F$1602,3,FALSE)</f>
        <v>2</v>
      </c>
      <c r="J45" s="61" t="str">
        <f>+VLOOKUP(E45,Participants!$A$1:$G$1602,7,FALSE)</f>
        <v>DEV GIRLS</v>
      </c>
      <c r="K45" s="61"/>
      <c r="L45" s="61"/>
    </row>
    <row r="46" spans="1:12" ht="14.25" customHeight="1">
      <c r="A46" s="55" t="s">
        <v>1518</v>
      </c>
      <c r="B46" s="59">
        <v>2</v>
      </c>
      <c r="C46" s="59"/>
      <c r="D46" s="59">
        <v>7</v>
      </c>
      <c r="E46" s="59"/>
      <c r="F46" s="61" t="e">
        <f>+VLOOKUP(E46,Participants!$A$1:$F$1602,2,FALSE)</f>
        <v>#N/A</v>
      </c>
      <c r="G46" s="61" t="e">
        <f>+VLOOKUP(E46,Participants!$A$1:$F$1602,4,FALSE)</f>
        <v>#N/A</v>
      </c>
      <c r="H46" s="61" t="e">
        <f>+VLOOKUP(E46,Participants!$A$1:$F$1602,5,FALSE)</f>
        <v>#N/A</v>
      </c>
      <c r="I46" s="61" t="e">
        <f>+VLOOKUP(E46,Participants!$A$1:$F$1602,3,FALSE)</f>
        <v>#N/A</v>
      </c>
      <c r="J46" s="61" t="e">
        <f>+VLOOKUP(E46,Participants!$A$1:$G$1602,7,FALSE)</f>
        <v>#N/A</v>
      </c>
      <c r="K46" s="61"/>
      <c r="L46" s="61"/>
    </row>
    <row r="47" spans="1:12" ht="14.25" customHeight="1">
      <c r="A47" s="55" t="s">
        <v>1518</v>
      </c>
      <c r="B47" s="59">
        <v>2</v>
      </c>
      <c r="C47" s="59"/>
      <c r="D47" s="59">
        <v>8</v>
      </c>
      <c r="E47" s="59"/>
      <c r="F47" s="61" t="e">
        <f>+VLOOKUP(E47,Participants!$A$1:$F$1602,2,FALSE)</f>
        <v>#N/A</v>
      </c>
      <c r="G47" s="61" t="e">
        <f>+VLOOKUP(E47,Participants!$A$1:$F$1602,4,FALSE)</f>
        <v>#N/A</v>
      </c>
      <c r="H47" s="61" t="e">
        <f>+VLOOKUP(E47,Participants!$A$1:$F$1602,5,FALSE)</f>
        <v>#N/A</v>
      </c>
      <c r="I47" s="61" t="e">
        <f>+VLOOKUP(E47,Participants!$A$1:$F$1602,3,FALSE)</f>
        <v>#N/A</v>
      </c>
      <c r="J47" s="61" t="e">
        <f>+VLOOKUP(E47,Participants!$A$1:$G$1602,7,FALSE)</f>
        <v>#N/A</v>
      </c>
      <c r="K47" s="61"/>
      <c r="L47" s="61"/>
    </row>
    <row r="48" spans="1:12" ht="14.25" customHeight="1">
      <c r="A48" s="55" t="s">
        <v>1518</v>
      </c>
      <c r="B48" s="56">
        <v>3</v>
      </c>
      <c r="C48" s="56"/>
      <c r="D48" s="56">
        <v>7</v>
      </c>
      <c r="E48" s="56"/>
      <c r="F48" s="58" t="e">
        <f>+VLOOKUP(E48,Participants!$A$1:$F$1602,2,FALSE)</f>
        <v>#N/A</v>
      </c>
      <c r="G48" s="58" t="e">
        <f>+VLOOKUP(E48,Participants!$A$1:$F$1602,4,FALSE)</f>
        <v>#N/A</v>
      </c>
      <c r="H48" s="58" t="e">
        <f>+VLOOKUP(E48,Participants!$A$1:$F$1602,5,FALSE)</f>
        <v>#N/A</v>
      </c>
      <c r="I48" s="58" t="e">
        <f>+VLOOKUP(E48,Participants!$A$1:$F$1602,3,FALSE)</f>
        <v>#N/A</v>
      </c>
      <c r="J48" s="58" t="e">
        <f>+VLOOKUP(E48,Participants!$A$1:$G$1602,7,FALSE)</f>
        <v>#N/A</v>
      </c>
      <c r="K48" s="58"/>
      <c r="L48" s="58"/>
    </row>
    <row r="49" spans="1:12" ht="14.25" customHeight="1">
      <c r="A49" s="55" t="s">
        <v>1518</v>
      </c>
      <c r="B49" s="56">
        <v>3</v>
      </c>
      <c r="C49" s="56"/>
      <c r="D49" s="56">
        <v>8</v>
      </c>
      <c r="E49" s="56"/>
      <c r="F49" s="58" t="e">
        <f>+VLOOKUP(E49,Participants!$A$1:$F$1602,2,FALSE)</f>
        <v>#N/A</v>
      </c>
      <c r="G49" s="58" t="e">
        <f>+VLOOKUP(E49,Participants!$A$1:$F$1602,4,FALSE)</f>
        <v>#N/A</v>
      </c>
      <c r="H49" s="58" t="e">
        <f>+VLOOKUP(E49,Participants!$A$1:$F$1602,5,FALSE)</f>
        <v>#N/A</v>
      </c>
      <c r="I49" s="58" t="e">
        <f>+VLOOKUP(E49,Participants!$A$1:$F$1602,3,FALSE)</f>
        <v>#N/A</v>
      </c>
      <c r="J49" s="58" t="e">
        <f>+VLOOKUP(E49,Participants!$A$1:$G$1602,7,FALSE)</f>
        <v>#N/A</v>
      </c>
      <c r="K49" s="58"/>
      <c r="L49" s="58"/>
    </row>
    <row r="50" spans="1:12" ht="14.25" customHeight="1">
      <c r="A50" s="55" t="s">
        <v>1518</v>
      </c>
      <c r="B50" s="59">
        <v>4</v>
      </c>
      <c r="C50" s="59"/>
      <c r="D50" s="59">
        <v>7</v>
      </c>
      <c r="E50" s="59"/>
      <c r="F50" s="58" t="e">
        <f>+VLOOKUP(E50,Participants!$A$1:$F$1602,2,FALSE)</f>
        <v>#N/A</v>
      </c>
      <c r="G50" s="58" t="e">
        <f>+VLOOKUP(E50,Participants!$A$1:$F$1602,4,FALSE)</f>
        <v>#N/A</v>
      </c>
      <c r="H50" s="58" t="e">
        <f>+VLOOKUP(E50,Participants!$A$1:$F$1602,5,FALSE)</f>
        <v>#N/A</v>
      </c>
      <c r="I50" s="58" t="e">
        <f>+VLOOKUP(E50,Participants!$A$1:$F$1602,3,FALSE)</f>
        <v>#N/A</v>
      </c>
      <c r="J50" s="58" t="e">
        <f>+VLOOKUP(E50,Participants!$A$1:$G$1602,7,FALSE)</f>
        <v>#N/A</v>
      </c>
      <c r="K50" s="61"/>
      <c r="L50" s="61"/>
    </row>
    <row r="51" spans="1:12" ht="14.25" customHeight="1">
      <c r="A51" s="55" t="s">
        <v>1518</v>
      </c>
      <c r="B51" s="59">
        <v>4</v>
      </c>
      <c r="C51" s="59"/>
      <c r="D51" s="59">
        <v>8</v>
      </c>
      <c r="E51" s="59"/>
      <c r="F51" s="58" t="e">
        <f>+VLOOKUP(E51,Participants!$A$1:$F$1602,2,FALSE)</f>
        <v>#N/A</v>
      </c>
      <c r="G51" s="58" t="e">
        <f>+VLOOKUP(E51,Participants!$A$1:$F$1602,4,FALSE)</f>
        <v>#N/A</v>
      </c>
      <c r="H51" s="58" t="e">
        <f>+VLOOKUP(E51,Participants!$A$1:$F$1602,5,FALSE)</f>
        <v>#N/A</v>
      </c>
      <c r="I51" s="58" t="e">
        <f>+VLOOKUP(E51,Participants!$A$1:$F$1602,3,FALSE)</f>
        <v>#N/A</v>
      </c>
      <c r="J51" s="58" t="e">
        <f>+VLOOKUP(E51,Participants!$A$1:$G$1602,7,FALSE)</f>
        <v>#N/A</v>
      </c>
      <c r="K51" s="61"/>
      <c r="L51" s="61"/>
    </row>
    <row r="52" spans="1:12" ht="14.25" customHeight="1">
      <c r="A52" s="55" t="s">
        <v>1518</v>
      </c>
      <c r="B52" s="56">
        <v>5</v>
      </c>
      <c r="C52" s="56"/>
      <c r="D52" s="56">
        <v>7</v>
      </c>
      <c r="E52" s="56"/>
      <c r="F52" s="58" t="e">
        <f>+VLOOKUP(E52,Participants!$A$1:$F$1602,2,FALSE)</f>
        <v>#N/A</v>
      </c>
      <c r="G52" s="58" t="e">
        <f>+VLOOKUP(E52,Participants!$A$1:$F$1602,4,FALSE)</f>
        <v>#N/A</v>
      </c>
      <c r="H52" s="58" t="e">
        <f>+VLOOKUP(E52,Participants!$A$1:$F$1602,5,FALSE)</f>
        <v>#N/A</v>
      </c>
      <c r="I52" s="58" t="e">
        <f>+VLOOKUP(E52,Participants!$A$1:$F$1602,3,FALSE)</f>
        <v>#N/A</v>
      </c>
      <c r="J52" s="58" t="e">
        <f>+VLOOKUP(E52,Participants!$A$1:$G$1602,7,FALSE)</f>
        <v>#N/A</v>
      </c>
      <c r="K52" s="58"/>
      <c r="L52" s="58"/>
    </row>
    <row r="53" spans="1:12" ht="14.25" customHeight="1">
      <c r="A53" s="55" t="s">
        <v>1518</v>
      </c>
      <c r="B53" s="56">
        <v>5</v>
      </c>
      <c r="C53" s="56"/>
      <c r="D53" s="56">
        <v>8</v>
      </c>
      <c r="E53" s="56"/>
      <c r="F53" s="58" t="e">
        <f>+VLOOKUP(E53,Participants!$A$1:$F$1602,2,FALSE)</f>
        <v>#N/A</v>
      </c>
      <c r="G53" s="58" t="e">
        <f>+VLOOKUP(E53,Participants!$A$1:$F$1602,4,FALSE)</f>
        <v>#N/A</v>
      </c>
      <c r="H53" s="58" t="e">
        <f>+VLOOKUP(E53,Participants!$A$1:$F$1602,5,FALSE)</f>
        <v>#N/A</v>
      </c>
      <c r="I53" s="58" t="e">
        <f>+VLOOKUP(E53,Participants!$A$1:$F$1602,3,FALSE)</f>
        <v>#N/A</v>
      </c>
      <c r="J53" s="58" t="e">
        <f>+VLOOKUP(E53,Participants!$A$1:$G$1602,7,FALSE)</f>
        <v>#N/A</v>
      </c>
      <c r="K53" s="58"/>
      <c r="L53" s="58"/>
    </row>
    <row r="54" spans="1:12" ht="14.25" customHeight="1">
      <c r="A54" s="55" t="s">
        <v>1518</v>
      </c>
      <c r="B54" s="59">
        <v>6</v>
      </c>
      <c r="C54" s="59"/>
      <c r="D54" s="59">
        <v>7</v>
      </c>
      <c r="E54" s="59"/>
      <c r="F54" s="61" t="e">
        <f>+VLOOKUP(E54,Participants!$A$1:$F$1602,2,FALSE)</f>
        <v>#N/A</v>
      </c>
      <c r="G54" s="61" t="e">
        <f>+VLOOKUP(E54,Participants!$A$1:$F$1602,4,FALSE)</f>
        <v>#N/A</v>
      </c>
      <c r="H54" s="61" t="e">
        <f>+VLOOKUP(E54,Participants!$A$1:$F$1602,5,FALSE)</f>
        <v>#N/A</v>
      </c>
      <c r="I54" s="61" t="e">
        <f>+VLOOKUP(E54,Participants!$A$1:$F$1602,3,FALSE)</f>
        <v>#N/A</v>
      </c>
      <c r="J54" s="61" t="e">
        <f>+VLOOKUP(E54,Participants!$A$1:$G$1602,7,FALSE)</f>
        <v>#N/A</v>
      </c>
      <c r="K54" s="61"/>
      <c r="L54" s="61"/>
    </row>
    <row r="55" spans="1:12" ht="14.25" customHeight="1">
      <c r="A55" s="55" t="s">
        <v>1518</v>
      </c>
      <c r="B55" s="59">
        <v>6</v>
      </c>
      <c r="C55" s="59"/>
      <c r="D55" s="59">
        <v>8</v>
      </c>
      <c r="E55" s="59"/>
      <c r="F55" s="61" t="e">
        <f>+VLOOKUP(E55,Participants!$A$1:$F$1602,2,FALSE)</f>
        <v>#N/A</v>
      </c>
      <c r="G55" s="61" t="e">
        <f>+VLOOKUP(E55,Participants!$A$1:$F$1602,4,FALSE)</f>
        <v>#N/A</v>
      </c>
      <c r="H55" s="61" t="e">
        <f>+VLOOKUP(E55,Participants!$A$1:$F$1602,5,FALSE)</f>
        <v>#N/A</v>
      </c>
      <c r="I55" s="61" t="e">
        <f>+VLOOKUP(E55,Participants!$A$1:$F$1602,3,FALSE)</f>
        <v>#N/A</v>
      </c>
      <c r="J55" s="61" t="e">
        <f>+VLOOKUP(E55,Participants!$A$1:$G$1602,7,FALSE)</f>
        <v>#N/A</v>
      </c>
      <c r="K55" s="61"/>
      <c r="L55" s="61"/>
    </row>
    <row r="56" spans="1:12" ht="14.25" customHeight="1">
      <c r="A56" s="55" t="s">
        <v>1518</v>
      </c>
      <c r="B56" s="56">
        <v>7</v>
      </c>
      <c r="C56" s="56"/>
      <c r="D56" s="56">
        <v>7</v>
      </c>
      <c r="E56" s="56"/>
      <c r="F56" s="58" t="e">
        <f>+VLOOKUP(E56,Participants!$A$1:$F$1602,2,FALSE)</f>
        <v>#N/A</v>
      </c>
      <c r="G56" s="58" t="e">
        <f>+VLOOKUP(E56,Participants!$A$1:$F$1602,4,FALSE)</f>
        <v>#N/A</v>
      </c>
      <c r="H56" s="58" t="e">
        <f>+VLOOKUP(E56,Participants!$A$1:$F$1602,5,FALSE)</f>
        <v>#N/A</v>
      </c>
      <c r="I56" s="58" t="e">
        <f>+VLOOKUP(E56,Participants!$A$1:$F$1602,3,FALSE)</f>
        <v>#N/A</v>
      </c>
      <c r="J56" s="58" t="e">
        <f>+VLOOKUP(E56,Participants!$A$1:$G$1602,7,FALSE)</f>
        <v>#N/A</v>
      </c>
      <c r="K56" s="58"/>
      <c r="L56" s="58"/>
    </row>
    <row r="57" spans="1:12" ht="14.25" customHeight="1">
      <c r="A57" s="55" t="s">
        <v>1518</v>
      </c>
      <c r="B57" s="56">
        <v>7</v>
      </c>
      <c r="C57" s="56"/>
      <c r="D57" s="56">
        <v>8</v>
      </c>
      <c r="E57" s="56"/>
      <c r="F57" s="58" t="e">
        <f>+VLOOKUP(E57,Participants!$A$1:$F$1602,2,FALSE)</f>
        <v>#N/A</v>
      </c>
      <c r="G57" s="58" t="e">
        <f>+VLOOKUP(E57,Participants!$A$1:$F$1602,4,FALSE)</f>
        <v>#N/A</v>
      </c>
      <c r="H57" s="58" t="e">
        <f>+VLOOKUP(E57,Participants!$A$1:$F$1602,5,FALSE)</f>
        <v>#N/A</v>
      </c>
      <c r="I57" s="58" t="e">
        <f>+VLOOKUP(E57,Participants!$A$1:$F$1602,3,FALSE)</f>
        <v>#N/A</v>
      </c>
      <c r="J57" s="58" t="e">
        <f>+VLOOKUP(E57,Participants!$A$1:$G$1602,7,FALSE)</f>
        <v>#N/A</v>
      </c>
      <c r="K57" s="58"/>
      <c r="L57" s="58"/>
    </row>
    <row r="58" spans="1:12" ht="14.25" customHeight="1">
      <c r="A58" s="55" t="s">
        <v>1518</v>
      </c>
      <c r="B58" s="59">
        <v>12</v>
      </c>
      <c r="C58" s="60">
        <v>7.95</v>
      </c>
      <c r="D58" s="59">
        <v>5</v>
      </c>
      <c r="E58" s="60">
        <v>815</v>
      </c>
      <c r="F58" s="61" t="str">
        <f>+VLOOKUP(E58,Participants!$A$1:$F$1602,2,FALSE)</f>
        <v>Austin Gill</v>
      </c>
      <c r="G58" s="61" t="str">
        <f>+VLOOKUP(E58,Participants!$A$1:$F$1602,4,FALSE)</f>
        <v>SHCA</v>
      </c>
      <c r="H58" s="61" t="str">
        <f>+VLOOKUP(E58,Participants!$A$1:$F$1602,5,FALSE)</f>
        <v>M</v>
      </c>
      <c r="I58" s="61">
        <f>+VLOOKUP(E58,Participants!$A$1:$F$1602,3,FALSE)</f>
        <v>2</v>
      </c>
      <c r="J58" s="61" t="str">
        <f>+VLOOKUP(E58,Participants!$A$1:$G$1602,7,FALSE)</f>
        <v>DEV BOYS</v>
      </c>
      <c r="K58" s="61"/>
      <c r="L58" s="61"/>
    </row>
    <row r="59" spans="1:12" ht="14.25" customHeight="1">
      <c r="A59" s="55" t="s">
        <v>1518</v>
      </c>
      <c r="B59" s="59">
        <v>14</v>
      </c>
      <c r="C59" s="60">
        <v>8.01</v>
      </c>
      <c r="D59" s="59">
        <v>2</v>
      </c>
      <c r="E59" s="60">
        <v>913</v>
      </c>
      <c r="F59" s="61" t="str">
        <f>+VLOOKUP(E59,Participants!$A$1:$F$1602,2,FALSE)</f>
        <v>Brayden Harper</v>
      </c>
      <c r="G59" s="61" t="str">
        <f>+VLOOKUP(E59,Participants!$A$1:$F$1602,4,FALSE)</f>
        <v>NCA</v>
      </c>
      <c r="H59" s="61" t="str">
        <f>+VLOOKUP(E59,Participants!$A$1:$F$1602,5,FALSE)</f>
        <v>M</v>
      </c>
      <c r="I59" s="61">
        <f>+VLOOKUP(E59,Participants!$A$1:$F$1602,3,FALSE)</f>
        <v>2</v>
      </c>
      <c r="J59" s="61" t="str">
        <f>+VLOOKUP(E59,Participants!$A$1:$G$1602,7,FALSE)</f>
        <v>DEV BOYS</v>
      </c>
      <c r="K59" s="61"/>
      <c r="L59" s="61"/>
    </row>
    <row r="60" spans="1:12" ht="14.25" customHeight="1">
      <c r="A60" s="55" t="s">
        <v>1518</v>
      </c>
      <c r="B60" s="59">
        <v>12</v>
      </c>
      <c r="C60" s="60">
        <v>8.06</v>
      </c>
      <c r="D60" s="59">
        <v>1</v>
      </c>
      <c r="E60" s="60">
        <v>1493</v>
      </c>
      <c r="F60" s="61" t="str">
        <f>+VLOOKUP(E60,Participants!$A$1:$F$1602,2,FALSE)</f>
        <v>Wesley Hodgkinson</v>
      </c>
      <c r="G60" s="61" t="str">
        <f>+VLOOKUP(E60,Participants!$A$1:$F$1602,4,FALSE)</f>
        <v>MMA</v>
      </c>
      <c r="H60" s="61" t="str">
        <f>+VLOOKUP(E60,Participants!$A$1:$F$1602,5,FALSE)</f>
        <v>M</v>
      </c>
      <c r="I60" s="61">
        <f>+VLOOKUP(E60,Participants!$A$1:$F$1602,3,FALSE)</f>
        <v>2</v>
      </c>
      <c r="J60" s="61" t="str">
        <f>+VLOOKUP(E60,Participants!$A$1:$G$1602,7,FALSE)</f>
        <v>DEV BOYS</v>
      </c>
      <c r="K60" s="61"/>
      <c r="L60" s="61"/>
    </row>
    <row r="61" spans="1:12" ht="14.25" customHeight="1">
      <c r="A61" s="55" t="s">
        <v>1518</v>
      </c>
      <c r="B61" s="56">
        <v>9</v>
      </c>
      <c r="C61" s="57">
        <v>8.2100000000000009</v>
      </c>
      <c r="D61" s="56">
        <v>4</v>
      </c>
      <c r="E61" s="57">
        <v>638</v>
      </c>
      <c r="F61" s="58" t="str">
        <f>+VLOOKUP(E61,Participants!$A$1:$F$1602,2,FALSE)</f>
        <v>Kash Bynum</v>
      </c>
      <c r="G61" s="58" t="str">
        <f>+VLOOKUP(E61,Participants!$A$1:$F$1602,4,FALSE)</f>
        <v>JFK</v>
      </c>
      <c r="H61" s="58" t="str">
        <f>+VLOOKUP(E61,Participants!$A$1:$F$1602,5,FALSE)</f>
        <v>M</v>
      </c>
      <c r="I61" s="58" t="str">
        <f>+VLOOKUP(E61,Participants!$A$1:$F$1602,3,FALSE)</f>
        <v>K</v>
      </c>
      <c r="J61" s="58" t="str">
        <f>+VLOOKUP(E61,Participants!$A$1:$G$1602,7,FALSE)</f>
        <v>DEV BOYS</v>
      </c>
      <c r="K61" s="58"/>
      <c r="L61" s="58"/>
    </row>
    <row r="62" spans="1:12" ht="14.25" customHeight="1">
      <c r="A62" s="55" t="s">
        <v>1518</v>
      </c>
      <c r="B62" s="59">
        <v>12</v>
      </c>
      <c r="C62" s="60">
        <v>8.33</v>
      </c>
      <c r="D62" s="59">
        <v>2</v>
      </c>
      <c r="E62" s="60">
        <v>9</v>
      </c>
      <c r="F62" s="61" t="str">
        <f>+VLOOKUP(E62,Participants!$A$1:$F$1602,2,FALSE)</f>
        <v>Camden Morgan</v>
      </c>
      <c r="G62" s="61" t="str">
        <f>+VLOOKUP(E62,Participants!$A$1:$F$1602,4,FALSE)</f>
        <v>STL</v>
      </c>
      <c r="H62" s="61" t="str">
        <f>+VLOOKUP(E62,Participants!$A$1:$F$1602,5,FALSE)</f>
        <v>M</v>
      </c>
      <c r="I62" s="61">
        <f>+VLOOKUP(E62,Participants!$A$1:$F$1602,3,FALSE)</f>
        <v>2</v>
      </c>
      <c r="J62" s="61" t="str">
        <f>+VLOOKUP(E62,Participants!$A$1:$G$1602,7,FALSE)</f>
        <v>DEV BOYS</v>
      </c>
      <c r="K62" s="61"/>
      <c r="L62" s="61"/>
    </row>
    <row r="63" spans="1:12" ht="14.25" customHeight="1">
      <c r="A63" s="55" t="s">
        <v>1518</v>
      </c>
      <c r="B63" s="59">
        <v>12</v>
      </c>
      <c r="C63" s="60">
        <v>8.43</v>
      </c>
      <c r="D63" s="59">
        <v>4</v>
      </c>
      <c r="E63" s="60">
        <v>1199</v>
      </c>
      <c r="F63" s="61" t="str">
        <f>+VLOOKUP(E63,Participants!$A$1:$F$1602,2,FALSE)</f>
        <v>Dexter Nee</v>
      </c>
      <c r="G63" s="61" t="str">
        <f>+VLOOKUP(E63,Participants!$A$1:$F$1602,4,FALSE)</f>
        <v>CDT</v>
      </c>
      <c r="H63" s="61" t="str">
        <f>+VLOOKUP(E63,Participants!$A$1:$F$1602,5,FALSE)</f>
        <v>M</v>
      </c>
      <c r="I63" s="61">
        <f>+VLOOKUP(E63,Participants!$A$1:$F$1602,3,FALSE)</f>
        <v>2</v>
      </c>
      <c r="J63" s="61" t="str">
        <f>+VLOOKUP(E63,Participants!$A$1:$G$1602,7,FALSE)</f>
        <v>DEV BOYS</v>
      </c>
      <c r="K63" s="61"/>
      <c r="L63" s="61"/>
    </row>
    <row r="64" spans="1:12" ht="14.25" customHeight="1">
      <c r="A64" s="55" t="s">
        <v>1518</v>
      </c>
      <c r="B64" s="59">
        <v>14</v>
      </c>
      <c r="C64" s="60">
        <v>8.44</v>
      </c>
      <c r="D64" s="59">
        <v>1</v>
      </c>
      <c r="E64" s="60">
        <v>822</v>
      </c>
      <c r="F64" s="61" t="str">
        <f>+VLOOKUP(E64,Participants!$A$1:$F$1602,2,FALSE)</f>
        <v>Tommy Gilmore</v>
      </c>
      <c r="G64" s="61" t="str">
        <f>+VLOOKUP(E64,Participants!$A$1:$F$1602,4,FALSE)</f>
        <v>SHCA</v>
      </c>
      <c r="H64" s="61" t="str">
        <f>+VLOOKUP(E64,Participants!$A$1:$F$1602,5,FALSE)</f>
        <v>M</v>
      </c>
      <c r="I64" s="61">
        <f>+VLOOKUP(E64,Participants!$A$1:$F$1602,3,FALSE)</f>
        <v>2</v>
      </c>
      <c r="J64" s="61" t="str">
        <f>+VLOOKUP(E64,Participants!$A$1:$G$1602,7,FALSE)</f>
        <v>DEV BOYS</v>
      </c>
      <c r="K64" s="61"/>
      <c r="L64" s="61"/>
    </row>
    <row r="65" spans="1:12" ht="14.25" customHeight="1">
      <c r="A65" s="55" t="s">
        <v>1518</v>
      </c>
      <c r="B65" s="56">
        <v>13</v>
      </c>
      <c r="C65" s="57">
        <v>8.4499999999999993</v>
      </c>
      <c r="D65" s="56">
        <v>3</v>
      </c>
      <c r="E65" s="57">
        <v>820</v>
      </c>
      <c r="F65" s="58" t="str">
        <f>+VLOOKUP(E65,Participants!$A$1:$F$1602,2,FALSE)</f>
        <v>Finn Pisaniello</v>
      </c>
      <c r="G65" s="58" t="str">
        <f>+VLOOKUP(E65,Participants!$A$1:$F$1602,4,FALSE)</f>
        <v>SHCA</v>
      </c>
      <c r="H65" s="58" t="str">
        <f>+VLOOKUP(E65,Participants!$A$1:$F$1602,5,FALSE)</f>
        <v>M</v>
      </c>
      <c r="I65" s="58">
        <f>+VLOOKUP(E65,Participants!$A$1:$F$1602,3,FALSE)</f>
        <v>2</v>
      </c>
      <c r="J65" s="58" t="str">
        <f>+VLOOKUP(E65,Participants!$A$1:$G$1602,7,FALSE)</f>
        <v>DEV BOYS</v>
      </c>
      <c r="K65" s="58"/>
      <c r="L65" s="58"/>
    </row>
    <row r="66" spans="1:12" ht="14.25" customHeight="1">
      <c r="A66" s="55" t="s">
        <v>1518</v>
      </c>
      <c r="B66" s="59">
        <v>12</v>
      </c>
      <c r="C66" s="60">
        <v>8.6300000000000008</v>
      </c>
      <c r="D66" s="59">
        <v>3</v>
      </c>
      <c r="E66" s="60">
        <v>1242</v>
      </c>
      <c r="F66" s="61" t="str">
        <f>+VLOOKUP(E66,Participants!$A$1:$F$1602,2,FALSE)</f>
        <v>David Laepple</v>
      </c>
      <c r="G66" s="61" t="str">
        <f>+VLOOKUP(E66,Participants!$A$1:$F$1602,4,FALSE)</f>
        <v>AGS</v>
      </c>
      <c r="H66" s="61" t="str">
        <f>+VLOOKUP(E66,Participants!$A$1:$F$1602,5,FALSE)</f>
        <v>M</v>
      </c>
      <c r="I66" s="61">
        <f>+VLOOKUP(E66,Participants!$A$1:$F$1602,3,FALSE)</f>
        <v>2</v>
      </c>
      <c r="J66" s="61" t="str">
        <f>+VLOOKUP(E66,Participants!$A$1:$G$1602,7,FALSE)</f>
        <v>DEV BOYS</v>
      </c>
      <c r="K66" s="61"/>
      <c r="L66" s="61"/>
    </row>
    <row r="67" spans="1:12" ht="14.25" customHeight="1">
      <c r="A67" s="55" t="s">
        <v>1518</v>
      </c>
      <c r="B67" s="59">
        <v>14</v>
      </c>
      <c r="C67" s="60">
        <v>8.7899999999999991</v>
      </c>
      <c r="D67" s="59">
        <v>3</v>
      </c>
      <c r="E67" s="60">
        <v>911</v>
      </c>
      <c r="F67" s="61" t="str">
        <f>+VLOOKUP(E67,Participants!$A$1:$F$1602,2,FALSE)</f>
        <v>Frank Gondak</v>
      </c>
      <c r="G67" s="61" t="str">
        <f>+VLOOKUP(E67,Participants!$A$1:$F$1602,4,FALSE)</f>
        <v>NCA</v>
      </c>
      <c r="H67" s="61" t="str">
        <f>+VLOOKUP(E67,Participants!$A$1:$F$1602,5,FALSE)</f>
        <v>M</v>
      </c>
      <c r="I67" s="61">
        <f>+VLOOKUP(E67,Participants!$A$1:$F$1602,3,FALSE)</f>
        <v>2</v>
      </c>
      <c r="J67" s="61" t="str">
        <f>+VLOOKUP(E67,Participants!$A$1:$G$1602,7,FALSE)</f>
        <v>DEV BOYS</v>
      </c>
      <c r="K67" s="61"/>
      <c r="L67" s="61"/>
    </row>
    <row r="68" spans="1:12" ht="14.25" customHeight="1">
      <c r="A68" s="55" t="s">
        <v>1518</v>
      </c>
      <c r="B68" s="56">
        <v>11</v>
      </c>
      <c r="C68" s="57">
        <v>8.84</v>
      </c>
      <c r="D68" s="56">
        <v>4</v>
      </c>
      <c r="E68" s="57">
        <v>906</v>
      </c>
      <c r="F68" s="58" t="str">
        <f>+VLOOKUP(E68,Participants!$A$1:$F$1602,2,FALSE)</f>
        <v>Ethan Harper</v>
      </c>
      <c r="G68" s="58" t="str">
        <f>+VLOOKUP(E68,Participants!$A$1:$F$1602,4,FALSE)</f>
        <v>NCA</v>
      </c>
      <c r="H68" s="58" t="str">
        <f>+VLOOKUP(E68,Participants!$A$1:$F$1602,5,FALSE)</f>
        <v>M</v>
      </c>
      <c r="I68" s="58">
        <f>+VLOOKUP(E68,Participants!$A$1:$F$1602,3,FALSE)</f>
        <v>1</v>
      </c>
      <c r="J68" s="58" t="str">
        <f>+VLOOKUP(E68,Participants!$A$1:$G$1602,7,FALSE)</f>
        <v>DEV BOYS</v>
      </c>
      <c r="K68" s="58"/>
      <c r="L68" s="58"/>
    </row>
    <row r="69" spans="1:12" ht="14.25" customHeight="1">
      <c r="A69" s="55" t="s">
        <v>1518</v>
      </c>
      <c r="B69" s="59">
        <v>8</v>
      </c>
      <c r="C69" s="60">
        <v>8.9</v>
      </c>
      <c r="D69" s="59">
        <v>6</v>
      </c>
      <c r="E69" s="60">
        <v>67</v>
      </c>
      <c r="F69" s="58" t="str">
        <f>+VLOOKUP(E69,Participants!$A$1:$F$1602,2,FALSE)</f>
        <v>Ian Heller</v>
      </c>
      <c r="G69" s="58" t="str">
        <f>+VLOOKUP(E69,Participants!$A$1:$F$1602,4,FALSE)</f>
        <v>STL</v>
      </c>
      <c r="H69" s="58" t="str">
        <f>+VLOOKUP(E69,Participants!$A$1:$F$1602,5,FALSE)</f>
        <v>M</v>
      </c>
      <c r="I69" s="58" t="str">
        <f>+VLOOKUP(E69,Participants!$A$1:$F$1602,3,FALSE)</f>
        <v>K</v>
      </c>
      <c r="J69" s="58" t="str">
        <f>+VLOOKUP(E69,Participants!$A$1:$G$1602,7,FALSE)</f>
        <v>DEV BOYS</v>
      </c>
      <c r="K69" s="61"/>
      <c r="L69" s="61"/>
    </row>
    <row r="70" spans="1:12" ht="14.25" customHeight="1">
      <c r="A70" s="55" t="s">
        <v>1518</v>
      </c>
      <c r="B70" s="56">
        <v>13</v>
      </c>
      <c r="C70" s="57">
        <v>8.94</v>
      </c>
      <c r="D70" s="56">
        <v>5</v>
      </c>
      <c r="E70" s="57">
        <v>1201</v>
      </c>
      <c r="F70" s="58" t="str">
        <f>+VLOOKUP(E70,Participants!$A$1:$F$1602,2,FALSE)</f>
        <v>William Redd</v>
      </c>
      <c r="G70" s="58" t="str">
        <f>+VLOOKUP(E70,Participants!$A$1:$F$1602,4,FALSE)</f>
        <v>CDT</v>
      </c>
      <c r="H70" s="58" t="str">
        <f>+VLOOKUP(E70,Participants!$A$1:$F$1602,5,FALSE)</f>
        <v>M</v>
      </c>
      <c r="I70" s="58">
        <f>+VLOOKUP(E70,Participants!$A$1:$F$1602,3,FALSE)</f>
        <v>2</v>
      </c>
      <c r="J70" s="58" t="str">
        <f>+VLOOKUP(E70,Participants!$A$1:$G$1602,7,FALSE)</f>
        <v>DEV BOYS</v>
      </c>
      <c r="K70" s="58"/>
      <c r="L70" s="58"/>
    </row>
    <row r="71" spans="1:12" ht="14.25" customHeight="1">
      <c r="A71" s="55" t="s">
        <v>1518</v>
      </c>
      <c r="B71" s="59">
        <v>10</v>
      </c>
      <c r="C71" s="60">
        <v>9.01</v>
      </c>
      <c r="D71" s="59">
        <v>1</v>
      </c>
      <c r="E71" s="60">
        <v>1520</v>
      </c>
      <c r="F71" s="61" t="str">
        <f>+VLOOKUP(E71,Participants!$A$1:$F$1602,2,FALSE)</f>
        <v>Cameron Smith</v>
      </c>
      <c r="G71" s="61" t="str">
        <f>+VLOOKUP(E71,Participants!$A$1:$F$1602,4,FALSE)</f>
        <v>MMA</v>
      </c>
      <c r="H71" s="61" t="str">
        <f>+VLOOKUP(E71,Participants!$A$1:$F$1602,5,FALSE)</f>
        <v>M</v>
      </c>
      <c r="I71" s="61">
        <f>+VLOOKUP(E71,Participants!$A$1:$F$1602,3,FALSE)</f>
        <v>1</v>
      </c>
      <c r="J71" s="61" t="str">
        <f>+VLOOKUP(E71,Participants!$A$1:$G$1602,7,FALSE)</f>
        <v>DEV BOYS</v>
      </c>
      <c r="K71" s="61"/>
      <c r="L71" s="61"/>
    </row>
    <row r="72" spans="1:12" ht="14.25" customHeight="1">
      <c r="A72" s="55" t="s">
        <v>1518</v>
      </c>
      <c r="B72" s="59">
        <v>12</v>
      </c>
      <c r="C72" s="60">
        <v>9.01</v>
      </c>
      <c r="D72" s="59">
        <v>6</v>
      </c>
      <c r="E72" s="60">
        <v>915</v>
      </c>
      <c r="F72" s="61" t="str">
        <f>+VLOOKUP(E72,Participants!$A$1:$F$1602,2,FALSE)</f>
        <v>Cash Kozora</v>
      </c>
      <c r="G72" s="61" t="str">
        <f>+VLOOKUP(E72,Participants!$A$1:$F$1602,4,FALSE)</f>
        <v>NCA</v>
      </c>
      <c r="H72" s="61" t="str">
        <f>+VLOOKUP(E72,Participants!$A$1:$F$1602,5,FALSE)</f>
        <v>M</v>
      </c>
      <c r="I72" s="61">
        <f>+VLOOKUP(E72,Participants!$A$1:$F$1602,3,FALSE)</f>
        <v>2</v>
      </c>
      <c r="J72" s="61" t="str">
        <f>+VLOOKUP(E72,Participants!$A$1:$G$1602,7,FALSE)</f>
        <v>DEV BOYS</v>
      </c>
      <c r="K72" s="61"/>
      <c r="L72" s="61"/>
    </row>
    <row r="73" spans="1:12" ht="14.25" customHeight="1">
      <c r="A73" s="55" t="s">
        <v>1518</v>
      </c>
      <c r="B73" s="59">
        <v>10</v>
      </c>
      <c r="C73" s="60">
        <v>9.0399999999999991</v>
      </c>
      <c r="D73" s="59">
        <v>5</v>
      </c>
      <c r="E73" s="60">
        <v>335</v>
      </c>
      <c r="F73" s="61" t="str">
        <f>+VLOOKUP(E73,Participants!$A$1:$F$1602,2,FALSE)</f>
        <v>Finley Kim</v>
      </c>
      <c r="G73" s="61" t="str">
        <f>+VLOOKUP(E73,Participants!$A$1:$F$1602,4,FALSE)</f>
        <v>GAA</v>
      </c>
      <c r="H73" s="61" t="str">
        <f>+VLOOKUP(E73,Participants!$A$1:$F$1602,5,FALSE)</f>
        <v>M</v>
      </c>
      <c r="I73" s="61" t="str">
        <f>+VLOOKUP(E73,Participants!$A$1:$F$1602,3,FALSE)</f>
        <v>K</v>
      </c>
      <c r="J73" s="61" t="str">
        <f>+VLOOKUP(E73,Participants!$A$1:$G$1602,7,FALSE)</f>
        <v>DEV BOYS</v>
      </c>
      <c r="K73" s="61"/>
      <c r="L73" s="61"/>
    </row>
    <row r="74" spans="1:12" ht="14.25" customHeight="1">
      <c r="A74" s="55" t="s">
        <v>1518</v>
      </c>
      <c r="B74" s="56">
        <v>11</v>
      </c>
      <c r="C74" s="57">
        <v>9.0500000000000007</v>
      </c>
      <c r="D74" s="56">
        <v>2</v>
      </c>
      <c r="E74" s="57">
        <v>330</v>
      </c>
      <c r="F74" s="58" t="str">
        <f>+VLOOKUP(E74,Participants!$A$1:$F$1602,2,FALSE)</f>
        <v>Sawyer Glickman</v>
      </c>
      <c r="G74" s="58" t="str">
        <f>+VLOOKUP(E74,Participants!$A$1:$F$1602,4,FALSE)</f>
        <v>GAA</v>
      </c>
      <c r="H74" s="58" t="str">
        <f>+VLOOKUP(E74,Participants!$A$1:$F$1602,5,FALSE)</f>
        <v>M</v>
      </c>
      <c r="I74" s="58">
        <f>+VLOOKUP(E74,Participants!$A$1:$F$1602,3,FALSE)</f>
        <v>1</v>
      </c>
      <c r="J74" s="58" t="str">
        <f>+VLOOKUP(E74,Participants!$A$1:$G$1602,7,FALSE)</f>
        <v>DEV BOYS</v>
      </c>
      <c r="K74" s="58"/>
      <c r="L74" s="58"/>
    </row>
    <row r="75" spans="1:12" ht="14.25" customHeight="1">
      <c r="A75" s="55" t="s">
        <v>1518</v>
      </c>
      <c r="B75" s="59">
        <v>10</v>
      </c>
      <c r="C75" s="60">
        <v>9.08</v>
      </c>
      <c r="D75" s="59">
        <v>4</v>
      </c>
      <c r="E75" s="60">
        <v>1508</v>
      </c>
      <c r="F75" s="61" t="str">
        <f>+VLOOKUP(E75,Participants!$A$1:$F$1602,2,FALSE)</f>
        <v>Tyler Rhad</v>
      </c>
      <c r="G75" s="61" t="str">
        <f>+VLOOKUP(E75,Participants!$A$1:$F$1602,4,FALSE)</f>
        <v>MMA</v>
      </c>
      <c r="H75" s="61" t="str">
        <f>+VLOOKUP(E75,Participants!$A$1:$F$1602,5,FALSE)</f>
        <v>M</v>
      </c>
      <c r="I75" s="61">
        <f>+VLOOKUP(E75,Participants!$A$1:$F$1602,3,FALSE)</f>
        <v>1</v>
      </c>
      <c r="J75" s="61" t="str">
        <f>+VLOOKUP(E75,Participants!$A$1:$G$1602,7,FALSE)</f>
        <v>DEV BOYS</v>
      </c>
      <c r="K75" s="61"/>
      <c r="L75" s="61"/>
    </row>
    <row r="76" spans="1:12" ht="14.25" customHeight="1">
      <c r="A76" s="55" t="s">
        <v>1518</v>
      </c>
      <c r="B76" s="56">
        <v>13</v>
      </c>
      <c r="C76" s="57">
        <v>9.23</v>
      </c>
      <c r="D76" s="56">
        <v>2</v>
      </c>
      <c r="E76" s="57">
        <v>1197</v>
      </c>
      <c r="F76" s="58" t="str">
        <f>+VLOOKUP(E76,Participants!$A$1:$F$1602,2,FALSE)</f>
        <v>Andrew Buck</v>
      </c>
      <c r="G76" s="58" t="str">
        <f>+VLOOKUP(E76,Participants!$A$1:$F$1602,4,FALSE)</f>
        <v>CDT</v>
      </c>
      <c r="H76" s="58" t="str">
        <f>+VLOOKUP(E76,Participants!$A$1:$F$1602,5,FALSE)</f>
        <v>M</v>
      </c>
      <c r="I76" s="58">
        <f>+VLOOKUP(E76,Participants!$A$1:$F$1602,3,FALSE)</f>
        <v>2</v>
      </c>
      <c r="J76" s="58" t="str">
        <f>+VLOOKUP(E76,Participants!$A$1:$G$1602,7,FALSE)</f>
        <v>DEV BOYS</v>
      </c>
      <c r="K76" s="58"/>
      <c r="L76" s="58"/>
    </row>
    <row r="77" spans="1:12" ht="14.25" customHeight="1">
      <c r="A77" s="55" t="s">
        <v>1518</v>
      </c>
      <c r="B77" s="59">
        <v>10</v>
      </c>
      <c r="C77" s="60">
        <v>9.4600000000000009</v>
      </c>
      <c r="D77" s="59">
        <v>6</v>
      </c>
      <c r="E77" s="60">
        <v>332</v>
      </c>
      <c r="F77" s="61" t="str">
        <f>+VLOOKUP(E77,Participants!$A$1:$F$1602,2,FALSE)</f>
        <v>Quincy Harris</v>
      </c>
      <c r="G77" s="61" t="str">
        <f>+VLOOKUP(E77,Participants!$A$1:$F$1602,4,FALSE)</f>
        <v>GAA</v>
      </c>
      <c r="H77" s="61" t="str">
        <f>+VLOOKUP(E77,Participants!$A$1:$F$1602,5,FALSE)</f>
        <v>M</v>
      </c>
      <c r="I77" s="61">
        <f>+VLOOKUP(E77,Participants!$A$1:$F$1602,3,FALSE)</f>
        <v>1</v>
      </c>
      <c r="J77" s="61" t="str">
        <f>+VLOOKUP(E77,Participants!$A$1:$G$1602,7,FALSE)</f>
        <v>DEV BOYS</v>
      </c>
      <c r="K77" s="61"/>
      <c r="L77" s="61"/>
    </row>
    <row r="78" spans="1:12" ht="14.25" customHeight="1">
      <c r="A78" s="55" t="s">
        <v>1518</v>
      </c>
      <c r="B78" s="56">
        <v>13</v>
      </c>
      <c r="C78" s="57">
        <v>9.4600000000000009</v>
      </c>
      <c r="D78" s="56">
        <v>1</v>
      </c>
      <c r="E78" s="57">
        <v>1238</v>
      </c>
      <c r="F78" s="58" t="str">
        <f>+VLOOKUP(E78,Participants!$A$1:$F$1602,2,FALSE)</f>
        <v>Theodore Hess</v>
      </c>
      <c r="G78" s="58" t="str">
        <f>+VLOOKUP(E78,Participants!$A$1:$F$1602,4,FALSE)</f>
        <v>AGS</v>
      </c>
      <c r="H78" s="58" t="str">
        <f>+VLOOKUP(E78,Participants!$A$1:$F$1602,5,FALSE)</f>
        <v>M</v>
      </c>
      <c r="I78" s="58">
        <f>+VLOOKUP(E78,Participants!$A$1:$F$1602,3,FALSE)</f>
        <v>2</v>
      </c>
      <c r="J78" s="58" t="str">
        <f>+VLOOKUP(E78,Participants!$A$1:$G$1602,7,FALSE)</f>
        <v>DEV BOYS</v>
      </c>
      <c r="K78" s="58"/>
      <c r="L78" s="58"/>
    </row>
    <row r="79" spans="1:12" ht="14.25" customHeight="1">
      <c r="A79" s="55" t="s">
        <v>1518</v>
      </c>
      <c r="B79" s="56">
        <v>9</v>
      </c>
      <c r="C79" s="57">
        <v>9.66</v>
      </c>
      <c r="D79" s="56">
        <v>3</v>
      </c>
      <c r="E79" s="57">
        <v>14</v>
      </c>
      <c r="F79" s="58" t="str">
        <f>+VLOOKUP(E79,Participants!$A$1:$F$1602,2,FALSE)</f>
        <v>Peter Hricisak</v>
      </c>
      <c r="G79" s="58" t="str">
        <f>+VLOOKUP(E79,Participants!$A$1:$F$1602,4,FALSE)</f>
        <v>STL</v>
      </c>
      <c r="H79" s="58" t="str">
        <f>+VLOOKUP(E79,Participants!$A$1:$F$1602,5,FALSE)</f>
        <v>M</v>
      </c>
      <c r="I79" s="58">
        <f>+VLOOKUP(E79,Participants!$A$1:$F$1602,3,FALSE)</f>
        <v>1</v>
      </c>
      <c r="J79" s="58" t="str">
        <f>+VLOOKUP(E79,Participants!$A$1:$G$1602,7,FALSE)</f>
        <v>DEV BOYS</v>
      </c>
      <c r="K79" s="58"/>
      <c r="L79" s="58"/>
    </row>
    <row r="80" spans="1:12" ht="14.25" customHeight="1">
      <c r="A80" s="55" t="s">
        <v>1518</v>
      </c>
      <c r="B80" s="56">
        <v>11</v>
      </c>
      <c r="C80" s="57">
        <v>9.6999999999999993</v>
      </c>
      <c r="D80" s="56">
        <v>1</v>
      </c>
      <c r="E80" s="57">
        <v>338</v>
      </c>
      <c r="F80" s="58" t="str">
        <f>+VLOOKUP(E80,Participants!$A$1:$F$1602,2,FALSE)</f>
        <v>Sammy Lombardo</v>
      </c>
      <c r="G80" s="58" t="str">
        <f>+VLOOKUP(E80,Participants!$A$1:$F$1602,4,FALSE)</f>
        <v>GAA</v>
      </c>
      <c r="H80" s="58" t="str">
        <f>+VLOOKUP(E80,Participants!$A$1:$F$1602,5,FALSE)</f>
        <v>M</v>
      </c>
      <c r="I80" s="58" t="str">
        <f>+VLOOKUP(E80,Participants!$A$1:$F$1602,3,FALSE)</f>
        <v>K</v>
      </c>
      <c r="J80" s="58" t="str">
        <f>+VLOOKUP(E80,Participants!$A$1:$G$1602,7,FALSE)</f>
        <v>DEV BOYS</v>
      </c>
      <c r="K80" s="58"/>
      <c r="L80" s="58"/>
    </row>
    <row r="81" spans="1:12" ht="14.25" customHeight="1">
      <c r="A81" s="55" t="s">
        <v>1518</v>
      </c>
      <c r="B81" s="59">
        <v>10</v>
      </c>
      <c r="C81" s="60">
        <v>9.9</v>
      </c>
      <c r="D81" s="59">
        <v>2</v>
      </c>
      <c r="E81" s="60">
        <v>333</v>
      </c>
      <c r="F81" s="61" t="str">
        <f>+VLOOKUP(E81,Participants!$A$1:$F$1602,2,FALSE)</f>
        <v>Zeke Harris</v>
      </c>
      <c r="G81" s="61" t="str">
        <f>+VLOOKUP(E81,Participants!$A$1:$F$1602,4,FALSE)</f>
        <v>GAA</v>
      </c>
      <c r="H81" s="61" t="str">
        <f>+VLOOKUP(E81,Participants!$A$1:$F$1602,5,FALSE)</f>
        <v>M</v>
      </c>
      <c r="I81" s="61" t="str">
        <f>+VLOOKUP(E81,Participants!$A$1:$F$1602,3,FALSE)</f>
        <v>K</v>
      </c>
      <c r="J81" s="61" t="str">
        <f>+VLOOKUP(E81,Participants!$A$1:$G$1602,7,FALSE)</f>
        <v>DEV BOYS</v>
      </c>
      <c r="K81" s="61"/>
      <c r="L81" s="61"/>
    </row>
    <row r="82" spans="1:12" ht="14.25" customHeight="1">
      <c r="A82" s="55" t="s">
        <v>1518</v>
      </c>
      <c r="B82" s="56">
        <v>9</v>
      </c>
      <c r="C82" s="57">
        <v>10.029999999999999</v>
      </c>
      <c r="D82" s="56">
        <v>6</v>
      </c>
      <c r="E82" s="57">
        <v>1191</v>
      </c>
      <c r="F82" s="58" t="str">
        <f>+VLOOKUP(E82,Participants!$A$1:$F$1602,2,FALSE)</f>
        <v>Jacob Redd</v>
      </c>
      <c r="G82" s="58" t="str">
        <f>+VLOOKUP(E82,Participants!$A$1:$F$1602,4,FALSE)</f>
        <v>CDT</v>
      </c>
      <c r="H82" s="58" t="str">
        <f>+VLOOKUP(E82,Participants!$A$1:$F$1602,5,FALSE)</f>
        <v>M</v>
      </c>
      <c r="I82" s="58" t="str">
        <f>+VLOOKUP(E82,Participants!$A$1:$F$1602,3,FALSE)</f>
        <v>K</v>
      </c>
      <c r="J82" s="58" t="str">
        <f>+VLOOKUP(E82,Participants!$A$1:$G$1602,7,FALSE)</f>
        <v>DEV BOYS</v>
      </c>
      <c r="K82" s="58"/>
      <c r="L82" s="58"/>
    </row>
    <row r="83" spans="1:12" ht="14.25" customHeight="1">
      <c r="A83" s="55" t="s">
        <v>1518</v>
      </c>
      <c r="B83" s="56">
        <v>11</v>
      </c>
      <c r="C83" s="57">
        <v>10.130000000000001</v>
      </c>
      <c r="D83" s="56">
        <v>5</v>
      </c>
      <c r="E83" s="57">
        <v>914</v>
      </c>
      <c r="F83" s="58" t="str">
        <f>+VLOOKUP(E83,Participants!$A$1:$F$1602,2,FALSE)</f>
        <v>Edward Jaworski</v>
      </c>
      <c r="G83" s="58" t="str">
        <f>+VLOOKUP(E83,Participants!$A$1:$F$1602,4,FALSE)</f>
        <v>NCA</v>
      </c>
      <c r="H83" s="58" t="str">
        <f>+VLOOKUP(E83,Participants!$A$1:$F$1602,5,FALSE)</f>
        <v>M</v>
      </c>
      <c r="I83" s="58">
        <f>+VLOOKUP(E83,Participants!$A$1:$F$1602,3,FALSE)</f>
        <v>2</v>
      </c>
      <c r="J83" s="58" t="str">
        <f>+VLOOKUP(E83,Participants!$A$1:$G$1602,7,FALSE)</f>
        <v>DEV BOYS</v>
      </c>
      <c r="K83" s="58"/>
      <c r="L83" s="58"/>
    </row>
    <row r="84" spans="1:12" ht="14.25" customHeight="1">
      <c r="A84" s="55" t="s">
        <v>1518</v>
      </c>
      <c r="B84" s="56">
        <v>11</v>
      </c>
      <c r="C84" s="57">
        <v>10.33</v>
      </c>
      <c r="D84" s="56">
        <v>3</v>
      </c>
      <c r="E84" s="57">
        <v>1196</v>
      </c>
      <c r="F84" s="58" t="str">
        <f>+VLOOKUP(E84,Participants!$A$1:$F$1602,2,FALSE)</f>
        <v>Ricky Gama</v>
      </c>
      <c r="G84" s="58" t="str">
        <f>+VLOOKUP(E84,Participants!$A$1:$F$1602,4,FALSE)</f>
        <v>CDT</v>
      </c>
      <c r="H84" s="58" t="str">
        <f>+VLOOKUP(E84,Participants!$A$1:$F$1602,5,FALSE)</f>
        <v>M</v>
      </c>
      <c r="I84" s="58">
        <f>+VLOOKUP(E84,Participants!$A$1:$F$1602,3,FALSE)</f>
        <v>1</v>
      </c>
      <c r="J84" s="58" t="str">
        <f>+VLOOKUP(E84,Participants!$A$1:$G$1602,7,FALSE)</f>
        <v>DEV BOYS</v>
      </c>
      <c r="K84" s="58"/>
      <c r="L84" s="58"/>
    </row>
    <row r="85" spans="1:12" ht="14.25" customHeight="1">
      <c r="A85" s="55" t="s">
        <v>1518</v>
      </c>
      <c r="B85" s="56">
        <v>9</v>
      </c>
      <c r="C85" s="57">
        <v>10.5</v>
      </c>
      <c r="D85" s="56">
        <v>2</v>
      </c>
      <c r="E85" s="57">
        <v>1505</v>
      </c>
      <c r="F85" s="58" t="str">
        <f>+VLOOKUP(E85,Participants!$A$1:$F$1602,2,FALSE)</f>
        <v>Alec Morosetti</v>
      </c>
      <c r="G85" s="58" t="str">
        <f>+VLOOKUP(E85,Participants!$A$1:$F$1602,4,FALSE)</f>
        <v>MMA</v>
      </c>
      <c r="H85" s="58" t="str">
        <f>+VLOOKUP(E85,Participants!$A$1:$F$1602,5,FALSE)</f>
        <v>M</v>
      </c>
      <c r="I85" s="58" t="str">
        <f>+VLOOKUP(E85,Participants!$A$1:$F$1602,3,FALSE)</f>
        <v>K</v>
      </c>
      <c r="J85" s="58" t="str">
        <f>+VLOOKUP(E85,Participants!$A$1:$G$1602,7,FALSE)</f>
        <v>DEV BOYS</v>
      </c>
      <c r="K85" s="58"/>
      <c r="L85" s="58"/>
    </row>
    <row r="86" spans="1:12" ht="14.25" customHeight="1">
      <c r="A86" s="55" t="s">
        <v>1518</v>
      </c>
      <c r="B86" s="59">
        <v>8</v>
      </c>
      <c r="C86" s="60">
        <v>10.55</v>
      </c>
      <c r="D86" s="59">
        <v>3</v>
      </c>
      <c r="E86" s="60">
        <v>902</v>
      </c>
      <c r="F86" s="58" t="str">
        <f>+VLOOKUP(E86,Participants!$A$1:$F$1602,2,FALSE)</f>
        <v>Cooper Vensel</v>
      </c>
      <c r="G86" s="58" t="str">
        <f>+VLOOKUP(E86,Participants!$A$1:$F$1602,4,FALSE)</f>
        <v>NCA</v>
      </c>
      <c r="H86" s="58" t="str">
        <f>+VLOOKUP(E86,Participants!$A$1:$F$1602,5,FALSE)</f>
        <v>M</v>
      </c>
      <c r="I86" s="58" t="str">
        <f>+VLOOKUP(E86,Participants!$A$1:$F$1602,3,FALSE)</f>
        <v>K</v>
      </c>
      <c r="J86" s="58" t="str">
        <f>+VLOOKUP(E86,Participants!$A$1:$G$1602,7,FALSE)</f>
        <v>DEV BOYS</v>
      </c>
      <c r="K86" s="61"/>
      <c r="L86" s="61"/>
    </row>
    <row r="87" spans="1:12" ht="14.25" customHeight="1">
      <c r="A87" s="55" t="s">
        <v>1518</v>
      </c>
      <c r="B87" s="56">
        <v>13</v>
      </c>
      <c r="C87" s="57">
        <v>10.9</v>
      </c>
      <c r="D87" s="56">
        <v>4</v>
      </c>
      <c r="E87" s="57">
        <v>912</v>
      </c>
      <c r="F87" s="58" t="str">
        <f>+VLOOKUP(E87,Participants!$A$1:$F$1602,2,FALSE)</f>
        <v>Michael Grabowski</v>
      </c>
      <c r="G87" s="58" t="str">
        <f>+VLOOKUP(E87,Participants!$A$1:$F$1602,4,FALSE)</f>
        <v>NCA</v>
      </c>
      <c r="H87" s="58" t="str">
        <f>+VLOOKUP(E87,Participants!$A$1:$F$1602,5,FALSE)</f>
        <v>M</v>
      </c>
      <c r="I87" s="58">
        <f>+VLOOKUP(E87,Participants!$A$1:$F$1602,3,FALSE)</f>
        <v>2</v>
      </c>
      <c r="J87" s="58" t="str">
        <f>+VLOOKUP(E87,Participants!$A$1:$G$1602,7,FALSE)</f>
        <v>DEV BOYS</v>
      </c>
      <c r="K87" s="58"/>
      <c r="L87" s="58"/>
    </row>
    <row r="88" spans="1:12" ht="14.25" customHeight="1">
      <c r="A88" s="55" t="s">
        <v>1518</v>
      </c>
      <c r="B88" s="59">
        <v>8</v>
      </c>
      <c r="C88" s="60">
        <v>11.01</v>
      </c>
      <c r="D88" s="59">
        <v>5</v>
      </c>
      <c r="E88" s="60">
        <v>1514</v>
      </c>
      <c r="F88" s="58" t="str">
        <f>+VLOOKUP(E88,Participants!$A$1:$F$1602,2,FALSE)</f>
        <v>Christopher Schmidt</v>
      </c>
      <c r="G88" s="58" t="str">
        <f>+VLOOKUP(E88,Participants!$A$1:$F$1602,4,FALSE)</f>
        <v>MMA</v>
      </c>
      <c r="H88" s="58" t="str">
        <f>+VLOOKUP(E88,Participants!$A$1:$F$1602,5,FALSE)</f>
        <v>M</v>
      </c>
      <c r="I88" s="58" t="str">
        <f>+VLOOKUP(E88,Participants!$A$1:$F$1602,3,FALSE)</f>
        <v>K</v>
      </c>
      <c r="J88" s="58" t="str">
        <f>+VLOOKUP(E88,Participants!$A$1:$G$1602,7,FALSE)</f>
        <v>DEV BOYS</v>
      </c>
      <c r="K88" s="61"/>
      <c r="L88" s="61"/>
    </row>
    <row r="89" spans="1:12" ht="14.25" customHeight="1">
      <c r="A89" s="55" t="s">
        <v>1518</v>
      </c>
      <c r="B89" s="59">
        <v>8</v>
      </c>
      <c r="C89" s="60">
        <v>11.24</v>
      </c>
      <c r="D89" s="59">
        <v>1</v>
      </c>
      <c r="E89" s="60">
        <v>318</v>
      </c>
      <c r="F89" s="58" t="str">
        <f>+VLOOKUP(E89,Participants!$A$1:$F$1602,2,FALSE)</f>
        <v>Noah Framce</v>
      </c>
      <c r="G89" s="58" t="str">
        <f>+VLOOKUP(E89,Participants!$A$1:$F$1602,4,FALSE)</f>
        <v>GAA</v>
      </c>
      <c r="H89" s="58" t="str">
        <f>+VLOOKUP(E89,Participants!$A$1:$F$1602,5,FALSE)</f>
        <v>M</v>
      </c>
      <c r="I89" s="58">
        <f>+VLOOKUP(E89,Participants!$A$1:$F$1602,3,FALSE)</f>
        <v>0</v>
      </c>
      <c r="J89" s="58" t="str">
        <f>+VLOOKUP(E89,Participants!$A$1:$G$1602,7,FALSE)</f>
        <v>DEV BOYS</v>
      </c>
      <c r="K89" s="61"/>
      <c r="L89" s="61"/>
    </row>
    <row r="90" spans="1:12" ht="14.25" customHeight="1">
      <c r="A90" s="55" t="s">
        <v>1518</v>
      </c>
      <c r="B90" s="56">
        <v>9</v>
      </c>
      <c r="C90" s="57">
        <v>11.24</v>
      </c>
      <c r="D90" s="56">
        <v>1</v>
      </c>
      <c r="E90" s="57">
        <v>904</v>
      </c>
      <c r="F90" s="58" t="str">
        <f>+VLOOKUP(E90,Participants!$A$1:$F$1602,2,FALSE)</f>
        <v>Richard (Rj) Miles</v>
      </c>
      <c r="G90" s="58" t="str">
        <f>+VLOOKUP(E90,Participants!$A$1:$F$1602,4,FALSE)</f>
        <v>NCA</v>
      </c>
      <c r="H90" s="58" t="str">
        <f>+VLOOKUP(E90,Participants!$A$1:$F$1602,5,FALSE)</f>
        <v>M</v>
      </c>
      <c r="I90" s="58">
        <f>+VLOOKUP(E90,Participants!$A$1:$F$1602,3,FALSE)</f>
        <v>1</v>
      </c>
      <c r="J90" s="58" t="str">
        <f>+VLOOKUP(E90,Participants!$A$1:$G$1602,7,FALSE)</f>
        <v>DEV BOYS</v>
      </c>
      <c r="K90" s="58"/>
      <c r="L90" s="58"/>
    </row>
    <row r="91" spans="1:12" ht="14.25" customHeight="1">
      <c r="A91" s="55" t="s">
        <v>1518</v>
      </c>
      <c r="B91" s="59">
        <v>8</v>
      </c>
      <c r="C91" s="60">
        <v>11.98</v>
      </c>
      <c r="D91" s="59">
        <v>4</v>
      </c>
      <c r="E91" s="60">
        <v>925</v>
      </c>
      <c r="F91" s="58" t="str">
        <f>+VLOOKUP(E91,Participants!$A$1:$F$1602,2,FALSE)</f>
        <v>Jaxson Russell</v>
      </c>
      <c r="G91" s="58" t="str">
        <f>+VLOOKUP(E91,Participants!$A$1:$F$1602,4,FALSE)</f>
        <v>NCA</v>
      </c>
      <c r="H91" s="58" t="str">
        <f>+VLOOKUP(E91,Participants!$A$1:$F$1602,5,FALSE)</f>
        <v>M</v>
      </c>
      <c r="I91" s="58">
        <f>+VLOOKUP(E91,Participants!$A$1:$F$1602,3,FALSE)</f>
        <v>3</v>
      </c>
      <c r="J91" s="58" t="str">
        <f>+VLOOKUP(E91,Participants!$A$1:$G$1602,7,FALSE)</f>
        <v>DEV BOYS</v>
      </c>
      <c r="K91" s="61"/>
      <c r="L91" s="61"/>
    </row>
    <row r="92" spans="1:12" ht="14.25" customHeight="1">
      <c r="A92" s="55" t="s">
        <v>1518</v>
      </c>
      <c r="B92" s="56">
        <v>9</v>
      </c>
      <c r="C92" s="57">
        <v>11.98</v>
      </c>
      <c r="D92" s="56">
        <v>5</v>
      </c>
      <c r="E92" s="57">
        <v>339</v>
      </c>
      <c r="F92" s="58" t="str">
        <f>+VLOOKUP(E92,Participants!$A$1:$F$1602,2,FALSE)</f>
        <v>Declan Lozano</v>
      </c>
      <c r="G92" s="58" t="str">
        <f>+VLOOKUP(E92,Participants!$A$1:$F$1602,4,FALSE)</f>
        <v>GAA</v>
      </c>
      <c r="H92" s="58" t="str">
        <f>+VLOOKUP(E92,Participants!$A$1:$F$1602,5,FALSE)</f>
        <v>M</v>
      </c>
      <c r="I92" s="58" t="str">
        <f>+VLOOKUP(E92,Participants!$A$1:$F$1602,3,FALSE)</f>
        <v>K</v>
      </c>
      <c r="J92" s="58" t="str">
        <f>+VLOOKUP(E92,Participants!$A$1:$G$1602,7,FALSE)</f>
        <v>DEV BOYS</v>
      </c>
      <c r="K92" s="58"/>
      <c r="L92" s="58"/>
    </row>
    <row r="93" spans="1:12" ht="14.25" customHeight="1">
      <c r="A93" s="55" t="s">
        <v>1518</v>
      </c>
      <c r="B93" s="59">
        <v>8</v>
      </c>
      <c r="C93" s="60">
        <v>12.08</v>
      </c>
      <c r="D93" s="59">
        <v>2</v>
      </c>
      <c r="E93" s="60">
        <v>337</v>
      </c>
      <c r="F93" s="58" t="str">
        <f>+VLOOKUP(E93,Participants!$A$1:$F$1602,2,FALSE)</f>
        <v>Charlie Lombardo</v>
      </c>
      <c r="G93" s="58" t="str">
        <f>+VLOOKUP(E93,Participants!$A$1:$F$1602,4,FALSE)</f>
        <v>GAA</v>
      </c>
      <c r="H93" s="58" t="str">
        <f>+VLOOKUP(E93,Participants!$A$1:$F$1602,5,FALSE)</f>
        <v>M</v>
      </c>
      <c r="I93" s="58">
        <f>+VLOOKUP(E93,Participants!$A$1:$F$1602,3,FALSE)</f>
        <v>1</v>
      </c>
      <c r="J93" s="58" t="str">
        <f>+VLOOKUP(E93,Participants!$A$1:$G$1602,7,FALSE)</f>
        <v>DEV BOYS</v>
      </c>
      <c r="K93" s="61"/>
      <c r="L93" s="61"/>
    </row>
    <row r="94" spans="1:12" ht="14.25" customHeight="1">
      <c r="A94" s="55" t="s">
        <v>1518</v>
      </c>
      <c r="B94" s="56">
        <v>11</v>
      </c>
      <c r="C94" s="57">
        <v>16.93</v>
      </c>
      <c r="D94" s="56">
        <v>6</v>
      </c>
      <c r="E94" s="57">
        <v>329</v>
      </c>
      <c r="F94" s="58" t="str">
        <f>+VLOOKUP(E94,Participants!$A$1:$F$1602,2,FALSE)</f>
        <v>Max Glickman</v>
      </c>
      <c r="G94" s="58" t="str">
        <f>+VLOOKUP(E94,Participants!$A$1:$F$1602,4,FALSE)</f>
        <v>GAA</v>
      </c>
      <c r="H94" s="58" t="str">
        <f>+VLOOKUP(E94,Participants!$A$1:$F$1602,5,FALSE)</f>
        <v>M</v>
      </c>
      <c r="I94" s="58">
        <f>+VLOOKUP(E94,Participants!$A$1:$F$1602,3,FALSE)</f>
        <v>3</v>
      </c>
      <c r="J94" s="58" t="str">
        <f>+VLOOKUP(E94,Participants!$A$1:$G$1602,7,FALSE)</f>
        <v>DEV BOYS</v>
      </c>
      <c r="K94" s="58"/>
      <c r="L94" s="58"/>
    </row>
    <row r="95" spans="1:12" ht="14.25" customHeight="1">
      <c r="A95" s="55" t="s">
        <v>1518</v>
      </c>
      <c r="B95" s="59">
        <v>8</v>
      </c>
      <c r="C95" s="59"/>
      <c r="D95" s="59">
        <v>7</v>
      </c>
      <c r="E95" s="59"/>
      <c r="F95" s="58" t="e">
        <f>+VLOOKUP(E95,Participants!$A$1:$F$1602,2,FALSE)</f>
        <v>#N/A</v>
      </c>
      <c r="G95" s="58" t="e">
        <f>+VLOOKUP(E95,Participants!$A$1:$F$1602,4,FALSE)</f>
        <v>#N/A</v>
      </c>
      <c r="H95" s="58" t="e">
        <f>+VLOOKUP(E95,Participants!$A$1:$F$1602,5,FALSE)</f>
        <v>#N/A</v>
      </c>
      <c r="I95" s="58" t="e">
        <f>+VLOOKUP(E95,Participants!$A$1:$F$1602,3,FALSE)</f>
        <v>#N/A</v>
      </c>
      <c r="J95" s="58" t="e">
        <f>+VLOOKUP(E95,Participants!$A$1:$G$1602,7,FALSE)</f>
        <v>#N/A</v>
      </c>
      <c r="K95" s="61"/>
      <c r="L95" s="61"/>
    </row>
    <row r="96" spans="1:12" ht="14.25" customHeight="1">
      <c r="A96" s="55" t="s">
        <v>1518</v>
      </c>
      <c r="B96" s="59">
        <v>8</v>
      </c>
      <c r="C96" s="59"/>
      <c r="D96" s="59">
        <v>8</v>
      </c>
      <c r="E96" s="59"/>
      <c r="F96" s="58" t="e">
        <f>+VLOOKUP(E96,Participants!$A$1:$F$1602,2,FALSE)</f>
        <v>#N/A</v>
      </c>
      <c r="G96" s="58" t="e">
        <f>+VLOOKUP(E96,Participants!$A$1:$F$1602,4,FALSE)</f>
        <v>#N/A</v>
      </c>
      <c r="H96" s="58" t="e">
        <f>+VLOOKUP(E96,Participants!$A$1:$F$1602,5,FALSE)</f>
        <v>#N/A</v>
      </c>
      <c r="I96" s="58" t="e">
        <f>+VLOOKUP(E96,Participants!$A$1:$F$1602,3,FALSE)</f>
        <v>#N/A</v>
      </c>
      <c r="J96" s="58" t="e">
        <f>+VLOOKUP(E96,Participants!$A$1:$G$1602,7,FALSE)</f>
        <v>#N/A</v>
      </c>
      <c r="K96" s="61"/>
      <c r="L96" s="61"/>
    </row>
    <row r="97" spans="1:12" ht="14.25" customHeight="1">
      <c r="A97" s="55" t="s">
        <v>1518</v>
      </c>
      <c r="B97" s="56">
        <v>9</v>
      </c>
      <c r="C97" s="56"/>
      <c r="D97" s="56">
        <v>7</v>
      </c>
      <c r="E97" s="56"/>
      <c r="F97" s="58" t="e">
        <f>+VLOOKUP(E97,Participants!$A$1:$F$1602,2,FALSE)</f>
        <v>#N/A</v>
      </c>
      <c r="G97" s="58" t="e">
        <f>+VLOOKUP(E97,Participants!$A$1:$F$1602,4,FALSE)</f>
        <v>#N/A</v>
      </c>
      <c r="H97" s="58" t="e">
        <f>+VLOOKUP(E97,Participants!$A$1:$F$1602,5,FALSE)</f>
        <v>#N/A</v>
      </c>
      <c r="I97" s="58" t="e">
        <f>+VLOOKUP(E97,Participants!$A$1:$F$1602,3,FALSE)</f>
        <v>#N/A</v>
      </c>
      <c r="J97" s="58" t="e">
        <f>+VLOOKUP(E97,Participants!$A$1:$G$1602,7,FALSE)</f>
        <v>#N/A</v>
      </c>
      <c r="K97" s="58"/>
      <c r="L97" s="58"/>
    </row>
    <row r="98" spans="1:12" ht="14.25" customHeight="1">
      <c r="A98" s="55" t="s">
        <v>1518</v>
      </c>
      <c r="B98" s="56">
        <v>9</v>
      </c>
      <c r="C98" s="56"/>
      <c r="D98" s="56">
        <v>8</v>
      </c>
      <c r="E98" s="56"/>
      <c r="F98" s="58" t="e">
        <f>+VLOOKUP(E98,Participants!$A$1:$F$1602,2,FALSE)</f>
        <v>#N/A</v>
      </c>
      <c r="G98" s="58" t="e">
        <f>+VLOOKUP(E98,Participants!$A$1:$F$1602,4,FALSE)</f>
        <v>#N/A</v>
      </c>
      <c r="H98" s="58" t="e">
        <f>+VLOOKUP(E98,Participants!$A$1:$F$1602,5,FALSE)</f>
        <v>#N/A</v>
      </c>
      <c r="I98" s="58" t="e">
        <f>+VLOOKUP(E98,Participants!$A$1:$F$1602,3,FALSE)</f>
        <v>#N/A</v>
      </c>
      <c r="J98" s="58" t="e">
        <f>+VLOOKUP(E98,Participants!$A$1:$G$1602,7,FALSE)</f>
        <v>#N/A</v>
      </c>
      <c r="K98" s="58"/>
      <c r="L98" s="58"/>
    </row>
    <row r="99" spans="1:12" ht="14.25" customHeight="1">
      <c r="A99" s="55" t="s">
        <v>1518</v>
      </c>
      <c r="B99" s="59">
        <v>10</v>
      </c>
      <c r="C99" s="59"/>
      <c r="D99" s="59">
        <v>3</v>
      </c>
      <c r="E99" s="60">
        <v>1192</v>
      </c>
      <c r="F99" s="61" t="str">
        <f>+VLOOKUP(E99,Participants!$A$1:$F$1602,2,FALSE)</f>
        <v>Liam Lewis</v>
      </c>
      <c r="G99" s="61" t="str">
        <f>+VLOOKUP(E99,Participants!$A$1:$F$1602,4,FALSE)</f>
        <v>CDT</v>
      </c>
      <c r="H99" s="61" t="str">
        <f>+VLOOKUP(E99,Participants!$A$1:$F$1602,5,FALSE)</f>
        <v>M</v>
      </c>
      <c r="I99" s="61" t="str">
        <f>+VLOOKUP(E99,Participants!$A$1:$F$1602,3,FALSE)</f>
        <v>K</v>
      </c>
      <c r="J99" s="61" t="str">
        <f>+VLOOKUP(E99,Participants!$A$1:$G$1602,7,FALSE)</f>
        <v>DEV BOYS</v>
      </c>
      <c r="K99" s="61"/>
      <c r="L99" s="61"/>
    </row>
    <row r="100" spans="1:12" ht="14.25" customHeight="1">
      <c r="A100" s="55" t="s">
        <v>1518</v>
      </c>
      <c r="B100" s="59">
        <v>10</v>
      </c>
      <c r="C100" s="59"/>
      <c r="D100" s="59">
        <v>7</v>
      </c>
      <c r="E100" s="59"/>
      <c r="F100" s="61" t="e">
        <f>+VLOOKUP(E100,Participants!$A$1:$F$1602,2,FALSE)</f>
        <v>#N/A</v>
      </c>
      <c r="G100" s="61" t="e">
        <f>+VLOOKUP(E100,Participants!$A$1:$F$1602,4,FALSE)</f>
        <v>#N/A</v>
      </c>
      <c r="H100" s="61" t="e">
        <f>+VLOOKUP(E100,Participants!$A$1:$F$1602,5,FALSE)</f>
        <v>#N/A</v>
      </c>
      <c r="I100" s="61" t="e">
        <f>+VLOOKUP(E100,Participants!$A$1:$F$1602,3,FALSE)</f>
        <v>#N/A</v>
      </c>
      <c r="J100" s="61" t="e">
        <f>+VLOOKUP(E100,Participants!$A$1:$G$1602,7,FALSE)</f>
        <v>#N/A</v>
      </c>
      <c r="K100" s="61"/>
      <c r="L100" s="61"/>
    </row>
    <row r="101" spans="1:12" ht="14.25" customHeight="1">
      <c r="A101" s="55" t="s">
        <v>1518</v>
      </c>
      <c r="B101" s="59">
        <v>10</v>
      </c>
      <c r="C101" s="59"/>
      <c r="D101" s="59">
        <v>8</v>
      </c>
      <c r="E101" s="59"/>
      <c r="F101" s="61" t="e">
        <f>+VLOOKUP(E101,Participants!$A$1:$F$1602,2,FALSE)</f>
        <v>#N/A</v>
      </c>
      <c r="G101" s="61" t="e">
        <f>+VLOOKUP(E101,Participants!$A$1:$F$1602,4,FALSE)</f>
        <v>#N/A</v>
      </c>
      <c r="H101" s="61" t="e">
        <f>+VLOOKUP(E101,Participants!$A$1:$F$1602,5,FALSE)</f>
        <v>#N/A</v>
      </c>
      <c r="I101" s="61" t="e">
        <f>+VLOOKUP(E101,Participants!$A$1:$F$1602,3,FALSE)</f>
        <v>#N/A</v>
      </c>
      <c r="J101" s="61" t="e">
        <f>+VLOOKUP(E101,Participants!$A$1:$G$1602,7,FALSE)</f>
        <v>#N/A</v>
      </c>
      <c r="K101" s="61"/>
      <c r="L101" s="61"/>
    </row>
    <row r="102" spans="1:12" ht="14.25" customHeight="1">
      <c r="A102" s="55" t="s">
        <v>1518</v>
      </c>
      <c r="B102" s="56">
        <v>11</v>
      </c>
      <c r="C102" s="56"/>
      <c r="D102" s="56">
        <v>7</v>
      </c>
      <c r="E102" s="56"/>
      <c r="F102" s="58" t="e">
        <f>+VLOOKUP(E102,Participants!$A$1:$F$1602,2,FALSE)</f>
        <v>#N/A</v>
      </c>
      <c r="G102" s="58" t="e">
        <f>+VLOOKUP(E102,Participants!$A$1:$F$1602,4,FALSE)</f>
        <v>#N/A</v>
      </c>
      <c r="H102" s="58" t="e">
        <f>+VLOOKUP(E102,Participants!$A$1:$F$1602,5,FALSE)</f>
        <v>#N/A</v>
      </c>
      <c r="I102" s="58" t="e">
        <f>+VLOOKUP(E102,Participants!$A$1:$F$1602,3,FALSE)</f>
        <v>#N/A</v>
      </c>
      <c r="J102" s="58" t="e">
        <f>+VLOOKUP(E102,Participants!$A$1:$G$1602,7,FALSE)</f>
        <v>#N/A</v>
      </c>
      <c r="K102" s="58"/>
      <c r="L102" s="58"/>
    </row>
    <row r="103" spans="1:12" ht="14.25" customHeight="1">
      <c r="A103" s="55" t="s">
        <v>1518</v>
      </c>
      <c r="B103" s="56">
        <v>11</v>
      </c>
      <c r="C103" s="56"/>
      <c r="D103" s="56">
        <v>8</v>
      </c>
      <c r="E103" s="56"/>
      <c r="F103" s="58" t="e">
        <f>+VLOOKUP(E103,Participants!$A$1:$F$1602,2,FALSE)</f>
        <v>#N/A</v>
      </c>
      <c r="G103" s="58" t="e">
        <f>+VLOOKUP(E103,Participants!$A$1:$F$1602,4,FALSE)</f>
        <v>#N/A</v>
      </c>
      <c r="H103" s="58" t="e">
        <f>+VLOOKUP(E103,Participants!$A$1:$F$1602,5,FALSE)</f>
        <v>#N/A</v>
      </c>
      <c r="I103" s="58" t="e">
        <f>+VLOOKUP(E103,Participants!$A$1:$F$1602,3,FALSE)</f>
        <v>#N/A</v>
      </c>
      <c r="J103" s="58" t="e">
        <f>+VLOOKUP(E103,Participants!$A$1:$G$1602,7,FALSE)</f>
        <v>#N/A</v>
      </c>
      <c r="K103" s="58"/>
      <c r="L103" s="58"/>
    </row>
    <row r="104" spans="1:12" ht="14.25" customHeight="1">
      <c r="A104" s="55" t="s">
        <v>1518</v>
      </c>
      <c r="B104" s="59">
        <v>12</v>
      </c>
      <c r="C104" s="59"/>
      <c r="D104" s="59">
        <v>7</v>
      </c>
      <c r="E104" s="59"/>
      <c r="F104" s="61" t="e">
        <f>+VLOOKUP(E104,Participants!$A$1:$F$1602,2,FALSE)</f>
        <v>#N/A</v>
      </c>
      <c r="G104" s="61" t="e">
        <f>+VLOOKUP(E104,Participants!$A$1:$F$1602,4,FALSE)</f>
        <v>#N/A</v>
      </c>
      <c r="H104" s="61" t="e">
        <f>+VLOOKUP(E104,Participants!$A$1:$F$1602,5,FALSE)</f>
        <v>#N/A</v>
      </c>
      <c r="I104" s="61" t="e">
        <f>+VLOOKUP(E104,Participants!$A$1:$F$1602,3,FALSE)</f>
        <v>#N/A</v>
      </c>
      <c r="J104" s="61" t="e">
        <f>+VLOOKUP(E104,Participants!$A$1:$G$1602,7,FALSE)</f>
        <v>#N/A</v>
      </c>
      <c r="K104" s="61"/>
      <c r="L104" s="61"/>
    </row>
    <row r="105" spans="1:12" ht="14.25" customHeight="1">
      <c r="A105" s="55" t="s">
        <v>1518</v>
      </c>
      <c r="B105" s="59">
        <v>12</v>
      </c>
      <c r="C105" s="59"/>
      <c r="D105" s="59">
        <v>8</v>
      </c>
      <c r="E105" s="59"/>
      <c r="F105" s="61" t="e">
        <f>+VLOOKUP(E105,Participants!$A$1:$F$1602,2,FALSE)</f>
        <v>#N/A</v>
      </c>
      <c r="G105" s="61" t="e">
        <f>+VLOOKUP(E105,Participants!$A$1:$F$1602,4,FALSE)</f>
        <v>#N/A</v>
      </c>
      <c r="H105" s="61" t="e">
        <f>+VLOOKUP(E105,Participants!$A$1:$F$1602,5,FALSE)</f>
        <v>#N/A</v>
      </c>
      <c r="I105" s="61" t="e">
        <f>+VLOOKUP(E105,Participants!$A$1:$F$1602,3,FALSE)</f>
        <v>#N/A</v>
      </c>
      <c r="J105" s="61" t="e">
        <f>+VLOOKUP(E105,Participants!$A$1:$G$1602,7,FALSE)</f>
        <v>#N/A</v>
      </c>
      <c r="K105" s="61"/>
      <c r="L105" s="61"/>
    </row>
    <row r="106" spans="1:12" ht="14.25" customHeight="1">
      <c r="A106" s="55" t="s">
        <v>1518</v>
      </c>
      <c r="B106" s="56">
        <v>13</v>
      </c>
      <c r="C106" s="56"/>
      <c r="D106" s="56">
        <v>6</v>
      </c>
      <c r="E106" s="56"/>
      <c r="F106" s="58" t="e">
        <f>+VLOOKUP(E106,Participants!$A$1:$F$1602,2,FALSE)</f>
        <v>#N/A</v>
      </c>
      <c r="G106" s="58" t="e">
        <f>+VLOOKUP(E106,Participants!$A$1:$F$1602,4,FALSE)</f>
        <v>#N/A</v>
      </c>
      <c r="H106" s="58" t="e">
        <f>+VLOOKUP(E106,Participants!$A$1:$F$1602,5,FALSE)</f>
        <v>#N/A</v>
      </c>
      <c r="I106" s="58" t="e">
        <f>+VLOOKUP(E106,Participants!$A$1:$F$1602,3,FALSE)</f>
        <v>#N/A</v>
      </c>
      <c r="J106" s="58" t="e">
        <f>+VLOOKUP(E106,Participants!$A$1:$G$1602,7,FALSE)</f>
        <v>#N/A</v>
      </c>
      <c r="K106" s="58"/>
      <c r="L106" s="58"/>
    </row>
    <row r="107" spans="1:12" ht="14.25" customHeight="1">
      <c r="A107" s="55" t="s">
        <v>1518</v>
      </c>
      <c r="B107" s="56">
        <v>13</v>
      </c>
      <c r="C107" s="56"/>
      <c r="D107" s="56">
        <v>7</v>
      </c>
      <c r="E107" s="56"/>
      <c r="F107" s="58" t="e">
        <f>+VLOOKUP(E107,Participants!$A$1:$F$1602,2,FALSE)</f>
        <v>#N/A</v>
      </c>
      <c r="G107" s="58" t="e">
        <f>+VLOOKUP(E107,Participants!$A$1:$F$1602,4,FALSE)</f>
        <v>#N/A</v>
      </c>
      <c r="H107" s="58" t="e">
        <f>+VLOOKUP(E107,Participants!$A$1:$F$1602,5,FALSE)</f>
        <v>#N/A</v>
      </c>
      <c r="I107" s="58" t="e">
        <f>+VLOOKUP(E107,Participants!$A$1:$F$1602,3,FALSE)</f>
        <v>#N/A</v>
      </c>
      <c r="J107" s="58" t="e">
        <f>+VLOOKUP(E107,Participants!$A$1:$G$1602,7,FALSE)</f>
        <v>#N/A</v>
      </c>
      <c r="K107" s="58"/>
      <c r="L107" s="58"/>
    </row>
    <row r="108" spans="1:12" ht="14.25" customHeight="1">
      <c r="A108" s="55" t="s">
        <v>1518</v>
      </c>
      <c r="B108" s="56">
        <v>13</v>
      </c>
      <c r="C108" s="56"/>
      <c r="D108" s="56">
        <v>8</v>
      </c>
      <c r="E108" s="56"/>
      <c r="F108" s="58" t="e">
        <f>+VLOOKUP(E108,Participants!$A$1:$F$1602,2,FALSE)</f>
        <v>#N/A</v>
      </c>
      <c r="G108" s="58" t="e">
        <f>+VLOOKUP(E108,Participants!$A$1:$F$1602,4,FALSE)</f>
        <v>#N/A</v>
      </c>
      <c r="H108" s="58" t="e">
        <f>+VLOOKUP(E108,Participants!$A$1:$F$1602,5,FALSE)</f>
        <v>#N/A</v>
      </c>
      <c r="I108" s="58" t="e">
        <f>+VLOOKUP(E108,Participants!$A$1:$F$1602,3,FALSE)</f>
        <v>#N/A</v>
      </c>
      <c r="J108" s="58" t="e">
        <f>+VLOOKUP(E108,Participants!$A$1:$G$1602,7,FALSE)</f>
        <v>#N/A</v>
      </c>
      <c r="K108" s="58"/>
      <c r="L108" s="58"/>
    </row>
    <row r="109" spans="1:12" ht="14.25" customHeight="1">
      <c r="A109" s="55" t="s">
        <v>1518</v>
      </c>
      <c r="B109" s="59">
        <v>14</v>
      </c>
      <c r="C109" s="59"/>
      <c r="D109" s="59">
        <v>4</v>
      </c>
      <c r="E109" s="59"/>
      <c r="F109" s="61" t="e">
        <f>+VLOOKUP(E109,Participants!$A$1:$F$1602,2,FALSE)</f>
        <v>#N/A</v>
      </c>
      <c r="G109" s="61" t="e">
        <f>+VLOOKUP(E109,Participants!$A$1:$F$1602,4,FALSE)</f>
        <v>#N/A</v>
      </c>
      <c r="H109" s="61" t="e">
        <f>+VLOOKUP(E109,Participants!$A$1:$F$1602,5,FALSE)</f>
        <v>#N/A</v>
      </c>
      <c r="I109" s="61" t="e">
        <f>+VLOOKUP(E109,Participants!$A$1:$F$1602,3,FALSE)</f>
        <v>#N/A</v>
      </c>
      <c r="J109" s="61" t="e">
        <f>+VLOOKUP(E109,Participants!$A$1:$G$1602,7,FALSE)</f>
        <v>#N/A</v>
      </c>
      <c r="K109" s="61"/>
      <c r="L109" s="61"/>
    </row>
    <row r="110" spans="1:12" ht="14.25" customHeight="1">
      <c r="A110" s="55" t="s">
        <v>1518</v>
      </c>
      <c r="B110" s="59">
        <v>14</v>
      </c>
      <c r="C110" s="59"/>
      <c r="D110" s="59">
        <v>5</v>
      </c>
      <c r="E110" s="59"/>
      <c r="F110" s="61" t="e">
        <f>+VLOOKUP(E110,Participants!$A$1:$F$1602,2,FALSE)</f>
        <v>#N/A</v>
      </c>
      <c r="G110" s="61" t="e">
        <f>+VLOOKUP(E110,Participants!$A$1:$F$1602,4,FALSE)</f>
        <v>#N/A</v>
      </c>
      <c r="H110" s="61" t="e">
        <f>+VLOOKUP(E110,Participants!$A$1:$F$1602,5,FALSE)</f>
        <v>#N/A</v>
      </c>
      <c r="I110" s="61" t="e">
        <f>+VLOOKUP(E110,Participants!$A$1:$F$1602,3,FALSE)</f>
        <v>#N/A</v>
      </c>
      <c r="J110" s="61" t="e">
        <f>+VLOOKUP(E110,Participants!$A$1:$G$1602,7,FALSE)</f>
        <v>#N/A</v>
      </c>
      <c r="K110" s="61"/>
      <c r="L110" s="61"/>
    </row>
    <row r="111" spans="1:12" ht="14.25" customHeight="1">
      <c r="A111" s="55" t="s">
        <v>1518</v>
      </c>
      <c r="B111" s="59">
        <v>14</v>
      </c>
      <c r="C111" s="59"/>
      <c r="D111" s="59">
        <v>6</v>
      </c>
      <c r="E111" s="59"/>
      <c r="F111" s="61" t="e">
        <f>+VLOOKUP(E111,Participants!$A$1:$F$1602,2,FALSE)</f>
        <v>#N/A</v>
      </c>
      <c r="G111" s="61" t="e">
        <f>+VLOOKUP(E111,Participants!$A$1:$F$1602,4,FALSE)</f>
        <v>#N/A</v>
      </c>
      <c r="H111" s="61" t="e">
        <f>+VLOOKUP(E111,Participants!$A$1:$F$1602,5,FALSE)</f>
        <v>#N/A</v>
      </c>
      <c r="I111" s="61" t="e">
        <f>+VLOOKUP(E111,Participants!$A$1:$F$1602,3,FALSE)</f>
        <v>#N/A</v>
      </c>
      <c r="J111" s="61" t="e">
        <f>+VLOOKUP(E111,Participants!$A$1:$G$1602,7,FALSE)</f>
        <v>#N/A</v>
      </c>
      <c r="K111" s="61"/>
      <c r="L111" s="61"/>
    </row>
    <row r="112" spans="1:12" ht="14.25" customHeight="1">
      <c r="A112" s="55" t="s">
        <v>1518</v>
      </c>
      <c r="B112" s="59">
        <v>14</v>
      </c>
      <c r="C112" s="59"/>
      <c r="D112" s="59">
        <v>7</v>
      </c>
      <c r="E112" s="59"/>
      <c r="F112" s="61" t="e">
        <f>+VLOOKUP(E112,Participants!$A$1:$F$1602,2,FALSE)</f>
        <v>#N/A</v>
      </c>
      <c r="G112" s="61" t="e">
        <f>+VLOOKUP(E112,Participants!$A$1:$F$1602,4,FALSE)</f>
        <v>#N/A</v>
      </c>
      <c r="H112" s="61" t="e">
        <f>+VLOOKUP(E112,Participants!$A$1:$F$1602,5,FALSE)</f>
        <v>#N/A</v>
      </c>
      <c r="I112" s="61" t="e">
        <f>+VLOOKUP(E112,Participants!$A$1:$F$1602,3,FALSE)</f>
        <v>#N/A</v>
      </c>
      <c r="J112" s="61" t="e">
        <f>+VLOOKUP(E112,Participants!$A$1:$G$1602,7,FALSE)</f>
        <v>#N/A</v>
      </c>
      <c r="K112" s="61"/>
      <c r="L112" s="61"/>
    </row>
    <row r="113" spans="1:12" ht="14.25" customHeight="1">
      <c r="A113" s="55" t="s">
        <v>1518</v>
      </c>
      <c r="B113" s="59">
        <v>14</v>
      </c>
      <c r="C113" s="59"/>
      <c r="D113" s="59">
        <v>8</v>
      </c>
      <c r="E113" s="59"/>
      <c r="F113" s="61" t="e">
        <f>+VLOOKUP(E113,Participants!$A$1:$F$1602,2,FALSE)</f>
        <v>#N/A</v>
      </c>
      <c r="G113" s="61" t="e">
        <f>+VLOOKUP(E113,Participants!$A$1:$F$1602,4,FALSE)</f>
        <v>#N/A</v>
      </c>
      <c r="H113" s="61" t="e">
        <f>+VLOOKUP(E113,Participants!$A$1:$F$1602,5,FALSE)</f>
        <v>#N/A</v>
      </c>
      <c r="I113" s="61" t="e">
        <f>+VLOOKUP(E113,Participants!$A$1:$F$1602,3,FALSE)</f>
        <v>#N/A</v>
      </c>
      <c r="J113" s="61" t="e">
        <f>+VLOOKUP(E113,Participants!$A$1:$G$1602,7,FALSE)</f>
        <v>#N/A</v>
      </c>
      <c r="K113" s="61"/>
      <c r="L113" s="61"/>
    </row>
    <row r="114" spans="1:12" ht="14.25" customHeight="1">
      <c r="A114" s="55" t="s">
        <v>1518</v>
      </c>
      <c r="B114" s="56">
        <v>15</v>
      </c>
      <c r="C114" s="56"/>
      <c r="D114" s="56">
        <v>1</v>
      </c>
      <c r="E114" s="56"/>
      <c r="F114" s="58" t="e">
        <f>+VLOOKUP(E114,Participants!$A$1:$F$1602,2,FALSE)</f>
        <v>#N/A</v>
      </c>
      <c r="G114" s="58" t="e">
        <f>+VLOOKUP(E114,Participants!$A$1:$F$1602,4,FALSE)</f>
        <v>#N/A</v>
      </c>
      <c r="H114" s="58" t="e">
        <f>+VLOOKUP(E114,Participants!$A$1:$F$1602,5,FALSE)</f>
        <v>#N/A</v>
      </c>
      <c r="I114" s="58" t="e">
        <f>+VLOOKUP(E114,Participants!$A$1:$F$1602,3,FALSE)</f>
        <v>#N/A</v>
      </c>
      <c r="J114" s="58" t="e">
        <f>+VLOOKUP(E114,Participants!$A$1:$G$1602,7,FALSE)</f>
        <v>#N/A</v>
      </c>
      <c r="K114" s="58"/>
      <c r="L114" s="58"/>
    </row>
    <row r="115" spans="1:12" ht="14.25" customHeight="1">
      <c r="A115" s="55" t="s">
        <v>1518</v>
      </c>
      <c r="B115" s="56">
        <v>15</v>
      </c>
      <c r="C115" s="56"/>
      <c r="D115" s="56">
        <v>2</v>
      </c>
      <c r="E115" s="56"/>
      <c r="F115" s="58" t="e">
        <f>+VLOOKUP(E115,Participants!$A$1:$F$1602,2,FALSE)</f>
        <v>#N/A</v>
      </c>
      <c r="G115" s="58" t="e">
        <f>+VLOOKUP(E115,Participants!$A$1:$F$1602,4,FALSE)</f>
        <v>#N/A</v>
      </c>
      <c r="H115" s="58" t="e">
        <f>+VLOOKUP(E115,Participants!$A$1:$F$1602,5,FALSE)</f>
        <v>#N/A</v>
      </c>
      <c r="I115" s="58" t="e">
        <f>+VLOOKUP(E115,Participants!$A$1:$F$1602,3,FALSE)</f>
        <v>#N/A</v>
      </c>
      <c r="J115" s="58" t="e">
        <f>+VLOOKUP(E115,Participants!$A$1:$G$1602,7,FALSE)</f>
        <v>#N/A</v>
      </c>
      <c r="K115" s="58"/>
      <c r="L115" s="58"/>
    </row>
    <row r="116" spans="1:12" ht="14.25" customHeight="1">
      <c r="A116" s="55" t="s">
        <v>1518</v>
      </c>
      <c r="B116" s="56">
        <v>15</v>
      </c>
      <c r="C116" s="56"/>
      <c r="D116" s="56">
        <v>3</v>
      </c>
      <c r="E116" s="56"/>
      <c r="F116" s="58" t="e">
        <f>+VLOOKUP(E116,Participants!$A$1:$F$1602,2,FALSE)</f>
        <v>#N/A</v>
      </c>
      <c r="G116" s="58" t="e">
        <f>+VLOOKUP(E116,Participants!$A$1:$F$1602,4,FALSE)</f>
        <v>#N/A</v>
      </c>
      <c r="H116" s="58" t="e">
        <f>+VLOOKUP(E116,Participants!$A$1:$F$1602,5,FALSE)</f>
        <v>#N/A</v>
      </c>
      <c r="I116" s="58" t="e">
        <f>+VLOOKUP(E116,Participants!$A$1:$F$1602,3,FALSE)</f>
        <v>#N/A</v>
      </c>
      <c r="J116" s="58" t="e">
        <f>+VLOOKUP(E116,Participants!$A$1:$G$1602,7,FALSE)</f>
        <v>#N/A</v>
      </c>
      <c r="K116" s="58"/>
      <c r="L116" s="58"/>
    </row>
    <row r="117" spans="1:12" ht="14.25" customHeight="1">
      <c r="A117" s="55" t="s">
        <v>1518</v>
      </c>
      <c r="B117" s="56">
        <v>15</v>
      </c>
      <c r="C117" s="56"/>
      <c r="D117" s="56">
        <v>4</v>
      </c>
      <c r="E117" s="56"/>
      <c r="F117" s="58" t="e">
        <f>+VLOOKUP(E117,Participants!$A$1:$F$1602,2,FALSE)</f>
        <v>#N/A</v>
      </c>
      <c r="G117" s="58" t="e">
        <f>+VLOOKUP(E117,Participants!$A$1:$F$1602,4,FALSE)</f>
        <v>#N/A</v>
      </c>
      <c r="H117" s="58" t="e">
        <f>+VLOOKUP(E117,Participants!$A$1:$F$1602,5,FALSE)</f>
        <v>#N/A</v>
      </c>
      <c r="I117" s="58" t="e">
        <f>+VLOOKUP(E117,Participants!$A$1:$F$1602,3,FALSE)</f>
        <v>#N/A</v>
      </c>
      <c r="J117" s="58" t="e">
        <f>+VLOOKUP(E117,Participants!$A$1:$G$1602,7,FALSE)</f>
        <v>#N/A</v>
      </c>
      <c r="K117" s="58"/>
      <c r="L117" s="58"/>
    </row>
    <row r="118" spans="1:12" ht="14.25" customHeight="1">
      <c r="A118" s="55" t="s">
        <v>1518</v>
      </c>
      <c r="B118" s="56">
        <v>15</v>
      </c>
      <c r="C118" s="56"/>
      <c r="D118" s="56">
        <v>5</v>
      </c>
      <c r="E118" s="56"/>
      <c r="F118" s="58" t="e">
        <f>+VLOOKUP(E118,Participants!$A$1:$F$1602,2,FALSE)</f>
        <v>#N/A</v>
      </c>
      <c r="G118" s="58" t="e">
        <f>+VLOOKUP(E118,Participants!$A$1:$F$1602,4,FALSE)</f>
        <v>#N/A</v>
      </c>
      <c r="H118" s="58" t="e">
        <f>+VLOOKUP(E118,Participants!$A$1:$F$1602,5,FALSE)</f>
        <v>#N/A</v>
      </c>
      <c r="I118" s="58" t="e">
        <f>+VLOOKUP(E118,Participants!$A$1:$F$1602,3,FALSE)</f>
        <v>#N/A</v>
      </c>
      <c r="J118" s="58" t="e">
        <f>+VLOOKUP(E118,Participants!$A$1:$G$1602,7,FALSE)</f>
        <v>#N/A</v>
      </c>
      <c r="K118" s="58"/>
      <c r="L118" s="58"/>
    </row>
    <row r="119" spans="1:12" ht="14.25" customHeight="1">
      <c r="A119" s="55" t="s">
        <v>1518</v>
      </c>
      <c r="B119" s="56">
        <v>15</v>
      </c>
      <c r="C119" s="56"/>
      <c r="D119" s="56">
        <v>6</v>
      </c>
      <c r="E119" s="56"/>
      <c r="F119" s="58" t="e">
        <f>+VLOOKUP(E119,Participants!$A$1:$F$1602,2,FALSE)</f>
        <v>#N/A</v>
      </c>
      <c r="G119" s="58" t="e">
        <f>+VLOOKUP(E119,Participants!$A$1:$F$1602,4,FALSE)</f>
        <v>#N/A</v>
      </c>
      <c r="H119" s="58" t="e">
        <f>+VLOOKUP(E119,Participants!$A$1:$F$1602,5,FALSE)</f>
        <v>#N/A</v>
      </c>
      <c r="I119" s="58" t="e">
        <f>+VLOOKUP(E119,Participants!$A$1:$F$1602,3,FALSE)</f>
        <v>#N/A</v>
      </c>
      <c r="J119" s="58" t="e">
        <f>+VLOOKUP(E119,Participants!$A$1:$G$1602,7,FALSE)</f>
        <v>#N/A</v>
      </c>
      <c r="K119" s="58"/>
      <c r="L119" s="58"/>
    </row>
    <row r="120" spans="1:12" ht="14.25" customHeight="1">
      <c r="A120" s="55" t="s">
        <v>1518</v>
      </c>
      <c r="B120" s="56">
        <v>15</v>
      </c>
      <c r="C120" s="56"/>
      <c r="D120" s="56">
        <v>7</v>
      </c>
      <c r="E120" s="56"/>
      <c r="F120" s="58" t="e">
        <f>+VLOOKUP(E120,Participants!$A$1:$F$1602,2,FALSE)</f>
        <v>#N/A</v>
      </c>
      <c r="G120" s="58" t="e">
        <f>+VLOOKUP(E120,Participants!$A$1:$F$1602,4,FALSE)</f>
        <v>#N/A</v>
      </c>
      <c r="H120" s="58" t="e">
        <f>+VLOOKUP(E120,Participants!$A$1:$F$1602,5,FALSE)</f>
        <v>#N/A</v>
      </c>
      <c r="I120" s="58" t="e">
        <f>+VLOOKUP(E120,Participants!$A$1:$F$1602,3,FALSE)</f>
        <v>#N/A</v>
      </c>
      <c r="J120" s="58" t="e">
        <f>+VLOOKUP(E120,Participants!$A$1:$G$1602,7,FALSE)</f>
        <v>#N/A</v>
      </c>
      <c r="K120" s="58"/>
      <c r="L120" s="58"/>
    </row>
    <row r="121" spans="1:12" ht="14.25" customHeight="1">
      <c r="A121" s="55" t="s">
        <v>1518</v>
      </c>
      <c r="B121" s="56">
        <v>15</v>
      </c>
      <c r="C121" s="56"/>
      <c r="D121" s="56">
        <v>8</v>
      </c>
      <c r="E121" s="56"/>
      <c r="F121" s="58" t="e">
        <f>+VLOOKUP(E121,Participants!$A$1:$F$1602,2,FALSE)</f>
        <v>#N/A</v>
      </c>
      <c r="G121" s="58" t="e">
        <f>+VLOOKUP(E121,Participants!$A$1:$F$1602,4,FALSE)</f>
        <v>#N/A</v>
      </c>
      <c r="H121" s="58" t="e">
        <f>+VLOOKUP(E121,Participants!$A$1:$F$1602,5,FALSE)</f>
        <v>#N/A</v>
      </c>
      <c r="I121" s="58" t="e">
        <f>+VLOOKUP(E121,Participants!$A$1:$F$1602,3,FALSE)</f>
        <v>#N/A</v>
      </c>
      <c r="J121" s="58" t="e">
        <f>+VLOOKUP(E121,Participants!$A$1:$G$1602,7,FALSE)</f>
        <v>#N/A</v>
      </c>
      <c r="K121" s="58"/>
      <c r="L121" s="58"/>
    </row>
    <row r="122" spans="1:12" ht="14.25" customHeight="1">
      <c r="A122" s="55" t="s">
        <v>1518</v>
      </c>
      <c r="B122" s="59">
        <v>16</v>
      </c>
      <c r="C122" s="59"/>
      <c r="D122" s="59">
        <v>1</v>
      </c>
      <c r="E122" s="59"/>
      <c r="F122" s="61" t="e">
        <f>+VLOOKUP(E122,Participants!$A$1:$F$1602,2,FALSE)</f>
        <v>#N/A</v>
      </c>
      <c r="G122" s="61" t="e">
        <f>+VLOOKUP(E122,Participants!$A$1:$F$1602,4,FALSE)</f>
        <v>#N/A</v>
      </c>
      <c r="H122" s="61" t="e">
        <f>+VLOOKUP(E122,Participants!$A$1:$F$1602,5,FALSE)</f>
        <v>#N/A</v>
      </c>
      <c r="I122" s="61" t="e">
        <f>+VLOOKUP(E122,Participants!$A$1:$F$1602,3,FALSE)</f>
        <v>#N/A</v>
      </c>
      <c r="J122" s="61" t="e">
        <f>+VLOOKUP(E122,Participants!$A$1:$G$1602,7,FALSE)</f>
        <v>#N/A</v>
      </c>
      <c r="K122" s="61"/>
      <c r="L122" s="61"/>
    </row>
    <row r="123" spans="1:12" ht="14.25" customHeight="1">
      <c r="A123" s="55" t="s">
        <v>1518</v>
      </c>
      <c r="B123" s="59">
        <v>16</v>
      </c>
      <c r="C123" s="59"/>
      <c r="D123" s="59">
        <v>2</v>
      </c>
      <c r="E123" s="59"/>
      <c r="F123" s="61" t="e">
        <f>+VLOOKUP(E123,Participants!$A$1:$F$1602,2,FALSE)</f>
        <v>#N/A</v>
      </c>
      <c r="G123" s="61" t="e">
        <f>+VLOOKUP(E123,Participants!$A$1:$F$1602,4,FALSE)</f>
        <v>#N/A</v>
      </c>
      <c r="H123" s="61" t="e">
        <f>+VLOOKUP(E123,Participants!$A$1:$F$1602,5,FALSE)</f>
        <v>#N/A</v>
      </c>
      <c r="I123" s="61" t="e">
        <f>+VLOOKUP(E123,Participants!$A$1:$F$1602,3,FALSE)</f>
        <v>#N/A</v>
      </c>
      <c r="J123" s="61" t="e">
        <f>+VLOOKUP(E123,Participants!$A$1:$G$1602,7,FALSE)</f>
        <v>#N/A</v>
      </c>
      <c r="K123" s="61"/>
      <c r="L123" s="61"/>
    </row>
    <row r="124" spans="1:12" ht="14.25" customHeight="1">
      <c r="A124" s="55" t="s">
        <v>1518</v>
      </c>
      <c r="B124" s="59">
        <v>16</v>
      </c>
      <c r="C124" s="59"/>
      <c r="D124" s="59">
        <v>3</v>
      </c>
      <c r="E124" s="59"/>
      <c r="F124" s="61" t="e">
        <f>+VLOOKUP(E124,Participants!$A$1:$F$1602,2,FALSE)</f>
        <v>#N/A</v>
      </c>
      <c r="G124" s="61" t="e">
        <f>+VLOOKUP(E124,Participants!$A$1:$F$1602,4,FALSE)</f>
        <v>#N/A</v>
      </c>
      <c r="H124" s="61" t="e">
        <f>+VLOOKUP(E124,Participants!$A$1:$F$1602,5,FALSE)</f>
        <v>#N/A</v>
      </c>
      <c r="I124" s="61" t="e">
        <f>+VLOOKUP(E124,Participants!$A$1:$F$1602,3,FALSE)</f>
        <v>#N/A</v>
      </c>
      <c r="J124" s="61" t="e">
        <f>+VLOOKUP(E124,Participants!$A$1:$G$1602,7,FALSE)</f>
        <v>#N/A</v>
      </c>
      <c r="K124" s="61"/>
      <c r="L124" s="61"/>
    </row>
    <row r="125" spans="1:12" ht="14.25" customHeight="1">
      <c r="A125" s="55" t="s">
        <v>1518</v>
      </c>
      <c r="B125" s="59">
        <v>16</v>
      </c>
      <c r="C125" s="59"/>
      <c r="D125" s="59">
        <v>4</v>
      </c>
      <c r="E125" s="59"/>
      <c r="F125" s="61" t="e">
        <f>+VLOOKUP(E125,Participants!$A$1:$F$1602,2,FALSE)</f>
        <v>#N/A</v>
      </c>
      <c r="G125" s="61" t="e">
        <f>+VLOOKUP(E125,Participants!$A$1:$F$1602,4,FALSE)</f>
        <v>#N/A</v>
      </c>
      <c r="H125" s="61" t="e">
        <f>+VLOOKUP(E125,Participants!$A$1:$F$1602,5,FALSE)</f>
        <v>#N/A</v>
      </c>
      <c r="I125" s="61" t="e">
        <f>+VLOOKUP(E125,Participants!$A$1:$F$1602,3,FALSE)</f>
        <v>#N/A</v>
      </c>
      <c r="J125" s="61" t="e">
        <f>+VLOOKUP(E125,Participants!$A$1:$G$1602,7,FALSE)</f>
        <v>#N/A</v>
      </c>
      <c r="K125" s="61"/>
      <c r="L125" s="61"/>
    </row>
    <row r="126" spans="1:12" ht="14.25" customHeight="1">
      <c r="A126" s="55" t="s">
        <v>1518</v>
      </c>
      <c r="B126" s="59">
        <v>16</v>
      </c>
      <c r="C126" s="59"/>
      <c r="D126" s="59">
        <v>5</v>
      </c>
      <c r="E126" s="59"/>
      <c r="F126" s="61" t="e">
        <f>+VLOOKUP(E126,Participants!$A$1:$F$1602,2,FALSE)</f>
        <v>#N/A</v>
      </c>
      <c r="G126" s="61" t="e">
        <f>+VLOOKUP(E126,Participants!$A$1:$F$1602,4,FALSE)</f>
        <v>#N/A</v>
      </c>
      <c r="H126" s="61" t="e">
        <f>+VLOOKUP(E126,Participants!$A$1:$F$1602,5,FALSE)</f>
        <v>#N/A</v>
      </c>
      <c r="I126" s="61" t="e">
        <f>+VLOOKUP(E126,Participants!$A$1:$F$1602,3,FALSE)</f>
        <v>#N/A</v>
      </c>
      <c r="J126" s="61" t="e">
        <f>+VLOOKUP(E126,Participants!$A$1:$G$1602,7,FALSE)</f>
        <v>#N/A</v>
      </c>
      <c r="K126" s="61"/>
      <c r="L126" s="61"/>
    </row>
    <row r="127" spans="1:12" ht="14.25" customHeight="1">
      <c r="A127" s="55" t="s">
        <v>1518</v>
      </c>
      <c r="B127" s="59">
        <v>16</v>
      </c>
      <c r="C127" s="59"/>
      <c r="D127" s="59">
        <v>6</v>
      </c>
      <c r="E127" s="59"/>
      <c r="F127" s="61" t="e">
        <f>+VLOOKUP(E127,Participants!$A$1:$F$1602,2,FALSE)</f>
        <v>#N/A</v>
      </c>
      <c r="G127" s="61" t="e">
        <f>+VLOOKUP(E127,Participants!$A$1:$F$1602,4,FALSE)</f>
        <v>#N/A</v>
      </c>
      <c r="H127" s="61" t="e">
        <f>+VLOOKUP(E127,Participants!$A$1:$F$1602,5,FALSE)</f>
        <v>#N/A</v>
      </c>
      <c r="I127" s="61" t="e">
        <f>+VLOOKUP(E127,Participants!$A$1:$F$1602,3,FALSE)</f>
        <v>#N/A</v>
      </c>
      <c r="J127" s="61" t="e">
        <f>+VLOOKUP(E127,Participants!$A$1:$G$1602,7,FALSE)</f>
        <v>#N/A</v>
      </c>
      <c r="K127" s="61"/>
      <c r="L127" s="61"/>
    </row>
    <row r="128" spans="1:12" ht="14.25" customHeight="1">
      <c r="A128" s="55" t="s">
        <v>1518</v>
      </c>
      <c r="B128" s="59">
        <v>16</v>
      </c>
      <c r="C128" s="59"/>
      <c r="D128" s="59">
        <v>7</v>
      </c>
      <c r="E128" s="59"/>
      <c r="F128" s="61" t="e">
        <f>+VLOOKUP(E128,Participants!$A$1:$F$1602,2,FALSE)</f>
        <v>#N/A</v>
      </c>
      <c r="G128" s="61" t="e">
        <f>+VLOOKUP(E128,Participants!$A$1:$F$1602,4,FALSE)</f>
        <v>#N/A</v>
      </c>
      <c r="H128" s="61" t="e">
        <f>+VLOOKUP(E128,Participants!$A$1:$F$1602,5,FALSE)</f>
        <v>#N/A</v>
      </c>
      <c r="I128" s="61" t="e">
        <f>+VLOOKUP(E128,Participants!$A$1:$F$1602,3,FALSE)</f>
        <v>#N/A</v>
      </c>
      <c r="J128" s="61" t="e">
        <f>+VLOOKUP(E128,Participants!$A$1:$G$1602,7,FALSE)</f>
        <v>#N/A</v>
      </c>
      <c r="K128" s="61"/>
      <c r="L128" s="61"/>
    </row>
    <row r="129" spans="1:12" ht="14.25" customHeight="1">
      <c r="A129" s="55" t="s">
        <v>1518</v>
      </c>
      <c r="B129" s="59">
        <v>16</v>
      </c>
      <c r="C129" s="59"/>
      <c r="D129" s="59">
        <v>8</v>
      </c>
      <c r="E129" s="59"/>
      <c r="F129" s="61" t="e">
        <f>+VLOOKUP(E129,Participants!$A$1:$F$1602,2,FALSE)</f>
        <v>#N/A</v>
      </c>
      <c r="G129" s="61" t="e">
        <f>+VLOOKUP(E129,Participants!$A$1:$F$1602,4,FALSE)</f>
        <v>#N/A</v>
      </c>
      <c r="H129" s="61" t="e">
        <f>+VLOOKUP(E129,Participants!$A$1:$F$1602,5,FALSE)</f>
        <v>#N/A</v>
      </c>
      <c r="I129" s="61" t="e">
        <f>+VLOOKUP(E129,Participants!$A$1:$F$1602,3,FALSE)</f>
        <v>#N/A</v>
      </c>
      <c r="J129" s="61" t="e">
        <f>+VLOOKUP(E129,Participants!$A$1:$G$1602,7,FALSE)</f>
        <v>#N/A</v>
      </c>
      <c r="K129" s="61"/>
      <c r="L129" s="61"/>
    </row>
    <row r="130" spans="1:12" ht="14.25" customHeight="1">
      <c r="A130" s="55" t="s">
        <v>1518</v>
      </c>
      <c r="B130" s="56">
        <v>17</v>
      </c>
      <c r="C130" s="56"/>
      <c r="D130" s="56">
        <v>1</v>
      </c>
      <c r="E130" s="56"/>
      <c r="F130" s="58" t="e">
        <f>+VLOOKUP(E130,Participants!$A$1:$F$1602,2,FALSE)</f>
        <v>#N/A</v>
      </c>
      <c r="G130" s="58" t="e">
        <f>+VLOOKUP(E130,Participants!$A$1:$F$1602,4,FALSE)</f>
        <v>#N/A</v>
      </c>
      <c r="H130" s="58" t="e">
        <f>+VLOOKUP(E130,Participants!$A$1:$F$1602,5,FALSE)</f>
        <v>#N/A</v>
      </c>
      <c r="I130" s="58" t="e">
        <f>+VLOOKUP(E130,Participants!$A$1:$F$1602,3,FALSE)</f>
        <v>#N/A</v>
      </c>
      <c r="J130" s="58" t="e">
        <f>+VLOOKUP(E130,Participants!$A$1:$G$1602,7,FALSE)</f>
        <v>#N/A</v>
      </c>
      <c r="K130" s="58"/>
      <c r="L130" s="58"/>
    </row>
    <row r="131" spans="1:12" ht="14.25" customHeight="1">
      <c r="A131" s="55" t="s">
        <v>1518</v>
      </c>
      <c r="B131" s="56">
        <v>17</v>
      </c>
      <c r="C131" s="56"/>
      <c r="D131" s="56">
        <v>2</v>
      </c>
      <c r="E131" s="56"/>
      <c r="F131" s="58" t="e">
        <f>+VLOOKUP(E131,Participants!$A$1:$F$1602,2,FALSE)</f>
        <v>#N/A</v>
      </c>
      <c r="G131" s="58" t="e">
        <f>+VLOOKUP(E131,Participants!$A$1:$F$1602,4,FALSE)</f>
        <v>#N/A</v>
      </c>
      <c r="H131" s="58" t="e">
        <f>+VLOOKUP(E131,Participants!$A$1:$F$1602,5,FALSE)</f>
        <v>#N/A</v>
      </c>
      <c r="I131" s="58" t="e">
        <f>+VLOOKUP(E131,Participants!$A$1:$F$1602,3,FALSE)</f>
        <v>#N/A</v>
      </c>
      <c r="J131" s="58" t="e">
        <f>+VLOOKUP(E131,Participants!$A$1:$G$1602,7,FALSE)</f>
        <v>#N/A</v>
      </c>
      <c r="K131" s="58"/>
      <c r="L131" s="58"/>
    </row>
    <row r="132" spans="1:12" ht="14.25" customHeight="1">
      <c r="A132" s="55" t="s">
        <v>1518</v>
      </c>
      <c r="B132" s="56">
        <v>17</v>
      </c>
      <c r="C132" s="56"/>
      <c r="D132" s="56">
        <v>3</v>
      </c>
      <c r="E132" s="56"/>
      <c r="F132" s="58" t="e">
        <f>+VLOOKUP(E132,Participants!$A$1:$F$1602,2,FALSE)</f>
        <v>#N/A</v>
      </c>
      <c r="G132" s="58" t="e">
        <f>+VLOOKUP(E132,Participants!$A$1:$F$1602,4,FALSE)</f>
        <v>#N/A</v>
      </c>
      <c r="H132" s="58" t="e">
        <f>+VLOOKUP(E132,Participants!$A$1:$F$1602,5,FALSE)</f>
        <v>#N/A</v>
      </c>
      <c r="I132" s="58" t="e">
        <f>+VLOOKUP(E132,Participants!$A$1:$F$1602,3,FALSE)</f>
        <v>#N/A</v>
      </c>
      <c r="J132" s="58" t="e">
        <f>+VLOOKUP(E132,Participants!$A$1:$G$1602,7,FALSE)</f>
        <v>#N/A</v>
      </c>
      <c r="K132" s="58"/>
      <c r="L132" s="58"/>
    </row>
    <row r="133" spans="1:12" ht="14.25" customHeight="1">
      <c r="A133" s="55" t="s">
        <v>1518</v>
      </c>
      <c r="B133" s="56">
        <v>17</v>
      </c>
      <c r="C133" s="56"/>
      <c r="D133" s="56">
        <v>4</v>
      </c>
      <c r="E133" s="56"/>
      <c r="F133" s="58" t="e">
        <f>+VLOOKUP(E133,Participants!$A$1:$F$1602,2,FALSE)</f>
        <v>#N/A</v>
      </c>
      <c r="G133" s="58" t="e">
        <f>+VLOOKUP(E133,Participants!$A$1:$F$1602,4,FALSE)</f>
        <v>#N/A</v>
      </c>
      <c r="H133" s="58" t="e">
        <f>+VLOOKUP(E133,Participants!$A$1:$F$1602,5,FALSE)</f>
        <v>#N/A</v>
      </c>
      <c r="I133" s="58" t="e">
        <f>+VLOOKUP(E133,Participants!$A$1:$F$1602,3,FALSE)</f>
        <v>#N/A</v>
      </c>
      <c r="J133" s="58" t="e">
        <f>+VLOOKUP(E133,Participants!$A$1:$G$1602,7,FALSE)</f>
        <v>#N/A</v>
      </c>
      <c r="K133" s="58"/>
      <c r="L133" s="58"/>
    </row>
    <row r="134" spans="1:12" ht="14.25" customHeight="1">
      <c r="A134" s="55" t="s">
        <v>1518</v>
      </c>
      <c r="B134" s="56">
        <v>17</v>
      </c>
      <c r="C134" s="56"/>
      <c r="D134" s="56">
        <v>5</v>
      </c>
      <c r="E134" s="56"/>
      <c r="F134" s="58" t="e">
        <f>+VLOOKUP(E134,Participants!$A$1:$F$1602,2,FALSE)</f>
        <v>#N/A</v>
      </c>
      <c r="G134" s="58" t="e">
        <f>+VLOOKUP(E134,Participants!$A$1:$F$1602,4,FALSE)</f>
        <v>#N/A</v>
      </c>
      <c r="H134" s="58" t="e">
        <f>+VLOOKUP(E134,Participants!$A$1:$F$1602,5,FALSE)</f>
        <v>#N/A</v>
      </c>
      <c r="I134" s="58" t="e">
        <f>+VLOOKUP(E134,Participants!$A$1:$F$1602,3,FALSE)</f>
        <v>#N/A</v>
      </c>
      <c r="J134" s="58" t="e">
        <f>+VLOOKUP(E134,Participants!$A$1:$G$1602,7,FALSE)</f>
        <v>#N/A</v>
      </c>
      <c r="K134" s="58"/>
      <c r="L134" s="58"/>
    </row>
    <row r="135" spans="1:12" ht="14.25" customHeight="1">
      <c r="A135" s="55" t="s">
        <v>1518</v>
      </c>
      <c r="B135" s="56">
        <v>17</v>
      </c>
      <c r="C135" s="56"/>
      <c r="D135" s="56">
        <v>6</v>
      </c>
      <c r="E135" s="56"/>
      <c r="F135" s="58" t="e">
        <f>+VLOOKUP(E135,Participants!$A$1:$F$1602,2,FALSE)</f>
        <v>#N/A</v>
      </c>
      <c r="G135" s="58" t="e">
        <f>+VLOOKUP(E135,Participants!$A$1:$F$1602,4,FALSE)</f>
        <v>#N/A</v>
      </c>
      <c r="H135" s="58" t="e">
        <f>+VLOOKUP(E135,Participants!$A$1:$F$1602,5,FALSE)</f>
        <v>#N/A</v>
      </c>
      <c r="I135" s="58" t="e">
        <f>+VLOOKUP(E135,Participants!$A$1:$F$1602,3,FALSE)</f>
        <v>#N/A</v>
      </c>
      <c r="J135" s="58" t="e">
        <f>+VLOOKUP(E135,Participants!$A$1:$G$1602,7,FALSE)</f>
        <v>#N/A</v>
      </c>
      <c r="K135" s="58"/>
      <c r="L135" s="58"/>
    </row>
    <row r="136" spans="1:12" ht="14.25" customHeight="1">
      <c r="A136" s="55" t="s">
        <v>1518</v>
      </c>
      <c r="B136" s="56">
        <v>17</v>
      </c>
      <c r="C136" s="56"/>
      <c r="D136" s="56">
        <v>7</v>
      </c>
      <c r="E136" s="56"/>
      <c r="F136" s="58" t="e">
        <f>+VLOOKUP(E136,Participants!$A$1:$F$1602,2,FALSE)</f>
        <v>#N/A</v>
      </c>
      <c r="G136" s="58" t="e">
        <f>+VLOOKUP(E136,Participants!$A$1:$F$1602,4,FALSE)</f>
        <v>#N/A</v>
      </c>
      <c r="H136" s="58" t="e">
        <f>+VLOOKUP(E136,Participants!$A$1:$F$1602,5,FALSE)</f>
        <v>#N/A</v>
      </c>
      <c r="I136" s="58" t="e">
        <f>+VLOOKUP(E136,Participants!$A$1:$F$1602,3,FALSE)</f>
        <v>#N/A</v>
      </c>
      <c r="J136" s="58" t="e">
        <f>+VLOOKUP(E136,Participants!$A$1:$G$1602,7,FALSE)</f>
        <v>#N/A</v>
      </c>
      <c r="K136" s="58"/>
      <c r="L136" s="58"/>
    </row>
    <row r="137" spans="1:12" ht="14.25" customHeight="1">
      <c r="A137" s="55" t="s">
        <v>1518</v>
      </c>
      <c r="B137" s="56">
        <v>17</v>
      </c>
      <c r="C137" s="56"/>
      <c r="D137" s="56">
        <v>8</v>
      </c>
      <c r="E137" s="56"/>
      <c r="F137" s="58" t="e">
        <f>+VLOOKUP(E137,Participants!$A$1:$F$1602,2,FALSE)</f>
        <v>#N/A</v>
      </c>
      <c r="G137" s="58" t="e">
        <f>+VLOOKUP(E137,Participants!$A$1:$F$1602,4,FALSE)</f>
        <v>#N/A</v>
      </c>
      <c r="H137" s="58" t="e">
        <f>+VLOOKUP(E137,Participants!$A$1:$F$1602,5,FALSE)</f>
        <v>#N/A</v>
      </c>
      <c r="I137" s="58" t="e">
        <f>+VLOOKUP(E137,Participants!$A$1:$F$1602,3,FALSE)</f>
        <v>#N/A</v>
      </c>
      <c r="J137" s="58" t="e">
        <f>+VLOOKUP(E137,Participants!$A$1:$G$1602,7,FALSE)</f>
        <v>#N/A</v>
      </c>
      <c r="K137" s="58"/>
      <c r="L137" s="58"/>
    </row>
    <row r="138" spans="1:12" ht="14.25" customHeight="1">
      <c r="A138" s="55" t="s">
        <v>1518</v>
      </c>
      <c r="B138" s="59">
        <v>18</v>
      </c>
      <c r="C138" s="59"/>
      <c r="D138" s="59">
        <v>1</v>
      </c>
      <c r="E138" s="59"/>
      <c r="F138" s="61" t="e">
        <f>+VLOOKUP(E138,Participants!$A$1:$F$1602,2,FALSE)</f>
        <v>#N/A</v>
      </c>
      <c r="G138" s="61" t="e">
        <f>+VLOOKUP(E138,Participants!$A$1:$F$1602,4,FALSE)</f>
        <v>#N/A</v>
      </c>
      <c r="H138" s="61" t="e">
        <f>+VLOOKUP(E138,Participants!$A$1:$F$1602,5,FALSE)</f>
        <v>#N/A</v>
      </c>
      <c r="I138" s="61" t="e">
        <f>+VLOOKUP(E138,Participants!$A$1:$F$1602,3,FALSE)</f>
        <v>#N/A</v>
      </c>
      <c r="J138" s="61" t="e">
        <f>+VLOOKUP(E138,Participants!$A$1:$G$1602,7,FALSE)</f>
        <v>#N/A</v>
      </c>
      <c r="K138" s="61"/>
      <c r="L138" s="61"/>
    </row>
    <row r="139" spans="1:12" ht="14.25" customHeight="1">
      <c r="A139" s="55" t="s">
        <v>1518</v>
      </c>
      <c r="B139" s="59">
        <v>18</v>
      </c>
      <c r="C139" s="59"/>
      <c r="D139" s="59">
        <v>2</v>
      </c>
      <c r="E139" s="59"/>
      <c r="F139" s="61" t="e">
        <f>+VLOOKUP(E139,Participants!$A$1:$F$1602,2,FALSE)</f>
        <v>#N/A</v>
      </c>
      <c r="G139" s="61" t="e">
        <f>+VLOOKUP(E139,Participants!$A$1:$F$1602,4,FALSE)</f>
        <v>#N/A</v>
      </c>
      <c r="H139" s="61" t="e">
        <f>+VLOOKUP(E139,Participants!$A$1:$F$1602,5,FALSE)</f>
        <v>#N/A</v>
      </c>
      <c r="I139" s="61" t="e">
        <f>+VLOOKUP(E139,Participants!$A$1:$F$1602,3,FALSE)</f>
        <v>#N/A</v>
      </c>
      <c r="J139" s="61" t="e">
        <f>+VLOOKUP(E139,Participants!$A$1:$G$1602,7,FALSE)</f>
        <v>#N/A</v>
      </c>
      <c r="K139" s="61"/>
      <c r="L139" s="61"/>
    </row>
    <row r="140" spans="1:12" ht="14.25" customHeight="1">
      <c r="A140" s="55" t="s">
        <v>1518</v>
      </c>
      <c r="B140" s="59">
        <v>18</v>
      </c>
      <c r="C140" s="59"/>
      <c r="D140" s="59">
        <v>3</v>
      </c>
      <c r="E140" s="59"/>
      <c r="F140" s="61" t="e">
        <f>+VLOOKUP(E140,Participants!$A$1:$F$1602,2,FALSE)</f>
        <v>#N/A</v>
      </c>
      <c r="G140" s="61" t="e">
        <f>+VLOOKUP(E140,Participants!$A$1:$F$1602,4,FALSE)</f>
        <v>#N/A</v>
      </c>
      <c r="H140" s="61" t="e">
        <f>+VLOOKUP(E140,Participants!$A$1:$F$1602,5,FALSE)</f>
        <v>#N/A</v>
      </c>
      <c r="I140" s="61" t="e">
        <f>+VLOOKUP(E140,Participants!$A$1:$F$1602,3,FALSE)</f>
        <v>#N/A</v>
      </c>
      <c r="J140" s="61" t="e">
        <f>+VLOOKUP(E140,Participants!$A$1:$G$1602,7,FALSE)</f>
        <v>#N/A</v>
      </c>
      <c r="K140" s="61"/>
      <c r="L140" s="61"/>
    </row>
    <row r="141" spans="1:12" ht="14.25" customHeight="1">
      <c r="A141" s="55" t="s">
        <v>1518</v>
      </c>
      <c r="B141" s="59">
        <v>18</v>
      </c>
      <c r="C141" s="59"/>
      <c r="D141" s="59">
        <v>4</v>
      </c>
      <c r="E141" s="59"/>
      <c r="F141" s="61" t="e">
        <f>+VLOOKUP(E141,Participants!$A$1:$F$1602,2,FALSE)</f>
        <v>#N/A</v>
      </c>
      <c r="G141" s="61" t="e">
        <f>+VLOOKUP(E141,Participants!$A$1:$F$1602,4,FALSE)</f>
        <v>#N/A</v>
      </c>
      <c r="H141" s="61" t="e">
        <f>+VLOOKUP(E141,Participants!$A$1:$F$1602,5,FALSE)</f>
        <v>#N/A</v>
      </c>
      <c r="I141" s="61" t="e">
        <f>+VLOOKUP(E141,Participants!$A$1:$F$1602,3,FALSE)</f>
        <v>#N/A</v>
      </c>
      <c r="J141" s="61" t="e">
        <f>+VLOOKUP(E141,Participants!$A$1:$G$1602,7,FALSE)</f>
        <v>#N/A</v>
      </c>
      <c r="K141" s="61"/>
      <c r="L141" s="61"/>
    </row>
    <row r="142" spans="1:12" ht="14.25" customHeight="1">
      <c r="A142" s="55" t="s">
        <v>1518</v>
      </c>
      <c r="B142" s="59">
        <v>18</v>
      </c>
      <c r="C142" s="59"/>
      <c r="D142" s="59">
        <v>5</v>
      </c>
      <c r="E142" s="59"/>
      <c r="F142" s="61" t="e">
        <f>+VLOOKUP(E142,Participants!$A$1:$F$1602,2,FALSE)</f>
        <v>#N/A</v>
      </c>
      <c r="G142" s="61" t="e">
        <f>+VLOOKUP(E142,Participants!$A$1:$F$1602,4,FALSE)</f>
        <v>#N/A</v>
      </c>
      <c r="H142" s="61" t="e">
        <f>+VLOOKUP(E142,Participants!$A$1:$F$1602,5,FALSE)</f>
        <v>#N/A</v>
      </c>
      <c r="I142" s="61" t="e">
        <f>+VLOOKUP(E142,Participants!$A$1:$F$1602,3,FALSE)</f>
        <v>#N/A</v>
      </c>
      <c r="J142" s="61" t="e">
        <f>+VLOOKUP(E142,Participants!$A$1:$G$1602,7,FALSE)</f>
        <v>#N/A</v>
      </c>
      <c r="K142" s="61"/>
      <c r="L142" s="61"/>
    </row>
    <row r="143" spans="1:12" ht="14.25" customHeight="1">
      <c r="A143" s="55" t="s">
        <v>1518</v>
      </c>
      <c r="B143" s="59">
        <v>18</v>
      </c>
      <c r="C143" s="59"/>
      <c r="D143" s="59">
        <v>6</v>
      </c>
      <c r="E143" s="59"/>
      <c r="F143" s="61" t="e">
        <f>+VLOOKUP(E143,Participants!$A$1:$F$1602,2,FALSE)</f>
        <v>#N/A</v>
      </c>
      <c r="G143" s="61" t="e">
        <f>+VLOOKUP(E143,Participants!$A$1:$F$1602,4,FALSE)</f>
        <v>#N/A</v>
      </c>
      <c r="H143" s="61" t="e">
        <f>+VLOOKUP(E143,Participants!$A$1:$F$1602,5,FALSE)</f>
        <v>#N/A</v>
      </c>
      <c r="I143" s="61" t="e">
        <f>+VLOOKUP(E143,Participants!$A$1:$F$1602,3,FALSE)</f>
        <v>#N/A</v>
      </c>
      <c r="J143" s="61" t="e">
        <f>+VLOOKUP(E143,Participants!$A$1:$G$1602,7,FALSE)</f>
        <v>#N/A</v>
      </c>
      <c r="K143" s="61"/>
      <c r="L143" s="61"/>
    </row>
    <row r="144" spans="1:12" ht="14.25" customHeight="1">
      <c r="A144" s="55" t="s">
        <v>1518</v>
      </c>
      <c r="B144" s="59">
        <v>18</v>
      </c>
      <c r="C144" s="59"/>
      <c r="D144" s="59">
        <v>7</v>
      </c>
      <c r="E144" s="59"/>
      <c r="F144" s="61" t="e">
        <f>+VLOOKUP(E144,Participants!$A$1:$F$1602,2,FALSE)</f>
        <v>#N/A</v>
      </c>
      <c r="G144" s="61" t="e">
        <f>+VLOOKUP(E144,Participants!$A$1:$F$1602,4,FALSE)</f>
        <v>#N/A</v>
      </c>
      <c r="H144" s="61" t="e">
        <f>+VLOOKUP(E144,Participants!$A$1:$F$1602,5,FALSE)</f>
        <v>#N/A</v>
      </c>
      <c r="I144" s="61" t="e">
        <f>+VLOOKUP(E144,Participants!$A$1:$F$1602,3,FALSE)</f>
        <v>#N/A</v>
      </c>
      <c r="J144" s="61" t="e">
        <f>+VLOOKUP(E144,Participants!$A$1:$G$1602,7,FALSE)</f>
        <v>#N/A</v>
      </c>
      <c r="K144" s="61"/>
      <c r="L144" s="61"/>
    </row>
    <row r="145" spans="1:12" ht="14.25" customHeight="1">
      <c r="A145" s="55" t="s">
        <v>1518</v>
      </c>
      <c r="B145" s="59">
        <v>18</v>
      </c>
      <c r="C145" s="59"/>
      <c r="D145" s="59">
        <v>8</v>
      </c>
      <c r="E145" s="59"/>
      <c r="F145" s="61" t="e">
        <f>+VLOOKUP(E145,Participants!$A$1:$F$1602,2,FALSE)</f>
        <v>#N/A</v>
      </c>
      <c r="G145" s="61" t="e">
        <f>+VLOOKUP(E145,Participants!$A$1:$F$1602,4,FALSE)</f>
        <v>#N/A</v>
      </c>
      <c r="H145" s="61" t="e">
        <f>+VLOOKUP(E145,Participants!$A$1:$F$1602,5,FALSE)</f>
        <v>#N/A</v>
      </c>
      <c r="I145" s="61" t="e">
        <f>+VLOOKUP(E145,Participants!$A$1:$F$1602,3,FALSE)</f>
        <v>#N/A</v>
      </c>
      <c r="J145" s="61" t="e">
        <f>+VLOOKUP(E145,Participants!$A$1:$G$1602,7,FALSE)</f>
        <v>#N/A</v>
      </c>
      <c r="K145" s="61"/>
      <c r="L145" s="61"/>
    </row>
    <row r="146" spans="1:12" ht="14.25" customHeight="1">
      <c r="A146" s="55" t="s">
        <v>1518</v>
      </c>
      <c r="B146" s="56">
        <v>19</v>
      </c>
      <c r="C146" s="56"/>
      <c r="D146" s="56">
        <v>1</v>
      </c>
      <c r="E146" s="56"/>
      <c r="F146" s="58" t="e">
        <f>+VLOOKUP(E146,Participants!$A$1:$F$1602,2,FALSE)</f>
        <v>#N/A</v>
      </c>
      <c r="G146" s="58" t="e">
        <f>+VLOOKUP(E146,Participants!$A$1:$F$1602,4,FALSE)</f>
        <v>#N/A</v>
      </c>
      <c r="H146" s="58" t="e">
        <f>+VLOOKUP(E146,Participants!$A$1:$F$1602,5,FALSE)</f>
        <v>#N/A</v>
      </c>
      <c r="I146" s="58" t="e">
        <f>+VLOOKUP(E146,Participants!$A$1:$F$1602,3,FALSE)</f>
        <v>#N/A</v>
      </c>
      <c r="J146" s="58" t="e">
        <f>+VLOOKUP(E146,Participants!$A$1:$G$1602,7,FALSE)</f>
        <v>#N/A</v>
      </c>
      <c r="K146" s="58"/>
      <c r="L146" s="58"/>
    </row>
    <row r="147" spans="1:12" ht="14.25" customHeight="1">
      <c r="A147" s="55" t="s">
        <v>1518</v>
      </c>
      <c r="B147" s="56">
        <v>19</v>
      </c>
      <c r="C147" s="56"/>
      <c r="D147" s="56">
        <v>2</v>
      </c>
      <c r="E147" s="56"/>
      <c r="F147" s="58" t="e">
        <f>+VLOOKUP(E147,Participants!$A$1:$F$1602,2,FALSE)</f>
        <v>#N/A</v>
      </c>
      <c r="G147" s="58" t="e">
        <f>+VLOOKUP(E147,Participants!$A$1:$F$1602,4,FALSE)</f>
        <v>#N/A</v>
      </c>
      <c r="H147" s="58" t="e">
        <f>+VLOOKUP(E147,Participants!$A$1:$F$1602,5,FALSE)</f>
        <v>#N/A</v>
      </c>
      <c r="I147" s="58" t="e">
        <f>+VLOOKUP(E147,Participants!$A$1:$F$1602,3,FALSE)</f>
        <v>#N/A</v>
      </c>
      <c r="J147" s="58" t="e">
        <f>+VLOOKUP(E147,Participants!$A$1:$G$1602,7,FALSE)</f>
        <v>#N/A</v>
      </c>
      <c r="K147" s="58"/>
      <c r="L147" s="58"/>
    </row>
    <row r="148" spans="1:12" ht="14.25" customHeight="1">
      <c r="A148" s="55" t="s">
        <v>1518</v>
      </c>
      <c r="B148" s="56">
        <v>19</v>
      </c>
      <c r="C148" s="56"/>
      <c r="D148" s="56">
        <v>3</v>
      </c>
      <c r="E148" s="56"/>
      <c r="F148" s="58" t="e">
        <f>+VLOOKUP(E148,Participants!$A$1:$F$1602,2,FALSE)</f>
        <v>#N/A</v>
      </c>
      <c r="G148" s="58" t="e">
        <f>+VLOOKUP(E148,Participants!$A$1:$F$1602,4,FALSE)</f>
        <v>#N/A</v>
      </c>
      <c r="H148" s="58" t="e">
        <f>+VLOOKUP(E148,Participants!$A$1:$F$1602,5,FALSE)</f>
        <v>#N/A</v>
      </c>
      <c r="I148" s="58" t="e">
        <f>+VLOOKUP(E148,Participants!$A$1:$F$1602,3,FALSE)</f>
        <v>#N/A</v>
      </c>
      <c r="J148" s="58" t="e">
        <f>+VLOOKUP(E148,Participants!$A$1:$G$1602,7,FALSE)</f>
        <v>#N/A</v>
      </c>
      <c r="K148" s="58"/>
      <c r="L148" s="58"/>
    </row>
    <row r="149" spans="1:12" ht="14.25" customHeight="1">
      <c r="A149" s="55" t="s">
        <v>1518</v>
      </c>
      <c r="B149" s="56">
        <v>19</v>
      </c>
      <c r="C149" s="56"/>
      <c r="D149" s="56">
        <v>4</v>
      </c>
      <c r="E149" s="56"/>
      <c r="F149" s="58" t="e">
        <f>+VLOOKUP(E149,Participants!$A$1:$F$1602,2,FALSE)</f>
        <v>#N/A</v>
      </c>
      <c r="G149" s="58" t="e">
        <f>+VLOOKUP(E149,Participants!$A$1:$F$1602,4,FALSE)</f>
        <v>#N/A</v>
      </c>
      <c r="H149" s="58" t="e">
        <f>+VLOOKUP(E149,Participants!$A$1:$F$1602,5,FALSE)</f>
        <v>#N/A</v>
      </c>
      <c r="I149" s="58" t="e">
        <f>+VLOOKUP(E149,Participants!$A$1:$F$1602,3,FALSE)</f>
        <v>#N/A</v>
      </c>
      <c r="J149" s="58" t="e">
        <f>+VLOOKUP(E149,Participants!$A$1:$G$1602,7,FALSE)</f>
        <v>#N/A</v>
      </c>
      <c r="K149" s="58"/>
      <c r="L149" s="58"/>
    </row>
    <row r="150" spans="1:12" ht="14.25" customHeight="1">
      <c r="A150" s="55" t="s">
        <v>1518</v>
      </c>
      <c r="B150" s="56">
        <v>19</v>
      </c>
      <c r="C150" s="56"/>
      <c r="D150" s="56">
        <v>5</v>
      </c>
      <c r="E150" s="56"/>
      <c r="F150" s="58" t="e">
        <f>+VLOOKUP(E150,Participants!$A$1:$F$1602,2,FALSE)</f>
        <v>#N/A</v>
      </c>
      <c r="G150" s="58" t="e">
        <f>+VLOOKUP(E150,Participants!$A$1:$F$1602,4,FALSE)</f>
        <v>#N/A</v>
      </c>
      <c r="H150" s="58" t="e">
        <f>+VLOOKUP(E150,Participants!$A$1:$F$1602,5,FALSE)</f>
        <v>#N/A</v>
      </c>
      <c r="I150" s="58" t="e">
        <f>+VLOOKUP(E150,Participants!$A$1:$F$1602,3,FALSE)</f>
        <v>#N/A</v>
      </c>
      <c r="J150" s="58" t="e">
        <f>+VLOOKUP(E150,Participants!$A$1:$G$1602,7,FALSE)</f>
        <v>#N/A</v>
      </c>
      <c r="K150" s="58"/>
      <c r="L150" s="58"/>
    </row>
    <row r="151" spans="1:12" ht="14.25" customHeight="1">
      <c r="A151" s="55" t="s">
        <v>1518</v>
      </c>
      <c r="B151" s="56">
        <v>19</v>
      </c>
      <c r="C151" s="56"/>
      <c r="D151" s="56">
        <v>6</v>
      </c>
      <c r="E151" s="56"/>
      <c r="F151" s="58" t="e">
        <f>+VLOOKUP(E151,Participants!$A$1:$F$1602,2,FALSE)</f>
        <v>#N/A</v>
      </c>
      <c r="G151" s="58" t="e">
        <f>+VLOOKUP(E151,Participants!$A$1:$F$1602,4,FALSE)</f>
        <v>#N/A</v>
      </c>
      <c r="H151" s="58" t="e">
        <f>+VLOOKUP(E151,Participants!$A$1:$F$1602,5,FALSE)</f>
        <v>#N/A</v>
      </c>
      <c r="I151" s="58" t="e">
        <f>+VLOOKUP(E151,Participants!$A$1:$F$1602,3,FALSE)</f>
        <v>#N/A</v>
      </c>
      <c r="J151" s="58" t="e">
        <f>+VLOOKUP(E151,Participants!$A$1:$G$1602,7,FALSE)</f>
        <v>#N/A</v>
      </c>
      <c r="K151" s="58"/>
      <c r="L151" s="58"/>
    </row>
    <row r="152" spans="1:12" ht="14.25" customHeight="1">
      <c r="A152" s="55" t="s">
        <v>1518</v>
      </c>
      <c r="B152" s="56">
        <v>19</v>
      </c>
      <c r="C152" s="56"/>
      <c r="D152" s="56">
        <v>7</v>
      </c>
      <c r="E152" s="56"/>
      <c r="F152" s="58" t="e">
        <f>+VLOOKUP(E152,Participants!$A$1:$F$1602,2,FALSE)</f>
        <v>#N/A</v>
      </c>
      <c r="G152" s="58" t="e">
        <f>+VLOOKUP(E152,Participants!$A$1:$F$1602,4,FALSE)</f>
        <v>#N/A</v>
      </c>
      <c r="H152" s="58" t="e">
        <f>+VLOOKUP(E152,Participants!$A$1:$F$1602,5,FALSE)</f>
        <v>#N/A</v>
      </c>
      <c r="I152" s="58" t="e">
        <f>+VLOOKUP(E152,Participants!$A$1:$F$1602,3,FALSE)</f>
        <v>#N/A</v>
      </c>
      <c r="J152" s="58" t="e">
        <f>+VLOOKUP(E152,Participants!$A$1:$G$1602,7,FALSE)</f>
        <v>#N/A</v>
      </c>
      <c r="K152" s="58"/>
      <c r="L152" s="58"/>
    </row>
    <row r="153" spans="1:12" ht="14.25" customHeight="1">
      <c r="A153" s="55" t="s">
        <v>1518</v>
      </c>
      <c r="B153" s="56">
        <v>19</v>
      </c>
      <c r="C153" s="56"/>
      <c r="D153" s="56">
        <v>8</v>
      </c>
      <c r="E153" s="56"/>
      <c r="F153" s="58" t="e">
        <f>+VLOOKUP(E153,Participants!$A$1:$F$1602,2,FALSE)</f>
        <v>#N/A</v>
      </c>
      <c r="G153" s="58" t="e">
        <f>+VLOOKUP(E153,Participants!$A$1:$F$1602,4,FALSE)</f>
        <v>#N/A</v>
      </c>
      <c r="H153" s="58" t="e">
        <f>+VLOOKUP(E153,Participants!$A$1:$F$1602,5,FALSE)</f>
        <v>#N/A</v>
      </c>
      <c r="I153" s="58" t="e">
        <f>+VLOOKUP(E153,Participants!$A$1:$F$1602,3,FALSE)</f>
        <v>#N/A</v>
      </c>
      <c r="J153" s="58" t="e">
        <f>+VLOOKUP(E153,Participants!$A$1:$G$1602,7,FALSE)</f>
        <v>#N/A</v>
      </c>
      <c r="K153" s="58"/>
      <c r="L153" s="58"/>
    </row>
    <row r="154" spans="1:12" ht="14.25" customHeight="1">
      <c r="A154" s="55" t="s">
        <v>1518</v>
      </c>
      <c r="B154" s="59">
        <v>20</v>
      </c>
      <c r="C154" s="59"/>
      <c r="D154" s="59">
        <v>1</v>
      </c>
      <c r="E154" s="59"/>
      <c r="F154" s="61" t="e">
        <f>+VLOOKUP(E154,Participants!$A$1:$F$1602,2,FALSE)</f>
        <v>#N/A</v>
      </c>
      <c r="G154" s="61" t="e">
        <f>+VLOOKUP(E154,Participants!$A$1:$F$1602,4,FALSE)</f>
        <v>#N/A</v>
      </c>
      <c r="H154" s="61" t="e">
        <f>+VLOOKUP(E154,Participants!$A$1:$F$1602,5,FALSE)</f>
        <v>#N/A</v>
      </c>
      <c r="I154" s="61" t="e">
        <f>+VLOOKUP(E154,Participants!$A$1:$F$1602,3,FALSE)</f>
        <v>#N/A</v>
      </c>
      <c r="J154" s="61" t="e">
        <f>+VLOOKUP(E154,Participants!$A$1:$G$1602,7,FALSE)</f>
        <v>#N/A</v>
      </c>
      <c r="K154" s="61"/>
      <c r="L154" s="61"/>
    </row>
    <row r="155" spans="1:12" ht="14.25" customHeight="1">
      <c r="A155" s="55" t="s">
        <v>1518</v>
      </c>
      <c r="B155" s="59">
        <v>20</v>
      </c>
      <c r="C155" s="59"/>
      <c r="D155" s="59">
        <v>2</v>
      </c>
      <c r="E155" s="59"/>
      <c r="F155" s="61" t="e">
        <f>+VLOOKUP(E155,Participants!$A$1:$F$1602,2,FALSE)</f>
        <v>#N/A</v>
      </c>
      <c r="G155" s="61" t="e">
        <f>+VLOOKUP(E155,Participants!$A$1:$F$1602,4,FALSE)</f>
        <v>#N/A</v>
      </c>
      <c r="H155" s="61" t="e">
        <f>+VLOOKUP(E155,Participants!$A$1:$F$1602,5,FALSE)</f>
        <v>#N/A</v>
      </c>
      <c r="I155" s="61" t="e">
        <f>+VLOOKUP(E155,Participants!$A$1:$F$1602,3,FALSE)</f>
        <v>#N/A</v>
      </c>
      <c r="J155" s="61" t="e">
        <f>+VLOOKUP(E155,Participants!$A$1:$G$1602,7,FALSE)</f>
        <v>#N/A</v>
      </c>
      <c r="K155" s="61"/>
      <c r="L155" s="61"/>
    </row>
    <row r="156" spans="1:12" ht="14.25" customHeight="1">
      <c r="A156" s="55" t="s">
        <v>1518</v>
      </c>
      <c r="B156" s="59">
        <v>20</v>
      </c>
      <c r="C156" s="59"/>
      <c r="D156" s="59">
        <v>3</v>
      </c>
      <c r="E156" s="59"/>
      <c r="F156" s="61" t="e">
        <f>+VLOOKUP(E156,Participants!$A$1:$F$1602,2,FALSE)</f>
        <v>#N/A</v>
      </c>
      <c r="G156" s="61" t="e">
        <f>+VLOOKUP(E156,Participants!$A$1:$F$1602,4,FALSE)</f>
        <v>#N/A</v>
      </c>
      <c r="H156" s="61" t="e">
        <f>+VLOOKUP(E156,Participants!$A$1:$F$1602,5,FALSE)</f>
        <v>#N/A</v>
      </c>
      <c r="I156" s="61" t="e">
        <f>+VLOOKUP(E156,Participants!$A$1:$F$1602,3,FALSE)</f>
        <v>#N/A</v>
      </c>
      <c r="J156" s="61" t="e">
        <f>+VLOOKUP(E156,Participants!$A$1:$G$1602,7,FALSE)</f>
        <v>#N/A</v>
      </c>
      <c r="K156" s="61"/>
      <c r="L156" s="61"/>
    </row>
    <row r="157" spans="1:12" ht="14.25" customHeight="1">
      <c r="A157" s="55" t="s">
        <v>1518</v>
      </c>
      <c r="B157" s="59">
        <v>20</v>
      </c>
      <c r="C157" s="59"/>
      <c r="D157" s="59">
        <v>4</v>
      </c>
      <c r="E157" s="59"/>
      <c r="F157" s="61" t="e">
        <f>+VLOOKUP(E157,Participants!$A$1:$F$1602,2,FALSE)</f>
        <v>#N/A</v>
      </c>
      <c r="G157" s="61" t="e">
        <f>+VLOOKUP(E157,Participants!$A$1:$F$1602,4,FALSE)</f>
        <v>#N/A</v>
      </c>
      <c r="H157" s="61" t="e">
        <f>+VLOOKUP(E157,Participants!$A$1:$F$1602,5,FALSE)</f>
        <v>#N/A</v>
      </c>
      <c r="I157" s="61" t="e">
        <f>+VLOOKUP(E157,Participants!$A$1:$F$1602,3,FALSE)</f>
        <v>#N/A</v>
      </c>
      <c r="J157" s="61" t="e">
        <f>+VLOOKUP(E157,Participants!$A$1:$G$1602,7,FALSE)</f>
        <v>#N/A</v>
      </c>
      <c r="K157" s="61"/>
      <c r="L157" s="61"/>
    </row>
    <row r="158" spans="1:12" ht="14.25" customHeight="1">
      <c r="A158" s="55" t="s">
        <v>1518</v>
      </c>
      <c r="B158" s="59">
        <v>20</v>
      </c>
      <c r="C158" s="59"/>
      <c r="D158" s="59">
        <v>5</v>
      </c>
      <c r="E158" s="59"/>
      <c r="F158" s="61" t="e">
        <f>+VLOOKUP(E158,Participants!$A$1:$F$1602,2,FALSE)</f>
        <v>#N/A</v>
      </c>
      <c r="G158" s="61" t="e">
        <f>+VLOOKUP(E158,Participants!$A$1:$F$1602,4,FALSE)</f>
        <v>#N/A</v>
      </c>
      <c r="H158" s="61" t="e">
        <f>+VLOOKUP(E158,Participants!$A$1:$F$1602,5,FALSE)</f>
        <v>#N/A</v>
      </c>
      <c r="I158" s="61" t="e">
        <f>+VLOOKUP(E158,Participants!$A$1:$F$1602,3,FALSE)</f>
        <v>#N/A</v>
      </c>
      <c r="J158" s="61" t="e">
        <f>+VLOOKUP(E158,Participants!$A$1:$G$1602,7,FALSE)</f>
        <v>#N/A</v>
      </c>
      <c r="K158" s="61"/>
      <c r="L158" s="61"/>
    </row>
    <row r="159" spans="1:12" ht="14.25" customHeight="1">
      <c r="A159" s="55" t="s">
        <v>1518</v>
      </c>
      <c r="B159" s="59">
        <v>20</v>
      </c>
      <c r="C159" s="59"/>
      <c r="D159" s="59">
        <v>6</v>
      </c>
      <c r="E159" s="59"/>
      <c r="F159" s="61" t="e">
        <f>+VLOOKUP(E159,Participants!$A$1:$F$1602,2,FALSE)</f>
        <v>#N/A</v>
      </c>
      <c r="G159" s="61" t="e">
        <f>+VLOOKUP(E159,Participants!$A$1:$F$1602,4,FALSE)</f>
        <v>#N/A</v>
      </c>
      <c r="H159" s="61" t="e">
        <f>+VLOOKUP(E159,Participants!$A$1:$F$1602,5,FALSE)</f>
        <v>#N/A</v>
      </c>
      <c r="I159" s="61" t="e">
        <f>+VLOOKUP(E159,Participants!$A$1:$F$1602,3,FALSE)</f>
        <v>#N/A</v>
      </c>
      <c r="J159" s="61" t="e">
        <f>+VLOOKUP(E159,Participants!$A$1:$G$1602,7,FALSE)</f>
        <v>#N/A</v>
      </c>
      <c r="K159" s="61"/>
      <c r="L159" s="61"/>
    </row>
    <row r="160" spans="1:12" ht="14.25" customHeight="1">
      <c r="A160" s="55" t="s">
        <v>1518</v>
      </c>
      <c r="B160" s="59">
        <v>20</v>
      </c>
      <c r="C160" s="59"/>
      <c r="D160" s="59">
        <v>7</v>
      </c>
      <c r="E160" s="59"/>
      <c r="F160" s="61" t="e">
        <f>+VLOOKUP(E160,Participants!$A$1:$F$1602,2,FALSE)</f>
        <v>#N/A</v>
      </c>
      <c r="G160" s="61" t="e">
        <f>+VLOOKUP(E160,Participants!$A$1:$F$1602,4,FALSE)</f>
        <v>#N/A</v>
      </c>
      <c r="H160" s="61" t="e">
        <f>+VLOOKUP(E160,Participants!$A$1:$F$1602,5,FALSE)</f>
        <v>#N/A</v>
      </c>
      <c r="I160" s="61" t="e">
        <f>+VLOOKUP(E160,Participants!$A$1:$F$1602,3,FALSE)</f>
        <v>#N/A</v>
      </c>
      <c r="J160" s="61" t="e">
        <f>+VLOOKUP(E160,Participants!$A$1:$G$1602,7,FALSE)</f>
        <v>#N/A</v>
      </c>
      <c r="K160" s="61"/>
      <c r="L160" s="61"/>
    </row>
    <row r="161" spans="1:12" ht="14.25" customHeight="1">
      <c r="A161" s="55" t="s">
        <v>1518</v>
      </c>
      <c r="B161" s="59">
        <v>20</v>
      </c>
      <c r="C161" s="59"/>
      <c r="D161" s="59">
        <v>8</v>
      </c>
      <c r="E161" s="59"/>
      <c r="F161" s="61" t="e">
        <f>+VLOOKUP(E161,Participants!$A$1:$F$1602,2,FALSE)</f>
        <v>#N/A</v>
      </c>
      <c r="G161" s="61" t="e">
        <f>+VLOOKUP(E161,Participants!$A$1:$F$1602,4,FALSE)</f>
        <v>#N/A</v>
      </c>
      <c r="H161" s="61" t="e">
        <f>+VLOOKUP(E161,Participants!$A$1:$F$1602,5,FALSE)</f>
        <v>#N/A</v>
      </c>
      <c r="I161" s="61" t="e">
        <f>+VLOOKUP(E161,Participants!$A$1:$F$1602,3,FALSE)</f>
        <v>#N/A</v>
      </c>
      <c r="J161" s="61" t="e">
        <f>+VLOOKUP(E161,Participants!$A$1:$G$1602,7,FALSE)</f>
        <v>#N/A</v>
      </c>
      <c r="K161" s="61"/>
      <c r="L161" s="61"/>
    </row>
    <row r="162" spans="1:12" ht="14.25" customHeight="1">
      <c r="A162" s="55" t="s">
        <v>1518</v>
      </c>
      <c r="B162" s="56">
        <v>21</v>
      </c>
      <c r="C162" s="56"/>
      <c r="D162" s="56">
        <v>1</v>
      </c>
      <c r="E162" s="56"/>
      <c r="F162" s="58" t="e">
        <f>+VLOOKUP(E162,Participants!$A$1:$F$1602,2,FALSE)</f>
        <v>#N/A</v>
      </c>
      <c r="G162" s="58" t="e">
        <f>+VLOOKUP(E162,Participants!$A$1:$F$1602,4,FALSE)</f>
        <v>#N/A</v>
      </c>
      <c r="H162" s="58" t="e">
        <f>+VLOOKUP(E162,Participants!$A$1:$F$1602,5,FALSE)</f>
        <v>#N/A</v>
      </c>
      <c r="I162" s="58" t="e">
        <f>+VLOOKUP(E162,Participants!$A$1:$F$1602,3,FALSE)</f>
        <v>#N/A</v>
      </c>
      <c r="J162" s="58" t="e">
        <f>+VLOOKUP(E162,Participants!$A$1:$G$1602,7,FALSE)</f>
        <v>#N/A</v>
      </c>
      <c r="K162" s="58"/>
      <c r="L162" s="58"/>
    </row>
    <row r="163" spans="1:12" ht="14.25" customHeight="1">
      <c r="A163" s="55" t="s">
        <v>1518</v>
      </c>
      <c r="B163" s="56">
        <v>21</v>
      </c>
      <c r="C163" s="56"/>
      <c r="D163" s="56">
        <v>2</v>
      </c>
      <c r="E163" s="56"/>
      <c r="F163" s="58" t="e">
        <f>+VLOOKUP(E163,Participants!$A$1:$F$1602,2,FALSE)</f>
        <v>#N/A</v>
      </c>
      <c r="G163" s="58" t="e">
        <f>+VLOOKUP(E163,Participants!$A$1:$F$1602,4,FALSE)</f>
        <v>#N/A</v>
      </c>
      <c r="H163" s="58" t="e">
        <f>+VLOOKUP(E163,Participants!$A$1:$F$1602,5,FALSE)</f>
        <v>#N/A</v>
      </c>
      <c r="I163" s="58" t="e">
        <f>+VLOOKUP(E163,Participants!$A$1:$F$1602,3,FALSE)</f>
        <v>#N/A</v>
      </c>
      <c r="J163" s="58" t="e">
        <f>+VLOOKUP(E163,Participants!$A$1:$G$1602,7,FALSE)</f>
        <v>#N/A</v>
      </c>
      <c r="K163" s="58"/>
      <c r="L163" s="58"/>
    </row>
    <row r="164" spans="1:12" ht="14.25" customHeight="1">
      <c r="A164" s="55" t="s">
        <v>1518</v>
      </c>
      <c r="B164" s="56">
        <v>21</v>
      </c>
      <c r="C164" s="56"/>
      <c r="D164" s="56">
        <v>3</v>
      </c>
      <c r="E164" s="56"/>
      <c r="F164" s="58" t="e">
        <f>+VLOOKUP(E164,Participants!$A$1:$F$1602,2,FALSE)</f>
        <v>#N/A</v>
      </c>
      <c r="G164" s="58" t="e">
        <f>+VLOOKUP(E164,Participants!$A$1:$F$1602,4,FALSE)</f>
        <v>#N/A</v>
      </c>
      <c r="H164" s="58" t="e">
        <f>+VLOOKUP(E164,Participants!$A$1:$F$1602,5,FALSE)</f>
        <v>#N/A</v>
      </c>
      <c r="I164" s="58" t="e">
        <f>+VLOOKUP(E164,Participants!$A$1:$F$1602,3,FALSE)</f>
        <v>#N/A</v>
      </c>
      <c r="J164" s="58" t="e">
        <f>+VLOOKUP(E164,Participants!$A$1:$G$1602,7,FALSE)</f>
        <v>#N/A</v>
      </c>
      <c r="K164" s="58"/>
      <c r="L164" s="58"/>
    </row>
    <row r="165" spans="1:12" ht="14.25" customHeight="1">
      <c r="A165" s="55" t="s">
        <v>1518</v>
      </c>
      <c r="B165" s="56">
        <v>21</v>
      </c>
      <c r="C165" s="56"/>
      <c r="D165" s="56">
        <v>4</v>
      </c>
      <c r="E165" s="56"/>
      <c r="F165" s="58" t="e">
        <f>+VLOOKUP(E165,Participants!$A$1:$F$1602,2,FALSE)</f>
        <v>#N/A</v>
      </c>
      <c r="G165" s="58" t="e">
        <f>+VLOOKUP(E165,Participants!$A$1:$F$1602,4,FALSE)</f>
        <v>#N/A</v>
      </c>
      <c r="H165" s="58" t="e">
        <f>+VLOOKUP(E165,Participants!$A$1:$F$1602,5,FALSE)</f>
        <v>#N/A</v>
      </c>
      <c r="I165" s="58" t="e">
        <f>+VLOOKUP(E165,Participants!$A$1:$F$1602,3,FALSE)</f>
        <v>#N/A</v>
      </c>
      <c r="J165" s="58" t="e">
        <f>+VLOOKUP(E165,Participants!$A$1:$G$1602,7,FALSE)</f>
        <v>#N/A</v>
      </c>
      <c r="K165" s="58"/>
      <c r="L165" s="58"/>
    </row>
    <row r="166" spans="1:12" ht="14.25" customHeight="1">
      <c r="A166" s="55" t="s">
        <v>1518</v>
      </c>
      <c r="B166" s="56">
        <v>21</v>
      </c>
      <c r="C166" s="56"/>
      <c r="D166" s="56">
        <v>5</v>
      </c>
      <c r="E166" s="56"/>
      <c r="F166" s="58" t="e">
        <f>+VLOOKUP(E166,Participants!$A$1:$F$1602,2,FALSE)</f>
        <v>#N/A</v>
      </c>
      <c r="G166" s="58" t="e">
        <f>+VLOOKUP(E166,Participants!$A$1:$F$1602,4,FALSE)</f>
        <v>#N/A</v>
      </c>
      <c r="H166" s="58" t="e">
        <f>+VLOOKUP(E166,Participants!$A$1:$F$1602,5,FALSE)</f>
        <v>#N/A</v>
      </c>
      <c r="I166" s="58" t="e">
        <f>+VLOOKUP(E166,Participants!$A$1:$F$1602,3,FALSE)</f>
        <v>#N/A</v>
      </c>
      <c r="J166" s="58" t="e">
        <f>+VLOOKUP(E166,Participants!$A$1:$G$1602,7,FALSE)</f>
        <v>#N/A</v>
      </c>
      <c r="K166" s="58"/>
      <c r="L166" s="58"/>
    </row>
    <row r="167" spans="1:12" ht="14.25" customHeight="1">
      <c r="A167" s="55" t="s">
        <v>1518</v>
      </c>
      <c r="B167" s="56">
        <v>21</v>
      </c>
      <c r="C167" s="56"/>
      <c r="D167" s="56">
        <v>6</v>
      </c>
      <c r="E167" s="56"/>
      <c r="F167" s="58" t="e">
        <f>+VLOOKUP(E167,Participants!$A$1:$F$1602,2,FALSE)</f>
        <v>#N/A</v>
      </c>
      <c r="G167" s="58" t="e">
        <f>+VLOOKUP(E167,Participants!$A$1:$F$1602,4,FALSE)</f>
        <v>#N/A</v>
      </c>
      <c r="H167" s="58" t="e">
        <f>+VLOOKUP(E167,Participants!$A$1:$F$1602,5,FALSE)</f>
        <v>#N/A</v>
      </c>
      <c r="I167" s="58" t="e">
        <f>+VLOOKUP(E167,Participants!$A$1:$F$1602,3,FALSE)</f>
        <v>#N/A</v>
      </c>
      <c r="J167" s="58" t="e">
        <f>+VLOOKUP(E167,Participants!$A$1:$G$1602,7,FALSE)</f>
        <v>#N/A</v>
      </c>
      <c r="K167" s="58"/>
      <c r="L167" s="58"/>
    </row>
    <row r="168" spans="1:12" ht="14.25" customHeight="1">
      <c r="A168" s="55" t="s">
        <v>1518</v>
      </c>
      <c r="B168" s="56">
        <v>21</v>
      </c>
      <c r="C168" s="56"/>
      <c r="D168" s="56">
        <v>7</v>
      </c>
      <c r="E168" s="56"/>
      <c r="F168" s="58" t="e">
        <f>+VLOOKUP(E168,Participants!$A$1:$F$1602,2,FALSE)</f>
        <v>#N/A</v>
      </c>
      <c r="G168" s="58" t="e">
        <f>+VLOOKUP(E168,Participants!$A$1:$F$1602,4,FALSE)</f>
        <v>#N/A</v>
      </c>
      <c r="H168" s="58" t="e">
        <f>+VLOOKUP(E168,Participants!$A$1:$F$1602,5,FALSE)</f>
        <v>#N/A</v>
      </c>
      <c r="I168" s="58" t="e">
        <f>+VLOOKUP(E168,Participants!$A$1:$F$1602,3,FALSE)</f>
        <v>#N/A</v>
      </c>
      <c r="J168" s="58" t="e">
        <f>+VLOOKUP(E168,Participants!$A$1:$G$1602,7,FALSE)</f>
        <v>#N/A</v>
      </c>
      <c r="K168" s="58"/>
      <c r="L168" s="58"/>
    </row>
    <row r="169" spans="1:12" ht="14.25" customHeight="1">
      <c r="A169" s="55" t="s">
        <v>1518</v>
      </c>
      <c r="B169" s="56">
        <v>21</v>
      </c>
      <c r="C169" s="56"/>
      <c r="D169" s="56">
        <v>8</v>
      </c>
      <c r="E169" s="56"/>
      <c r="F169" s="58" t="e">
        <f>+VLOOKUP(E169,Participants!$A$1:$F$1602,2,FALSE)</f>
        <v>#N/A</v>
      </c>
      <c r="G169" s="58" t="e">
        <f>+VLOOKUP(E169,Participants!$A$1:$F$1602,4,FALSE)</f>
        <v>#N/A</v>
      </c>
      <c r="H169" s="58" t="e">
        <f>+VLOOKUP(E169,Participants!$A$1:$F$1602,5,FALSE)</f>
        <v>#N/A</v>
      </c>
      <c r="I169" s="58" t="e">
        <f>+VLOOKUP(E169,Participants!$A$1:$F$1602,3,FALSE)</f>
        <v>#N/A</v>
      </c>
      <c r="J169" s="58" t="e">
        <f>+VLOOKUP(E169,Participants!$A$1:$G$1602,7,FALSE)</f>
        <v>#N/A</v>
      </c>
      <c r="K169" s="58"/>
      <c r="L169" s="58"/>
    </row>
    <row r="170" spans="1:12" ht="14.25" customHeight="1">
      <c r="A170" s="55" t="s">
        <v>1518</v>
      </c>
      <c r="B170" s="59">
        <v>22</v>
      </c>
      <c r="C170" s="59"/>
      <c r="D170" s="59">
        <v>1</v>
      </c>
      <c r="E170" s="59"/>
      <c r="F170" s="61" t="e">
        <f>+VLOOKUP(E170,Participants!$A$1:$F$1602,2,FALSE)</f>
        <v>#N/A</v>
      </c>
      <c r="G170" s="61" t="e">
        <f>+VLOOKUP(E170,Participants!$A$1:$F$1602,4,FALSE)</f>
        <v>#N/A</v>
      </c>
      <c r="H170" s="61" t="e">
        <f>+VLOOKUP(E170,Participants!$A$1:$F$1602,5,FALSE)</f>
        <v>#N/A</v>
      </c>
      <c r="I170" s="61" t="e">
        <f>+VLOOKUP(E170,Participants!$A$1:$F$1602,3,FALSE)</f>
        <v>#N/A</v>
      </c>
      <c r="J170" s="61" t="e">
        <f>+VLOOKUP(E170,Participants!$A$1:$G$1602,7,FALSE)</f>
        <v>#N/A</v>
      </c>
      <c r="K170" s="61"/>
      <c r="L170" s="61"/>
    </row>
    <row r="171" spans="1:12" ht="14.25" customHeight="1">
      <c r="A171" s="55" t="s">
        <v>1518</v>
      </c>
      <c r="B171" s="59">
        <v>22</v>
      </c>
      <c r="C171" s="59"/>
      <c r="D171" s="59">
        <v>2</v>
      </c>
      <c r="E171" s="59"/>
      <c r="F171" s="61" t="e">
        <f>+VLOOKUP(E171,Participants!$A$1:$F$1602,2,FALSE)</f>
        <v>#N/A</v>
      </c>
      <c r="G171" s="61" t="e">
        <f>+VLOOKUP(E171,Participants!$A$1:$F$1602,4,FALSE)</f>
        <v>#N/A</v>
      </c>
      <c r="H171" s="61" t="e">
        <f>+VLOOKUP(E171,Participants!$A$1:$F$1602,5,FALSE)</f>
        <v>#N/A</v>
      </c>
      <c r="I171" s="61" t="e">
        <f>+VLOOKUP(E171,Participants!$A$1:$F$1602,3,FALSE)</f>
        <v>#N/A</v>
      </c>
      <c r="J171" s="61" t="e">
        <f>+VLOOKUP(E171,Participants!$A$1:$G$1602,7,FALSE)</f>
        <v>#N/A</v>
      </c>
      <c r="K171" s="61"/>
      <c r="L171" s="61"/>
    </row>
    <row r="172" spans="1:12" ht="14.25" customHeight="1">
      <c r="A172" s="55" t="s">
        <v>1518</v>
      </c>
      <c r="B172" s="59">
        <v>22</v>
      </c>
      <c r="C172" s="59"/>
      <c r="D172" s="59">
        <v>3</v>
      </c>
      <c r="E172" s="59"/>
      <c r="F172" s="61" t="e">
        <f>+VLOOKUP(E172,Participants!$A$1:$F$1602,2,FALSE)</f>
        <v>#N/A</v>
      </c>
      <c r="G172" s="61" t="e">
        <f>+VLOOKUP(E172,Participants!$A$1:$F$1602,4,FALSE)</f>
        <v>#N/A</v>
      </c>
      <c r="H172" s="61" t="e">
        <f>+VLOOKUP(E172,Participants!$A$1:$F$1602,5,FALSE)</f>
        <v>#N/A</v>
      </c>
      <c r="I172" s="61" t="e">
        <f>+VLOOKUP(E172,Participants!$A$1:$F$1602,3,FALSE)</f>
        <v>#N/A</v>
      </c>
      <c r="J172" s="61" t="e">
        <f>+VLOOKUP(E172,Participants!$A$1:$G$1602,7,FALSE)</f>
        <v>#N/A</v>
      </c>
      <c r="K172" s="61"/>
      <c r="L172" s="61"/>
    </row>
    <row r="173" spans="1:12" ht="14.25" customHeight="1">
      <c r="A173" s="55" t="s">
        <v>1518</v>
      </c>
      <c r="B173" s="59">
        <v>22</v>
      </c>
      <c r="C173" s="59"/>
      <c r="D173" s="59">
        <v>4</v>
      </c>
      <c r="E173" s="59"/>
      <c r="F173" s="61" t="e">
        <f>+VLOOKUP(E173,Participants!$A$1:$F$1602,2,FALSE)</f>
        <v>#N/A</v>
      </c>
      <c r="G173" s="61" t="e">
        <f>+VLOOKUP(E173,Participants!$A$1:$F$1602,4,FALSE)</f>
        <v>#N/A</v>
      </c>
      <c r="H173" s="61" t="e">
        <f>+VLOOKUP(E173,Participants!$A$1:$F$1602,5,FALSE)</f>
        <v>#N/A</v>
      </c>
      <c r="I173" s="61" t="e">
        <f>+VLOOKUP(E173,Participants!$A$1:$F$1602,3,FALSE)</f>
        <v>#N/A</v>
      </c>
      <c r="J173" s="61" t="e">
        <f>+VLOOKUP(E173,Participants!$A$1:$G$1602,7,FALSE)</f>
        <v>#N/A</v>
      </c>
      <c r="K173" s="61"/>
      <c r="L173" s="61"/>
    </row>
    <row r="174" spans="1:12" ht="14.25" customHeight="1">
      <c r="A174" s="55" t="s">
        <v>1518</v>
      </c>
      <c r="B174" s="59">
        <v>22</v>
      </c>
      <c r="C174" s="59"/>
      <c r="D174" s="59">
        <v>5</v>
      </c>
      <c r="E174" s="59"/>
      <c r="F174" s="61" t="e">
        <f>+VLOOKUP(E174,Participants!$A$1:$F$1602,2,FALSE)</f>
        <v>#N/A</v>
      </c>
      <c r="G174" s="61" t="e">
        <f>+VLOOKUP(E174,Participants!$A$1:$F$1602,4,FALSE)</f>
        <v>#N/A</v>
      </c>
      <c r="H174" s="61" t="e">
        <f>+VLOOKUP(E174,Participants!$A$1:$F$1602,5,FALSE)</f>
        <v>#N/A</v>
      </c>
      <c r="I174" s="61" t="e">
        <f>+VLOOKUP(E174,Participants!$A$1:$F$1602,3,FALSE)</f>
        <v>#N/A</v>
      </c>
      <c r="J174" s="61" t="e">
        <f>+VLOOKUP(E174,Participants!$A$1:$G$1602,7,FALSE)</f>
        <v>#N/A</v>
      </c>
      <c r="K174" s="61"/>
      <c r="L174" s="61"/>
    </row>
    <row r="175" spans="1:12" ht="14.25" customHeight="1">
      <c r="A175" s="55" t="s">
        <v>1518</v>
      </c>
      <c r="B175" s="59">
        <v>22</v>
      </c>
      <c r="C175" s="59"/>
      <c r="D175" s="59">
        <v>6</v>
      </c>
      <c r="E175" s="59"/>
      <c r="F175" s="61" t="e">
        <f>+VLOOKUP(E175,Participants!$A$1:$F$1602,2,FALSE)</f>
        <v>#N/A</v>
      </c>
      <c r="G175" s="61" t="e">
        <f>+VLOOKUP(E175,Participants!$A$1:$F$1602,4,FALSE)</f>
        <v>#N/A</v>
      </c>
      <c r="H175" s="61" t="e">
        <f>+VLOOKUP(E175,Participants!$A$1:$F$1602,5,FALSE)</f>
        <v>#N/A</v>
      </c>
      <c r="I175" s="61" t="e">
        <f>+VLOOKUP(E175,Participants!$A$1:$F$1602,3,FALSE)</f>
        <v>#N/A</v>
      </c>
      <c r="J175" s="61" t="e">
        <f>+VLOOKUP(E175,Participants!$A$1:$G$1602,7,FALSE)</f>
        <v>#N/A</v>
      </c>
      <c r="K175" s="61"/>
      <c r="L175" s="61"/>
    </row>
    <row r="176" spans="1:12" ht="14.25" customHeight="1">
      <c r="A176" s="55" t="s">
        <v>1518</v>
      </c>
      <c r="B176" s="59">
        <v>22</v>
      </c>
      <c r="C176" s="59"/>
      <c r="D176" s="59">
        <v>7</v>
      </c>
      <c r="E176" s="59"/>
      <c r="F176" s="61" t="e">
        <f>+VLOOKUP(E176,Participants!$A$1:$F$1602,2,FALSE)</f>
        <v>#N/A</v>
      </c>
      <c r="G176" s="61" t="e">
        <f>+VLOOKUP(E176,Participants!$A$1:$F$1602,4,FALSE)</f>
        <v>#N/A</v>
      </c>
      <c r="H176" s="61" t="e">
        <f>+VLOOKUP(E176,Participants!$A$1:$F$1602,5,FALSE)</f>
        <v>#N/A</v>
      </c>
      <c r="I176" s="61" t="e">
        <f>+VLOOKUP(E176,Participants!$A$1:$F$1602,3,FALSE)</f>
        <v>#N/A</v>
      </c>
      <c r="J176" s="61" t="e">
        <f>+VLOOKUP(E176,Participants!$A$1:$G$1602,7,FALSE)</f>
        <v>#N/A</v>
      </c>
      <c r="K176" s="61"/>
      <c r="L176" s="61"/>
    </row>
    <row r="177" spans="1:12" ht="14.25" customHeight="1">
      <c r="A177" s="55" t="s">
        <v>1518</v>
      </c>
      <c r="B177" s="59">
        <v>22</v>
      </c>
      <c r="C177" s="59"/>
      <c r="D177" s="59">
        <v>8</v>
      </c>
      <c r="E177" s="59"/>
      <c r="F177" s="61" t="e">
        <f>+VLOOKUP(E177,Participants!$A$1:$F$1602,2,FALSE)</f>
        <v>#N/A</v>
      </c>
      <c r="G177" s="61" t="e">
        <f>+VLOOKUP(E177,Participants!$A$1:$F$1602,4,FALSE)</f>
        <v>#N/A</v>
      </c>
      <c r="H177" s="61" t="e">
        <f>+VLOOKUP(E177,Participants!$A$1:$F$1602,5,FALSE)</f>
        <v>#N/A</v>
      </c>
      <c r="I177" s="61" t="e">
        <f>+VLOOKUP(E177,Participants!$A$1:$F$1602,3,FALSE)</f>
        <v>#N/A</v>
      </c>
      <c r="J177" s="61" t="e">
        <f>+VLOOKUP(E177,Participants!$A$1:$G$1602,7,FALSE)</f>
        <v>#N/A</v>
      </c>
      <c r="K177" s="61"/>
      <c r="L177" s="61"/>
    </row>
    <row r="178" spans="1:12" ht="14.25" customHeight="1">
      <c r="A178" s="55" t="s">
        <v>1518</v>
      </c>
      <c r="B178" s="56">
        <v>23</v>
      </c>
      <c r="C178" s="56"/>
      <c r="D178" s="56">
        <v>1</v>
      </c>
      <c r="E178" s="56"/>
      <c r="F178" s="58" t="e">
        <f>+VLOOKUP(E178,Participants!$A$1:$F$1602,2,FALSE)</f>
        <v>#N/A</v>
      </c>
      <c r="G178" s="58" t="e">
        <f>+VLOOKUP(E178,Participants!$A$1:$F$1602,4,FALSE)</f>
        <v>#N/A</v>
      </c>
      <c r="H178" s="58" t="e">
        <f>+VLOOKUP(E178,Participants!$A$1:$F$1602,5,FALSE)</f>
        <v>#N/A</v>
      </c>
      <c r="I178" s="58" t="e">
        <f>+VLOOKUP(E178,Participants!$A$1:$F$1602,3,FALSE)</f>
        <v>#N/A</v>
      </c>
      <c r="J178" s="58" t="e">
        <f>+VLOOKUP(E178,Participants!$A$1:$G$1602,7,FALSE)</f>
        <v>#N/A</v>
      </c>
      <c r="K178" s="58"/>
      <c r="L178" s="58"/>
    </row>
    <row r="179" spans="1:12" ht="14.25" customHeight="1">
      <c r="A179" s="55" t="s">
        <v>1518</v>
      </c>
      <c r="B179" s="56">
        <v>23</v>
      </c>
      <c r="C179" s="56"/>
      <c r="D179" s="56">
        <v>2</v>
      </c>
      <c r="E179" s="56"/>
      <c r="F179" s="58" t="e">
        <f>+VLOOKUP(E179,Participants!$A$1:$F$1602,2,FALSE)</f>
        <v>#N/A</v>
      </c>
      <c r="G179" s="58" t="e">
        <f>+VLOOKUP(E179,Participants!$A$1:$F$1602,4,FALSE)</f>
        <v>#N/A</v>
      </c>
      <c r="H179" s="58" t="e">
        <f>+VLOOKUP(E179,Participants!$A$1:$F$1602,5,FALSE)</f>
        <v>#N/A</v>
      </c>
      <c r="I179" s="58" t="e">
        <f>+VLOOKUP(E179,Participants!$A$1:$F$1602,3,FALSE)</f>
        <v>#N/A</v>
      </c>
      <c r="J179" s="58" t="e">
        <f>+VLOOKUP(E179,Participants!$A$1:$G$1602,7,FALSE)</f>
        <v>#N/A</v>
      </c>
      <c r="K179" s="58"/>
      <c r="L179" s="58"/>
    </row>
    <row r="180" spans="1:12" ht="14.25" customHeight="1">
      <c r="A180" s="55" t="s">
        <v>1518</v>
      </c>
      <c r="B180" s="56">
        <v>23</v>
      </c>
      <c r="C180" s="56"/>
      <c r="D180" s="56">
        <v>3</v>
      </c>
      <c r="E180" s="56"/>
      <c r="F180" s="58" t="e">
        <f>+VLOOKUP(E180,Participants!$A$1:$F$1602,2,FALSE)</f>
        <v>#N/A</v>
      </c>
      <c r="G180" s="58" t="e">
        <f>+VLOOKUP(E180,Participants!$A$1:$F$1602,4,FALSE)</f>
        <v>#N/A</v>
      </c>
      <c r="H180" s="58" t="e">
        <f>+VLOOKUP(E180,Participants!$A$1:$F$1602,5,FALSE)</f>
        <v>#N/A</v>
      </c>
      <c r="I180" s="58" t="e">
        <f>+VLOOKUP(E180,Participants!$A$1:$F$1602,3,FALSE)</f>
        <v>#N/A</v>
      </c>
      <c r="J180" s="58" t="e">
        <f>+VLOOKUP(E180,Participants!$A$1:$G$1602,7,FALSE)</f>
        <v>#N/A</v>
      </c>
      <c r="K180" s="58"/>
      <c r="L180" s="58"/>
    </row>
    <row r="181" spans="1:12" ht="14.25" customHeight="1">
      <c r="A181" s="55" t="s">
        <v>1518</v>
      </c>
      <c r="B181" s="56">
        <v>23</v>
      </c>
      <c r="C181" s="56"/>
      <c r="D181" s="56">
        <v>4</v>
      </c>
      <c r="E181" s="56"/>
      <c r="F181" s="58" t="e">
        <f>+VLOOKUP(E181,Participants!$A$1:$F$1602,2,FALSE)</f>
        <v>#N/A</v>
      </c>
      <c r="G181" s="58" t="e">
        <f>+VLOOKUP(E181,Participants!$A$1:$F$1602,4,FALSE)</f>
        <v>#N/A</v>
      </c>
      <c r="H181" s="58" t="e">
        <f>+VLOOKUP(E181,Participants!$A$1:$F$1602,5,FALSE)</f>
        <v>#N/A</v>
      </c>
      <c r="I181" s="58" t="e">
        <f>+VLOOKUP(E181,Participants!$A$1:$F$1602,3,FALSE)</f>
        <v>#N/A</v>
      </c>
      <c r="J181" s="58" t="e">
        <f>+VLOOKUP(E181,Participants!$A$1:$G$1602,7,FALSE)</f>
        <v>#N/A</v>
      </c>
      <c r="K181" s="58"/>
      <c r="L181" s="58"/>
    </row>
    <row r="182" spans="1:12" ht="14.25" customHeight="1">
      <c r="A182" s="55" t="s">
        <v>1518</v>
      </c>
      <c r="B182" s="56">
        <v>23</v>
      </c>
      <c r="C182" s="56"/>
      <c r="D182" s="56">
        <v>5</v>
      </c>
      <c r="E182" s="56"/>
      <c r="F182" s="58" t="e">
        <f>+VLOOKUP(E182,Participants!$A$1:$F$1602,2,FALSE)</f>
        <v>#N/A</v>
      </c>
      <c r="G182" s="58" t="e">
        <f>+VLOOKUP(E182,Participants!$A$1:$F$1602,4,FALSE)</f>
        <v>#N/A</v>
      </c>
      <c r="H182" s="58" t="e">
        <f>+VLOOKUP(E182,Participants!$A$1:$F$1602,5,FALSE)</f>
        <v>#N/A</v>
      </c>
      <c r="I182" s="58" t="e">
        <f>+VLOOKUP(E182,Participants!$A$1:$F$1602,3,FALSE)</f>
        <v>#N/A</v>
      </c>
      <c r="J182" s="58" t="e">
        <f>+VLOOKUP(E182,Participants!$A$1:$G$1602,7,FALSE)</f>
        <v>#N/A</v>
      </c>
      <c r="K182" s="58"/>
      <c r="L182" s="58"/>
    </row>
    <row r="183" spans="1:12" ht="14.25" customHeight="1">
      <c r="A183" s="55" t="s">
        <v>1518</v>
      </c>
      <c r="B183" s="56">
        <v>23</v>
      </c>
      <c r="C183" s="56"/>
      <c r="D183" s="56">
        <v>6</v>
      </c>
      <c r="E183" s="56"/>
      <c r="F183" s="58" t="e">
        <f>+VLOOKUP(E183,Participants!$A$1:$F$1602,2,FALSE)</f>
        <v>#N/A</v>
      </c>
      <c r="G183" s="58" t="e">
        <f>+VLOOKUP(E183,Participants!$A$1:$F$1602,4,FALSE)</f>
        <v>#N/A</v>
      </c>
      <c r="H183" s="58" t="e">
        <f>+VLOOKUP(E183,Participants!$A$1:$F$1602,5,FALSE)</f>
        <v>#N/A</v>
      </c>
      <c r="I183" s="58" t="e">
        <f>+VLOOKUP(E183,Participants!$A$1:$F$1602,3,FALSE)</f>
        <v>#N/A</v>
      </c>
      <c r="J183" s="58" t="e">
        <f>+VLOOKUP(E183,Participants!$A$1:$G$1602,7,FALSE)</f>
        <v>#N/A</v>
      </c>
      <c r="K183" s="58"/>
      <c r="L183" s="58"/>
    </row>
    <row r="184" spans="1:12" ht="14.25" customHeight="1">
      <c r="A184" s="55" t="s">
        <v>1518</v>
      </c>
      <c r="B184" s="56">
        <v>23</v>
      </c>
      <c r="C184" s="56"/>
      <c r="D184" s="56">
        <v>7</v>
      </c>
      <c r="E184" s="56"/>
      <c r="F184" s="58" t="e">
        <f>+VLOOKUP(E184,Participants!$A$1:$F$1602,2,FALSE)</f>
        <v>#N/A</v>
      </c>
      <c r="G184" s="58" t="e">
        <f>+VLOOKUP(E184,Participants!$A$1:$F$1602,4,FALSE)</f>
        <v>#N/A</v>
      </c>
      <c r="H184" s="58" t="e">
        <f>+VLOOKUP(E184,Participants!$A$1:$F$1602,5,FALSE)</f>
        <v>#N/A</v>
      </c>
      <c r="I184" s="58" t="e">
        <f>+VLOOKUP(E184,Participants!$A$1:$F$1602,3,FALSE)</f>
        <v>#N/A</v>
      </c>
      <c r="J184" s="58" t="e">
        <f>+VLOOKUP(E184,Participants!$A$1:$G$1602,7,FALSE)</f>
        <v>#N/A</v>
      </c>
      <c r="K184" s="58"/>
      <c r="L184" s="58"/>
    </row>
    <row r="185" spans="1:12" ht="14.25" customHeight="1">
      <c r="A185" s="55" t="s">
        <v>1518</v>
      </c>
      <c r="B185" s="56">
        <v>23</v>
      </c>
      <c r="C185" s="56"/>
      <c r="D185" s="56">
        <v>8</v>
      </c>
      <c r="E185" s="56"/>
      <c r="F185" s="58" t="e">
        <f>+VLOOKUP(E185,Participants!$A$1:$F$1602,2,FALSE)</f>
        <v>#N/A</v>
      </c>
      <c r="G185" s="58" t="e">
        <f>+VLOOKUP(E185,Participants!$A$1:$F$1602,4,FALSE)</f>
        <v>#N/A</v>
      </c>
      <c r="H185" s="58" t="e">
        <f>+VLOOKUP(E185,Participants!$A$1:$F$1602,5,FALSE)</f>
        <v>#N/A</v>
      </c>
      <c r="I185" s="58" t="e">
        <f>+VLOOKUP(E185,Participants!$A$1:$F$1602,3,FALSE)</f>
        <v>#N/A</v>
      </c>
      <c r="J185" s="58" t="e">
        <f>+VLOOKUP(E185,Participants!$A$1:$G$1602,7,FALSE)</f>
        <v>#N/A</v>
      </c>
      <c r="K185" s="58"/>
      <c r="L185" s="58"/>
    </row>
    <row r="186" spans="1:12" ht="14.25" customHeight="1">
      <c r="A186" s="55" t="s">
        <v>1518</v>
      </c>
      <c r="B186" s="59">
        <v>24</v>
      </c>
      <c r="C186" s="59"/>
      <c r="D186" s="59">
        <v>1</v>
      </c>
      <c r="E186" s="59"/>
      <c r="F186" s="61" t="e">
        <f>+VLOOKUP(E186,Participants!$A$1:$F$1602,2,FALSE)</f>
        <v>#N/A</v>
      </c>
      <c r="G186" s="61" t="e">
        <f>+VLOOKUP(E186,Participants!$A$1:$F$1602,4,FALSE)</f>
        <v>#N/A</v>
      </c>
      <c r="H186" s="61" t="e">
        <f>+VLOOKUP(E186,Participants!$A$1:$F$1602,5,FALSE)</f>
        <v>#N/A</v>
      </c>
      <c r="I186" s="61" t="e">
        <f>+VLOOKUP(E186,Participants!$A$1:$F$1602,3,FALSE)</f>
        <v>#N/A</v>
      </c>
      <c r="J186" s="61" t="e">
        <f>+VLOOKUP(E186,Participants!$A$1:$G$1602,7,FALSE)</f>
        <v>#N/A</v>
      </c>
      <c r="K186" s="61"/>
      <c r="L186" s="61"/>
    </row>
    <row r="187" spans="1:12" ht="14.25" customHeight="1">
      <c r="A187" s="55" t="s">
        <v>1518</v>
      </c>
      <c r="B187" s="59">
        <v>24</v>
      </c>
      <c r="C187" s="59"/>
      <c r="D187" s="59">
        <v>2</v>
      </c>
      <c r="E187" s="59"/>
      <c r="F187" s="61" t="e">
        <f>+VLOOKUP(E187,Participants!$A$1:$F$1602,2,FALSE)</f>
        <v>#N/A</v>
      </c>
      <c r="G187" s="61" t="e">
        <f>+VLOOKUP(E187,Participants!$A$1:$F$1602,4,FALSE)</f>
        <v>#N/A</v>
      </c>
      <c r="H187" s="61" t="e">
        <f>+VLOOKUP(E187,Participants!$A$1:$F$1602,5,FALSE)</f>
        <v>#N/A</v>
      </c>
      <c r="I187" s="61" t="e">
        <f>+VLOOKUP(E187,Participants!$A$1:$F$1602,3,FALSE)</f>
        <v>#N/A</v>
      </c>
      <c r="J187" s="61" t="e">
        <f>+VLOOKUP(E187,Participants!$A$1:$G$1602,7,FALSE)</f>
        <v>#N/A</v>
      </c>
      <c r="K187" s="61"/>
      <c r="L187" s="61"/>
    </row>
    <row r="188" spans="1:12" ht="14.25" customHeight="1">
      <c r="A188" s="55" t="s">
        <v>1518</v>
      </c>
      <c r="B188" s="59">
        <v>24</v>
      </c>
      <c r="C188" s="59"/>
      <c r="D188" s="59">
        <v>3</v>
      </c>
      <c r="E188" s="59"/>
      <c r="F188" s="61" t="e">
        <f>+VLOOKUP(E188,Participants!$A$1:$F$1602,2,FALSE)</f>
        <v>#N/A</v>
      </c>
      <c r="G188" s="61" t="e">
        <f>+VLOOKUP(E188,Participants!$A$1:$F$1602,4,FALSE)</f>
        <v>#N/A</v>
      </c>
      <c r="H188" s="61" t="e">
        <f>+VLOOKUP(E188,Participants!$A$1:$F$1602,5,FALSE)</f>
        <v>#N/A</v>
      </c>
      <c r="I188" s="61" t="e">
        <f>+VLOOKUP(E188,Participants!$A$1:$F$1602,3,FALSE)</f>
        <v>#N/A</v>
      </c>
      <c r="J188" s="61" t="e">
        <f>+VLOOKUP(E188,Participants!$A$1:$G$1602,7,FALSE)</f>
        <v>#N/A</v>
      </c>
      <c r="K188" s="61"/>
      <c r="L188" s="61"/>
    </row>
    <row r="189" spans="1:12" ht="14.25" customHeight="1">
      <c r="A189" s="55" t="s">
        <v>1518</v>
      </c>
      <c r="B189" s="59">
        <v>24</v>
      </c>
      <c r="C189" s="59"/>
      <c r="D189" s="59">
        <v>4</v>
      </c>
      <c r="E189" s="59"/>
      <c r="F189" s="61" t="e">
        <f>+VLOOKUP(E189,Participants!$A$1:$F$1602,2,FALSE)</f>
        <v>#N/A</v>
      </c>
      <c r="G189" s="61" t="e">
        <f>+VLOOKUP(E189,Participants!$A$1:$F$1602,4,FALSE)</f>
        <v>#N/A</v>
      </c>
      <c r="H189" s="61" t="e">
        <f>+VLOOKUP(E189,Participants!$A$1:$F$1602,5,FALSE)</f>
        <v>#N/A</v>
      </c>
      <c r="I189" s="61" t="e">
        <f>+VLOOKUP(E189,Participants!$A$1:$F$1602,3,FALSE)</f>
        <v>#N/A</v>
      </c>
      <c r="J189" s="61" t="e">
        <f>+VLOOKUP(E189,Participants!$A$1:$G$1602,7,FALSE)</f>
        <v>#N/A</v>
      </c>
      <c r="K189" s="61"/>
      <c r="L189" s="61"/>
    </row>
    <row r="190" spans="1:12" ht="14.25" customHeight="1">
      <c r="A190" s="55" t="s">
        <v>1518</v>
      </c>
      <c r="B190" s="59">
        <v>24</v>
      </c>
      <c r="C190" s="59"/>
      <c r="D190" s="59">
        <v>5</v>
      </c>
      <c r="E190" s="59"/>
      <c r="F190" s="61" t="e">
        <f>+VLOOKUP(E190,Participants!$A$1:$F$1602,2,FALSE)</f>
        <v>#N/A</v>
      </c>
      <c r="G190" s="61" t="e">
        <f>+VLOOKUP(E190,Participants!$A$1:$F$1602,4,FALSE)</f>
        <v>#N/A</v>
      </c>
      <c r="H190" s="61" t="e">
        <f>+VLOOKUP(E190,Participants!$A$1:$F$1602,5,FALSE)</f>
        <v>#N/A</v>
      </c>
      <c r="I190" s="61" t="e">
        <f>+VLOOKUP(E190,Participants!$A$1:$F$1602,3,FALSE)</f>
        <v>#N/A</v>
      </c>
      <c r="J190" s="61" t="e">
        <f>+VLOOKUP(E190,Participants!$A$1:$G$1602,7,FALSE)</f>
        <v>#N/A</v>
      </c>
      <c r="K190" s="61"/>
      <c r="L190" s="61"/>
    </row>
    <row r="191" spans="1:12" ht="14.25" customHeight="1">
      <c r="A191" s="55" t="s">
        <v>1518</v>
      </c>
      <c r="B191" s="59">
        <v>24</v>
      </c>
      <c r="C191" s="59"/>
      <c r="D191" s="59">
        <v>6</v>
      </c>
      <c r="E191" s="59"/>
      <c r="F191" s="61" t="e">
        <f>+VLOOKUP(E191,Participants!$A$1:$F$1602,2,FALSE)</f>
        <v>#N/A</v>
      </c>
      <c r="G191" s="61" t="e">
        <f>+VLOOKUP(E191,Participants!$A$1:$F$1602,4,FALSE)</f>
        <v>#N/A</v>
      </c>
      <c r="H191" s="61" t="e">
        <f>+VLOOKUP(E191,Participants!$A$1:$F$1602,5,FALSE)</f>
        <v>#N/A</v>
      </c>
      <c r="I191" s="61" t="e">
        <f>+VLOOKUP(E191,Participants!$A$1:$F$1602,3,FALSE)</f>
        <v>#N/A</v>
      </c>
      <c r="J191" s="61" t="e">
        <f>+VLOOKUP(E191,Participants!$A$1:$G$1602,7,FALSE)</f>
        <v>#N/A</v>
      </c>
      <c r="K191" s="61"/>
      <c r="L191" s="61"/>
    </row>
    <row r="192" spans="1:12" ht="14.25" customHeight="1">
      <c r="A192" s="55" t="s">
        <v>1518</v>
      </c>
      <c r="B192" s="59">
        <v>24</v>
      </c>
      <c r="C192" s="59"/>
      <c r="D192" s="59">
        <v>7</v>
      </c>
      <c r="E192" s="59"/>
      <c r="F192" s="61" t="e">
        <f>+VLOOKUP(E192,Participants!$A$1:$F$1602,2,FALSE)</f>
        <v>#N/A</v>
      </c>
      <c r="G192" s="61" t="e">
        <f>+VLOOKUP(E192,Participants!$A$1:$F$1602,4,FALSE)</f>
        <v>#N/A</v>
      </c>
      <c r="H192" s="61" t="e">
        <f>+VLOOKUP(E192,Participants!$A$1:$F$1602,5,FALSE)</f>
        <v>#N/A</v>
      </c>
      <c r="I192" s="61" t="e">
        <f>+VLOOKUP(E192,Participants!$A$1:$F$1602,3,FALSE)</f>
        <v>#N/A</v>
      </c>
      <c r="J192" s="61" t="e">
        <f>+VLOOKUP(E192,Participants!$A$1:$G$1602,7,FALSE)</f>
        <v>#N/A</v>
      </c>
      <c r="K192" s="61"/>
      <c r="L192" s="61"/>
    </row>
    <row r="193" spans="1:23" ht="14.25" customHeight="1">
      <c r="A193" s="55" t="s">
        <v>1518</v>
      </c>
      <c r="B193" s="59">
        <v>24</v>
      </c>
      <c r="C193" s="59"/>
      <c r="D193" s="59">
        <v>8</v>
      </c>
      <c r="E193" s="59"/>
      <c r="F193" s="61" t="e">
        <f>+VLOOKUP(E193,Participants!$A$1:$F$1602,2,FALSE)</f>
        <v>#N/A</v>
      </c>
      <c r="G193" s="61" t="e">
        <f>+VLOOKUP(E193,Participants!$A$1:$F$1602,4,FALSE)</f>
        <v>#N/A</v>
      </c>
      <c r="H193" s="61" t="e">
        <f>+VLOOKUP(E193,Participants!$A$1:$F$1602,5,FALSE)</f>
        <v>#N/A</v>
      </c>
      <c r="I193" s="61" t="e">
        <f>+VLOOKUP(E193,Participants!$A$1:$F$1602,3,FALSE)</f>
        <v>#N/A</v>
      </c>
      <c r="J193" s="61" t="e">
        <f>+VLOOKUP(E193,Participants!$A$1:$G$1602,7,FALSE)</f>
        <v>#N/A</v>
      </c>
      <c r="K193" s="61"/>
      <c r="L193" s="61"/>
    </row>
    <row r="194" spans="1:23" ht="14.25" customHeight="1">
      <c r="A194" s="55" t="s">
        <v>1518</v>
      </c>
      <c r="B194" s="56">
        <v>25</v>
      </c>
      <c r="C194" s="56"/>
      <c r="D194" s="56">
        <v>1</v>
      </c>
      <c r="E194" s="56"/>
      <c r="F194" s="58" t="e">
        <f>+VLOOKUP(E194,Participants!$A$1:$F$1602,2,FALSE)</f>
        <v>#N/A</v>
      </c>
      <c r="G194" s="58" t="e">
        <f>+VLOOKUP(E194,Participants!$A$1:$F$1602,4,FALSE)</f>
        <v>#N/A</v>
      </c>
      <c r="H194" s="58" t="e">
        <f>+VLOOKUP(E194,Participants!$A$1:$F$1602,5,FALSE)</f>
        <v>#N/A</v>
      </c>
      <c r="I194" s="58" t="e">
        <f>+VLOOKUP(E194,Participants!$A$1:$F$1602,3,FALSE)</f>
        <v>#N/A</v>
      </c>
      <c r="J194" s="58" t="e">
        <f>+VLOOKUP(E194,Participants!$A$1:$G$1602,7,FALSE)</f>
        <v>#N/A</v>
      </c>
      <c r="K194" s="58"/>
      <c r="L194" s="58"/>
    </row>
    <row r="195" spans="1:23" ht="14.25" customHeight="1">
      <c r="A195" s="55" t="s">
        <v>1518</v>
      </c>
      <c r="B195" s="56">
        <v>25</v>
      </c>
      <c r="C195" s="56"/>
      <c r="D195" s="56">
        <v>2</v>
      </c>
      <c r="E195" s="56"/>
      <c r="F195" s="58" t="e">
        <f>+VLOOKUP(E195,Participants!$A$1:$F$1602,2,FALSE)</f>
        <v>#N/A</v>
      </c>
      <c r="G195" s="58" t="e">
        <f>+VLOOKUP(E195,Participants!$A$1:$F$1602,4,FALSE)</f>
        <v>#N/A</v>
      </c>
      <c r="H195" s="58" t="e">
        <f>+VLOOKUP(E195,Participants!$A$1:$F$1602,5,FALSE)</f>
        <v>#N/A</v>
      </c>
      <c r="I195" s="58" t="e">
        <f>+VLOOKUP(E195,Participants!$A$1:$F$1602,3,FALSE)</f>
        <v>#N/A</v>
      </c>
      <c r="J195" s="58" t="e">
        <f>+VLOOKUP(E195,Participants!$A$1:$G$1602,7,FALSE)</f>
        <v>#N/A</v>
      </c>
      <c r="K195" s="58"/>
      <c r="L195" s="58"/>
    </row>
    <row r="196" spans="1:23" ht="14.25" customHeight="1">
      <c r="A196" s="55" t="s">
        <v>1518</v>
      </c>
      <c r="B196" s="56">
        <v>25</v>
      </c>
      <c r="C196" s="56"/>
      <c r="D196" s="56">
        <v>3</v>
      </c>
      <c r="E196" s="56"/>
      <c r="F196" s="58" t="e">
        <f>+VLOOKUP(E196,Participants!$A$1:$F$1602,2,FALSE)</f>
        <v>#N/A</v>
      </c>
      <c r="G196" s="58" t="e">
        <f>+VLOOKUP(E196,Participants!$A$1:$F$1602,4,FALSE)</f>
        <v>#N/A</v>
      </c>
      <c r="H196" s="58" t="e">
        <f>+VLOOKUP(E196,Participants!$A$1:$F$1602,5,FALSE)</f>
        <v>#N/A</v>
      </c>
      <c r="I196" s="58" t="e">
        <f>+VLOOKUP(E196,Participants!$A$1:$F$1602,3,FALSE)</f>
        <v>#N/A</v>
      </c>
      <c r="J196" s="58" t="e">
        <f>+VLOOKUP(E196,Participants!$A$1:$G$1602,7,FALSE)</f>
        <v>#N/A</v>
      </c>
      <c r="K196" s="58"/>
      <c r="L196" s="58"/>
    </row>
    <row r="197" spans="1:23" ht="14.25" customHeight="1">
      <c r="A197" s="55" t="s">
        <v>1518</v>
      </c>
      <c r="B197" s="56">
        <v>25</v>
      </c>
      <c r="C197" s="56"/>
      <c r="D197" s="56">
        <v>4</v>
      </c>
      <c r="E197" s="56"/>
      <c r="F197" s="58" t="e">
        <f>+VLOOKUP(E197,Participants!$A$1:$F$1602,2,FALSE)</f>
        <v>#N/A</v>
      </c>
      <c r="G197" s="58" t="e">
        <f>+VLOOKUP(E197,Participants!$A$1:$F$1602,4,FALSE)</f>
        <v>#N/A</v>
      </c>
      <c r="H197" s="58" t="e">
        <f>+VLOOKUP(E197,Participants!$A$1:$F$1602,5,FALSE)</f>
        <v>#N/A</v>
      </c>
      <c r="I197" s="58" t="e">
        <f>+VLOOKUP(E197,Participants!$A$1:$F$1602,3,FALSE)</f>
        <v>#N/A</v>
      </c>
      <c r="J197" s="58" t="e">
        <f>+VLOOKUP(E197,Participants!$A$1:$G$1602,7,FALSE)</f>
        <v>#N/A</v>
      </c>
      <c r="K197" s="58"/>
      <c r="L197" s="58"/>
    </row>
    <row r="198" spans="1:23" ht="14.25" customHeight="1">
      <c r="A198" s="55" t="s">
        <v>1518</v>
      </c>
      <c r="B198" s="56">
        <v>25</v>
      </c>
      <c r="C198" s="56"/>
      <c r="D198" s="56">
        <v>5</v>
      </c>
      <c r="E198" s="56"/>
      <c r="F198" s="58" t="e">
        <f>+VLOOKUP(E198,Participants!$A$1:$F$1602,2,FALSE)</f>
        <v>#N/A</v>
      </c>
      <c r="G198" s="58" t="e">
        <f>+VLOOKUP(E198,Participants!$A$1:$F$1602,4,FALSE)</f>
        <v>#N/A</v>
      </c>
      <c r="H198" s="58" t="e">
        <f>+VLOOKUP(E198,Participants!$A$1:$F$1602,5,FALSE)</f>
        <v>#N/A</v>
      </c>
      <c r="I198" s="58" t="e">
        <f>+VLOOKUP(E198,Participants!$A$1:$F$1602,3,FALSE)</f>
        <v>#N/A</v>
      </c>
      <c r="J198" s="58" t="e">
        <f>+VLOOKUP(E198,Participants!$A$1:$G$1602,7,FALSE)</f>
        <v>#N/A</v>
      </c>
      <c r="K198" s="58"/>
      <c r="L198" s="58"/>
    </row>
    <row r="199" spans="1:23" ht="14.25" customHeight="1">
      <c r="A199" s="55" t="s">
        <v>1518</v>
      </c>
      <c r="B199" s="56">
        <v>25</v>
      </c>
      <c r="C199" s="56"/>
      <c r="D199" s="56">
        <v>6</v>
      </c>
      <c r="E199" s="56"/>
      <c r="F199" s="58" t="e">
        <f>+VLOOKUP(E199,Participants!$A$1:$F$1602,2,FALSE)</f>
        <v>#N/A</v>
      </c>
      <c r="G199" s="58" t="e">
        <f>+VLOOKUP(E199,Participants!$A$1:$F$1602,4,FALSE)</f>
        <v>#N/A</v>
      </c>
      <c r="H199" s="58" t="e">
        <f>+VLOOKUP(E199,Participants!$A$1:$F$1602,5,FALSE)</f>
        <v>#N/A</v>
      </c>
      <c r="I199" s="58" t="e">
        <f>+VLOOKUP(E199,Participants!$A$1:$F$1602,3,FALSE)</f>
        <v>#N/A</v>
      </c>
      <c r="J199" s="58" t="e">
        <f>+VLOOKUP(E199,Participants!$A$1:$G$1602,7,FALSE)</f>
        <v>#N/A</v>
      </c>
      <c r="K199" s="58"/>
      <c r="L199" s="58"/>
    </row>
    <row r="200" spans="1:23" ht="14.25" customHeight="1">
      <c r="A200" s="55" t="s">
        <v>1518</v>
      </c>
      <c r="B200" s="56">
        <v>25</v>
      </c>
      <c r="C200" s="56"/>
      <c r="D200" s="56">
        <v>7</v>
      </c>
      <c r="E200" s="56"/>
      <c r="F200" s="58" t="e">
        <f>+VLOOKUP(E200,Participants!$A$1:$F$1602,2,FALSE)</f>
        <v>#N/A</v>
      </c>
      <c r="G200" s="58" t="e">
        <f>+VLOOKUP(E200,Participants!$A$1:$F$1602,4,FALSE)</f>
        <v>#N/A</v>
      </c>
      <c r="H200" s="58" t="e">
        <f>+VLOOKUP(E200,Participants!$A$1:$F$1602,5,FALSE)</f>
        <v>#N/A</v>
      </c>
      <c r="I200" s="58" t="e">
        <f>+VLOOKUP(E200,Participants!$A$1:$F$1602,3,FALSE)</f>
        <v>#N/A</v>
      </c>
      <c r="J200" s="58" t="e">
        <f>+VLOOKUP(E200,Participants!$A$1:$G$1602,7,FALSE)</f>
        <v>#N/A</v>
      </c>
      <c r="K200" s="58"/>
      <c r="L200" s="58"/>
    </row>
    <row r="201" spans="1:23" ht="14.25" customHeight="1">
      <c r="A201" s="55" t="s">
        <v>1518</v>
      </c>
      <c r="B201" s="56">
        <v>25</v>
      </c>
      <c r="C201" s="56"/>
      <c r="D201" s="56">
        <v>8</v>
      </c>
      <c r="E201" s="56"/>
      <c r="F201" s="58" t="e">
        <f>+VLOOKUP(E201,Participants!$A$1:$F$1602,2,FALSE)</f>
        <v>#N/A</v>
      </c>
      <c r="G201" s="58" t="e">
        <f>+VLOOKUP(E201,Participants!$A$1:$F$1602,4,FALSE)</f>
        <v>#N/A</v>
      </c>
      <c r="H201" s="58" t="e">
        <f>+VLOOKUP(E201,Participants!$A$1:$F$1602,5,FALSE)</f>
        <v>#N/A</v>
      </c>
      <c r="I201" s="58" t="e">
        <f>+VLOOKUP(E201,Participants!$A$1:$F$1602,3,FALSE)</f>
        <v>#N/A</v>
      </c>
      <c r="J201" s="58" t="e">
        <f>+VLOOKUP(E201,Participants!$A$1:$G$1602,7,FALSE)</f>
        <v>#N/A</v>
      </c>
      <c r="K201" s="58"/>
      <c r="L201" s="58"/>
    </row>
    <row r="202" spans="1:23" ht="14.25" customHeight="1">
      <c r="A202" s="63"/>
      <c r="B202" s="64"/>
      <c r="C202" s="65"/>
      <c r="E202" s="66"/>
    </row>
    <row r="203" spans="1:23" ht="14.25" customHeight="1">
      <c r="B203" s="64"/>
      <c r="C203" s="67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ht="14.25" customHeight="1">
      <c r="B204" s="64"/>
      <c r="C204" s="67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ht="14.25" customHeight="1">
      <c r="B205" s="64"/>
      <c r="C205" s="67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ht="14.25" customHeight="1">
      <c r="B206" s="64"/>
      <c r="C206" s="65"/>
      <c r="E206" s="66"/>
    </row>
    <row r="207" spans="1:23" ht="14.25" customHeight="1">
      <c r="B207" s="64"/>
      <c r="C207" s="65"/>
      <c r="E207" s="66"/>
    </row>
    <row r="208" spans="1:23" ht="14.25" customHeight="1">
      <c r="B208" s="64"/>
      <c r="C208" s="65"/>
      <c r="E208" s="66"/>
    </row>
    <row r="209" spans="2:5" ht="14.25" customHeight="1">
      <c r="B209" s="64"/>
      <c r="C209" s="65"/>
      <c r="E209" s="66"/>
    </row>
    <row r="210" spans="2:5" ht="14.25" customHeight="1">
      <c r="B210" s="64"/>
      <c r="C210" s="65"/>
      <c r="E210" s="66"/>
    </row>
    <row r="211" spans="2:5" ht="14.25" customHeight="1">
      <c r="B211" s="64"/>
      <c r="C211" s="65"/>
      <c r="E211" s="66"/>
    </row>
    <row r="212" spans="2:5" ht="14.25" customHeight="1">
      <c r="B212" s="64"/>
      <c r="C212" s="65"/>
      <c r="E212" s="66"/>
    </row>
    <row r="213" spans="2:5" ht="14.25" customHeight="1">
      <c r="B213" s="64"/>
      <c r="C213" s="65"/>
      <c r="E213" s="66"/>
    </row>
    <row r="214" spans="2:5" ht="14.25" customHeight="1">
      <c r="B214" s="64"/>
      <c r="C214" s="65"/>
      <c r="E214" s="66"/>
    </row>
    <row r="215" spans="2:5" ht="14.25" customHeight="1">
      <c r="B215" s="64"/>
      <c r="C215" s="65"/>
      <c r="E215" s="66"/>
    </row>
    <row r="216" spans="2:5" ht="14.25" customHeight="1">
      <c r="B216" s="64"/>
      <c r="C216" s="65"/>
      <c r="E216" s="66"/>
    </row>
    <row r="217" spans="2:5" ht="14.25" customHeight="1">
      <c r="B217" s="64"/>
      <c r="C217" s="65"/>
      <c r="E217" s="66"/>
    </row>
    <row r="218" spans="2:5" ht="14.25" customHeight="1">
      <c r="B218" s="64"/>
      <c r="C218" s="65"/>
      <c r="E218" s="66"/>
    </row>
    <row r="219" spans="2:5" ht="14.25" customHeight="1">
      <c r="B219" s="64"/>
      <c r="C219" s="65"/>
      <c r="E219" s="66"/>
    </row>
    <row r="220" spans="2:5" ht="14.25" customHeight="1">
      <c r="B220" s="64"/>
      <c r="C220" s="65"/>
      <c r="E220" s="66"/>
    </row>
    <row r="221" spans="2:5" ht="14.25" customHeight="1">
      <c r="B221" s="64"/>
      <c r="C221" s="65"/>
      <c r="E221" s="66"/>
    </row>
    <row r="222" spans="2:5" ht="14.25" customHeight="1">
      <c r="B222" s="64"/>
      <c r="C222" s="65"/>
      <c r="E222" s="66"/>
    </row>
    <row r="223" spans="2:5" ht="14.25" customHeight="1">
      <c r="B223" s="64"/>
      <c r="C223" s="65"/>
      <c r="E223" s="66"/>
    </row>
    <row r="224" spans="2:5" ht="14.25" customHeight="1">
      <c r="B224" s="64"/>
      <c r="C224" s="65"/>
      <c r="E224" s="66"/>
    </row>
    <row r="225" spans="2:5" ht="14.25" customHeight="1">
      <c r="B225" s="64"/>
      <c r="C225" s="65"/>
      <c r="E225" s="66"/>
    </row>
    <row r="226" spans="2:5" ht="14.25" customHeight="1">
      <c r="B226" s="64"/>
      <c r="C226" s="65"/>
      <c r="E226" s="66"/>
    </row>
    <row r="227" spans="2:5" ht="14.25" customHeight="1">
      <c r="B227" s="64"/>
      <c r="C227" s="65"/>
      <c r="E227" s="66"/>
    </row>
    <row r="228" spans="2:5" ht="14.25" customHeight="1">
      <c r="B228" s="64"/>
      <c r="C228" s="65"/>
      <c r="E228" s="66"/>
    </row>
    <row r="229" spans="2:5" ht="14.25" customHeight="1">
      <c r="B229" s="64"/>
      <c r="C229" s="65"/>
      <c r="E229" s="66"/>
    </row>
    <row r="230" spans="2:5" ht="14.25" customHeight="1">
      <c r="B230" s="64"/>
      <c r="C230" s="65"/>
      <c r="E230" s="66"/>
    </row>
    <row r="231" spans="2:5" ht="14.25" customHeight="1">
      <c r="B231" s="64"/>
      <c r="C231" s="65"/>
      <c r="E231" s="66"/>
    </row>
    <row r="232" spans="2:5" ht="14.25" customHeight="1">
      <c r="B232" s="64"/>
      <c r="C232" s="65"/>
      <c r="E232" s="66"/>
    </row>
    <row r="233" spans="2:5" ht="14.25" customHeight="1">
      <c r="B233" s="64"/>
      <c r="C233" s="65"/>
      <c r="E233" s="66"/>
    </row>
    <row r="234" spans="2:5" ht="14.25" customHeight="1">
      <c r="B234" s="64"/>
      <c r="C234" s="65"/>
      <c r="E234" s="66"/>
    </row>
    <row r="235" spans="2:5" ht="14.25" customHeight="1">
      <c r="B235" s="64"/>
      <c r="C235" s="65"/>
      <c r="E235" s="66"/>
    </row>
    <row r="236" spans="2:5" ht="14.25" customHeight="1">
      <c r="B236" s="64"/>
      <c r="C236" s="65"/>
      <c r="E236" s="66"/>
    </row>
    <row r="237" spans="2:5" ht="14.25" customHeight="1">
      <c r="B237" s="64"/>
      <c r="C237" s="65"/>
      <c r="E237" s="66"/>
    </row>
    <row r="238" spans="2:5" ht="14.25" customHeight="1">
      <c r="B238" s="64"/>
      <c r="C238" s="65"/>
      <c r="E238" s="66"/>
    </row>
    <row r="239" spans="2:5" ht="14.25" customHeight="1">
      <c r="B239" s="64"/>
      <c r="C239" s="65"/>
      <c r="E239" s="66"/>
    </row>
    <row r="240" spans="2:5" ht="14.25" customHeight="1">
      <c r="B240" s="64"/>
      <c r="C240" s="65"/>
      <c r="E240" s="66"/>
    </row>
    <row r="241" spans="2:5" ht="14.25" customHeight="1">
      <c r="B241" s="64"/>
      <c r="C241" s="65"/>
      <c r="E241" s="66"/>
    </row>
    <row r="242" spans="2:5" ht="14.25" customHeight="1">
      <c r="B242" s="64"/>
      <c r="C242" s="65"/>
      <c r="E242" s="66"/>
    </row>
    <row r="243" spans="2:5" ht="14.25" customHeight="1">
      <c r="B243" s="64"/>
      <c r="C243" s="65"/>
      <c r="E243" s="66"/>
    </row>
    <row r="244" spans="2:5" ht="14.25" customHeight="1">
      <c r="B244" s="64"/>
      <c r="C244" s="65"/>
      <c r="E244" s="66"/>
    </row>
    <row r="245" spans="2:5" ht="14.25" customHeight="1">
      <c r="B245" s="64"/>
      <c r="C245" s="65"/>
      <c r="E245" s="66"/>
    </row>
    <row r="246" spans="2:5" ht="14.25" customHeight="1">
      <c r="B246" s="64"/>
      <c r="C246" s="65"/>
      <c r="E246" s="66"/>
    </row>
    <row r="247" spans="2:5" ht="14.25" customHeight="1">
      <c r="B247" s="64"/>
      <c r="C247" s="65"/>
      <c r="E247" s="66"/>
    </row>
    <row r="248" spans="2:5" ht="14.25" customHeight="1">
      <c r="B248" s="64"/>
      <c r="C248" s="65"/>
      <c r="E248" s="66"/>
    </row>
    <row r="249" spans="2:5" ht="14.25" customHeight="1">
      <c r="B249" s="64"/>
      <c r="C249" s="65"/>
      <c r="E249" s="66"/>
    </row>
    <row r="250" spans="2:5" ht="14.25" customHeight="1">
      <c r="B250" s="64"/>
      <c r="C250" s="65"/>
      <c r="E250" s="66"/>
    </row>
    <row r="251" spans="2:5" ht="14.25" customHeight="1">
      <c r="B251" s="64"/>
      <c r="C251" s="65"/>
      <c r="E251" s="66"/>
    </row>
    <row r="252" spans="2:5" ht="14.25" customHeight="1">
      <c r="B252" s="64"/>
      <c r="C252" s="65"/>
      <c r="E252" s="66"/>
    </row>
    <row r="253" spans="2:5" ht="14.25" customHeight="1">
      <c r="B253" s="64"/>
      <c r="C253" s="65"/>
      <c r="E253" s="66"/>
    </row>
    <row r="254" spans="2:5" ht="14.25" customHeight="1">
      <c r="B254" s="64"/>
      <c r="C254" s="65"/>
      <c r="E254" s="66"/>
    </row>
    <row r="255" spans="2:5" ht="14.25" customHeight="1">
      <c r="B255" s="64"/>
      <c r="C255" s="65"/>
      <c r="E255" s="66"/>
    </row>
    <row r="256" spans="2:5" ht="14.25" customHeight="1">
      <c r="B256" s="64"/>
      <c r="C256" s="65"/>
      <c r="E256" s="66"/>
    </row>
    <row r="257" spans="2:5" ht="14.25" customHeight="1">
      <c r="B257" s="64"/>
      <c r="C257" s="65"/>
      <c r="E257" s="66"/>
    </row>
    <row r="258" spans="2:5" ht="14.25" customHeight="1">
      <c r="B258" s="64"/>
      <c r="C258" s="65"/>
      <c r="E258" s="66"/>
    </row>
    <row r="259" spans="2:5" ht="14.25" customHeight="1">
      <c r="B259" s="64"/>
      <c r="C259" s="65"/>
      <c r="E259" s="66"/>
    </row>
    <row r="260" spans="2:5" ht="14.25" customHeight="1">
      <c r="B260" s="64"/>
      <c r="C260" s="65"/>
      <c r="E260" s="66"/>
    </row>
    <row r="261" spans="2:5" ht="14.25" customHeight="1">
      <c r="B261" s="64"/>
      <c r="C261" s="65"/>
      <c r="E261" s="66"/>
    </row>
    <row r="262" spans="2:5" ht="14.25" customHeight="1">
      <c r="B262" s="64"/>
      <c r="C262" s="65"/>
      <c r="E262" s="66"/>
    </row>
    <row r="263" spans="2:5" ht="14.25" customHeight="1">
      <c r="B263" s="64"/>
      <c r="C263" s="65"/>
      <c r="E263" s="66"/>
    </row>
    <row r="264" spans="2:5" ht="14.25" customHeight="1">
      <c r="B264" s="64"/>
      <c r="C264" s="65"/>
      <c r="E264" s="66"/>
    </row>
    <row r="265" spans="2:5" ht="14.25" customHeight="1">
      <c r="B265" s="64"/>
      <c r="C265" s="65"/>
      <c r="E265" s="66"/>
    </row>
    <row r="266" spans="2:5" ht="14.25" customHeight="1">
      <c r="B266" s="64"/>
      <c r="C266" s="65"/>
      <c r="E266" s="66"/>
    </row>
    <row r="267" spans="2:5" ht="14.25" customHeight="1">
      <c r="B267" s="64"/>
      <c r="C267" s="65"/>
      <c r="E267" s="66"/>
    </row>
    <row r="268" spans="2:5" ht="14.25" customHeight="1">
      <c r="B268" s="64"/>
      <c r="C268" s="65"/>
      <c r="E268" s="66"/>
    </row>
    <row r="269" spans="2:5" ht="14.25" customHeight="1">
      <c r="B269" s="64"/>
      <c r="C269" s="65"/>
      <c r="E269" s="66"/>
    </row>
    <row r="270" spans="2:5" ht="14.25" customHeight="1">
      <c r="B270" s="64"/>
      <c r="C270" s="65"/>
      <c r="E270" s="66"/>
    </row>
    <row r="271" spans="2:5" ht="14.25" customHeight="1">
      <c r="B271" s="64"/>
      <c r="C271" s="65"/>
      <c r="E271" s="66"/>
    </row>
    <row r="272" spans="2:5" ht="14.25" customHeight="1">
      <c r="B272" s="64"/>
      <c r="C272" s="65"/>
      <c r="E272" s="66"/>
    </row>
    <row r="273" spans="2:5" ht="14.25" customHeight="1">
      <c r="B273" s="64"/>
      <c r="C273" s="65"/>
      <c r="E273" s="66"/>
    </row>
    <row r="274" spans="2:5" ht="14.25" customHeight="1">
      <c r="B274" s="64"/>
      <c r="C274" s="65"/>
      <c r="E274" s="66"/>
    </row>
    <row r="275" spans="2:5" ht="14.25" customHeight="1">
      <c r="B275" s="64"/>
      <c r="C275" s="65"/>
      <c r="E275" s="66"/>
    </row>
    <row r="276" spans="2:5" ht="14.25" customHeight="1">
      <c r="B276" s="64"/>
      <c r="C276" s="65"/>
      <c r="E276" s="66"/>
    </row>
    <row r="277" spans="2:5" ht="14.25" customHeight="1">
      <c r="B277" s="64"/>
      <c r="C277" s="65"/>
      <c r="E277" s="66"/>
    </row>
    <row r="278" spans="2:5" ht="14.25" customHeight="1">
      <c r="B278" s="64"/>
      <c r="C278" s="65"/>
      <c r="E278" s="66"/>
    </row>
    <row r="279" spans="2:5" ht="14.25" customHeight="1">
      <c r="B279" s="64"/>
      <c r="C279" s="65"/>
      <c r="E279" s="66"/>
    </row>
    <row r="280" spans="2:5" ht="14.25" customHeight="1">
      <c r="B280" s="64"/>
      <c r="C280" s="65"/>
      <c r="E280" s="66"/>
    </row>
    <row r="281" spans="2:5" ht="14.25" customHeight="1">
      <c r="B281" s="64"/>
      <c r="C281" s="65"/>
      <c r="E281" s="66"/>
    </row>
    <row r="282" spans="2:5" ht="14.25" customHeight="1">
      <c r="B282" s="64"/>
      <c r="C282" s="65"/>
      <c r="E282" s="66"/>
    </row>
    <row r="283" spans="2:5" ht="14.25" customHeight="1">
      <c r="B283" s="64"/>
      <c r="C283" s="65"/>
      <c r="E283" s="66"/>
    </row>
    <row r="284" spans="2:5" ht="14.25" customHeight="1">
      <c r="B284" s="64"/>
      <c r="C284" s="65"/>
      <c r="E284" s="66"/>
    </row>
    <row r="285" spans="2:5" ht="14.25" customHeight="1">
      <c r="B285" s="64"/>
      <c r="C285" s="65"/>
      <c r="E285" s="66"/>
    </row>
    <row r="286" spans="2:5" ht="14.25" customHeight="1">
      <c r="B286" s="64"/>
      <c r="C286" s="65"/>
      <c r="E286" s="66"/>
    </row>
    <row r="287" spans="2:5" ht="14.25" customHeight="1">
      <c r="B287" s="64"/>
      <c r="C287" s="65"/>
      <c r="E287" s="66"/>
    </row>
    <row r="288" spans="2:5" ht="14.25" customHeight="1">
      <c r="B288" s="64"/>
      <c r="C288" s="65"/>
      <c r="E288" s="66"/>
    </row>
    <row r="289" spans="2:5" ht="14.25" customHeight="1">
      <c r="B289" s="64"/>
      <c r="C289" s="65"/>
      <c r="E289" s="66"/>
    </row>
    <row r="290" spans="2:5" ht="14.25" customHeight="1">
      <c r="B290" s="64"/>
      <c r="C290" s="65"/>
      <c r="E290" s="66"/>
    </row>
    <row r="291" spans="2:5" ht="14.25" customHeight="1">
      <c r="B291" s="64"/>
      <c r="C291" s="65"/>
      <c r="E291" s="66"/>
    </row>
    <row r="292" spans="2:5" ht="14.25" customHeight="1">
      <c r="B292" s="64"/>
      <c r="C292" s="65"/>
      <c r="E292" s="66"/>
    </row>
    <row r="293" spans="2:5" ht="14.25" customHeight="1">
      <c r="B293" s="64"/>
      <c r="C293" s="65"/>
      <c r="E293" s="66"/>
    </row>
    <row r="294" spans="2:5" ht="14.25" customHeight="1">
      <c r="B294" s="64"/>
      <c r="C294" s="65"/>
      <c r="E294" s="66"/>
    </row>
    <row r="295" spans="2:5" ht="14.25" customHeight="1">
      <c r="B295" s="64"/>
      <c r="C295" s="65"/>
      <c r="E295" s="66"/>
    </row>
    <row r="296" spans="2:5" ht="14.25" customHeight="1">
      <c r="B296" s="64"/>
      <c r="C296" s="65"/>
      <c r="E296" s="66"/>
    </row>
    <row r="297" spans="2:5" ht="14.25" customHeight="1">
      <c r="B297" s="64"/>
      <c r="C297" s="65"/>
      <c r="E297" s="66"/>
    </row>
    <row r="298" spans="2:5" ht="14.25" customHeight="1">
      <c r="B298" s="64"/>
      <c r="C298" s="65"/>
      <c r="E298" s="66"/>
    </row>
    <row r="299" spans="2:5" ht="14.25" customHeight="1">
      <c r="B299" s="64"/>
      <c r="C299" s="65"/>
      <c r="E299" s="66"/>
    </row>
    <row r="300" spans="2:5" ht="14.25" customHeight="1">
      <c r="B300" s="64"/>
      <c r="C300" s="65"/>
      <c r="E300" s="66"/>
    </row>
    <row r="301" spans="2:5" ht="14.25" customHeight="1">
      <c r="B301" s="64"/>
      <c r="C301" s="65"/>
      <c r="E301" s="66"/>
    </row>
    <row r="302" spans="2:5" ht="14.25" customHeight="1">
      <c r="B302" s="64"/>
      <c r="C302" s="65"/>
      <c r="E302" s="66"/>
    </row>
    <row r="303" spans="2:5" ht="14.25" customHeight="1">
      <c r="B303" s="64"/>
      <c r="C303" s="65"/>
      <c r="E303" s="66"/>
    </row>
    <row r="304" spans="2:5" ht="14.25" customHeight="1">
      <c r="B304" s="64"/>
      <c r="C304" s="65"/>
      <c r="E304" s="66"/>
    </row>
    <row r="305" spans="2:5" ht="14.25" customHeight="1">
      <c r="B305" s="64"/>
      <c r="C305" s="65"/>
      <c r="E305" s="66"/>
    </row>
    <row r="306" spans="2:5" ht="14.25" customHeight="1">
      <c r="B306" s="64"/>
      <c r="C306" s="65"/>
      <c r="E306" s="66"/>
    </row>
    <row r="307" spans="2:5" ht="14.25" customHeight="1">
      <c r="B307" s="64"/>
      <c r="C307" s="65"/>
      <c r="E307" s="66"/>
    </row>
    <row r="308" spans="2:5" ht="14.25" customHeight="1">
      <c r="B308" s="64"/>
      <c r="C308" s="65"/>
      <c r="E308" s="66"/>
    </row>
    <row r="309" spans="2:5" ht="14.25" customHeight="1">
      <c r="B309" s="64"/>
      <c r="C309" s="65"/>
      <c r="E309" s="66"/>
    </row>
    <row r="310" spans="2:5" ht="14.25" customHeight="1">
      <c r="B310" s="64"/>
      <c r="C310" s="65"/>
      <c r="E310" s="66"/>
    </row>
    <row r="311" spans="2:5" ht="14.25" customHeight="1">
      <c r="B311" s="64"/>
      <c r="C311" s="65"/>
      <c r="E311" s="66"/>
    </row>
    <row r="312" spans="2:5" ht="14.25" customHeight="1">
      <c r="B312" s="64"/>
      <c r="C312" s="65"/>
      <c r="E312" s="66"/>
    </row>
    <row r="313" spans="2:5" ht="14.25" customHeight="1">
      <c r="B313" s="64"/>
      <c r="C313" s="65"/>
      <c r="E313" s="66"/>
    </row>
    <row r="314" spans="2:5" ht="14.25" customHeight="1">
      <c r="B314" s="64"/>
      <c r="C314" s="65"/>
      <c r="E314" s="66"/>
    </row>
    <row r="315" spans="2:5" ht="14.25" customHeight="1">
      <c r="B315" s="64"/>
      <c r="C315" s="65"/>
      <c r="E315" s="66"/>
    </row>
    <row r="316" spans="2:5" ht="14.25" customHeight="1">
      <c r="B316" s="64"/>
      <c r="C316" s="65"/>
      <c r="E316" s="66"/>
    </row>
    <row r="317" spans="2:5" ht="14.25" customHeight="1">
      <c r="B317" s="64"/>
      <c r="C317" s="65"/>
      <c r="E317" s="66"/>
    </row>
    <row r="318" spans="2:5" ht="14.25" customHeight="1">
      <c r="B318" s="64"/>
      <c r="C318" s="65"/>
      <c r="E318" s="66"/>
    </row>
    <row r="319" spans="2:5" ht="14.25" customHeight="1">
      <c r="B319" s="64"/>
      <c r="C319" s="65"/>
      <c r="E319" s="66"/>
    </row>
    <row r="320" spans="2:5" ht="14.25" customHeight="1">
      <c r="B320" s="64"/>
      <c r="C320" s="65"/>
      <c r="E320" s="66"/>
    </row>
    <row r="321" spans="2:5" ht="14.25" customHeight="1">
      <c r="B321" s="64"/>
      <c r="C321" s="65"/>
      <c r="E321" s="66"/>
    </row>
    <row r="322" spans="2:5" ht="14.25" customHeight="1">
      <c r="B322" s="64"/>
      <c r="C322" s="65"/>
      <c r="E322" s="66"/>
    </row>
    <row r="323" spans="2:5" ht="14.25" customHeight="1">
      <c r="B323" s="64"/>
      <c r="C323" s="65"/>
      <c r="E323" s="66"/>
    </row>
    <row r="324" spans="2:5" ht="14.25" customHeight="1">
      <c r="B324" s="64"/>
      <c r="C324" s="65"/>
      <c r="E324" s="66"/>
    </row>
    <row r="325" spans="2:5" ht="14.25" customHeight="1">
      <c r="B325" s="64"/>
      <c r="C325" s="65"/>
      <c r="E325" s="66"/>
    </row>
    <row r="326" spans="2:5" ht="14.25" customHeight="1">
      <c r="B326" s="64"/>
      <c r="C326" s="65"/>
      <c r="E326" s="66"/>
    </row>
    <row r="327" spans="2:5" ht="14.25" customHeight="1">
      <c r="B327" s="64"/>
      <c r="C327" s="65"/>
      <c r="E327" s="66"/>
    </row>
    <row r="328" spans="2:5" ht="14.25" customHeight="1">
      <c r="B328" s="64"/>
      <c r="C328" s="65"/>
      <c r="E328" s="66"/>
    </row>
    <row r="329" spans="2:5" ht="14.25" customHeight="1">
      <c r="B329" s="64"/>
      <c r="C329" s="65"/>
      <c r="E329" s="66"/>
    </row>
    <row r="330" spans="2:5" ht="14.25" customHeight="1">
      <c r="B330" s="64"/>
      <c r="C330" s="65"/>
      <c r="E330" s="66"/>
    </row>
    <row r="331" spans="2:5" ht="14.25" customHeight="1">
      <c r="B331" s="64"/>
      <c r="C331" s="65"/>
      <c r="E331" s="66"/>
    </row>
    <row r="332" spans="2:5" ht="14.25" customHeight="1">
      <c r="B332" s="64"/>
      <c r="C332" s="65"/>
      <c r="E332" s="66"/>
    </row>
    <row r="333" spans="2:5" ht="14.25" customHeight="1">
      <c r="B333" s="64"/>
      <c r="C333" s="65"/>
      <c r="E333" s="66"/>
    </row>
    <row r="334" spans="2:5" ht="14.25" customHeight="1">
      <c r="B334" s="64"/>
      <c r="C334" s="65"/>
      <c r="E334" s="66"/>
    </row>
    <row r="335" spans="2:5" ht="14.25" customHeight="1">
      <c r="B335" s="64"/>
      <c r="C335" s="65"/>
      <c r="E335" s="66"/>
    </row>
    <row r="336" spans="2:5" ht="14.25" customHeight="1">
      <c r="B336" s="64"/>
      <c r="C336" s="65"/>
      <c r="E336" s="66"/>
    </row>
    <row r="337" spans="2:5" ht="14.25" customHeight="1">
      <c r="B337" s="64"/>
      <c r="C337" s="65"/>
      <c r="E337" s="66"/>
    </row>
    <row r="338" spans="2:5" ht="14.25" customHeight="1">
      <c r="B338" s="64"/>
      <c r="C338" s="65"/>
      <c r="E338" s="66"/>
    </row>
    <row r="339" spans="2:5" ht="14.25" customHeight="1">
      <c r="B339" s="64"/>
      <c r="C339" s="65"/>
      <c r="E339" s="66"/>
    </row>
    <row r="340" spans="2:5" ht="14.25" customHeight="1">
      <c r="B340" s="64"/>
      <c r="C340" s="65"/>
      <c r="E340" s="66"/>
    </row>
    <row r="341" spans="2:5" ht="14.25" customHeight="1">
      <c r="B341" s="64"/>
      <c r="C341" s="65"/>
      <c r="E341" s="66"/>
    </row>
    <row r="342" spans="2:5" ht="14.25" customHeight="1">
      <c r="B342" s="64"/>
      <c r="C342" s="65"/>
      <c r="E342" s="66"/>
    </row>
    <row r="343" spans="2:5" ht="14.25" customHeight="1">
      <c r="B343" s="64"/>
      <c r="C343" s="65"/>
      <c r="E343" s="66"/>
    </row>
    <row r="344" spans="2:5" ht="14.25" customHeight="1">
      <c r="B344" s="64"/>
      <c r="C344" s="65"/>
      <c r="E344" s="66"/>
    </row>
    <row r="345" spans="2:5" ht="14.25" customHeight="1">
      <c r="B345" s="64"/>
      <c r="C345" s="65"/>
      <c r="E345" s="66"/>
    </row>
    <row r="346" spans="2:5" ht="14.25" customHeight="1">
      <c r="B346" s="64"/>
      <c r="C346" s="65"/>
      <c r="E346" s="66"/>
    </row>
    <row r="347" spans="2:5" ht="14.25" customHeight="1">
      <c r="B347" s="64"/>
      <c r="C347" s="65"/>
      <c r="E347" s="66"/>
    </row>
    <row r="348" spans="2:5" ht="14.25" customHeight="1">
      <c r="B348" s="64"/>
      <c r="C348" s="65"/>
      <c r="E348" s="66"/>
    </row>
    <row r="349" spans="2:5" ht="14.25" customHeight="1">
      <c r="B349" s="64"/>
      <c r="C349" s="65"/>
      <c r="E349" s="66"/>
    </row>
    <row r="350" spans="2:5" ht="14.25" customHeight="1">
      <c r="B350" s="64"/>
      <c r="C350" s="65"/>
      <c r="E350" s="66"/>
    </row>
    <row r="351" spans="2:5" ht="14.25" customHeight="1">
      <c r="B351" s="64"/>
      <c r="C351" s="65"/>
      <c r="E351" s="66"/>
    </row>
    <row r="352" spans="2:5" ht="14.25" customHeight="1">
      <c r="B352" s="64"/>
      <c r="C352" s="65"/>
      <c r="E352" s="66"/>
    </row>
    <row r="353" spans="2:5" ht="14.25" customHeight="1">
      <c r="B353" s="64"/>
      <c r="C353" s="65"/>
      <c r="E353" s="66"/>
    </row>
    <row r="354" spans="2:5" ht="14.25" customHeight="1">
      <c r="B354" s="64"/>
      <c r="C354" s="65"/>
      <c r="E354" s="66"/>
    </row>
    <row r="355" spans="2:5" ht="14.25" customHeight="1">
      <c r="B355" s="64"/>
      <c r="C355" s="65"/>
      <c r="E355" s="66"/>
    </row>
    <row r="356" spans="2:5" ht="14.25" customHeight="1">
      <c r="B356" s="64"/>
      <c r="C356" s="65"/>
      <c r="E356" s="66"/>
    </row>
    <row r="357" spans="2:5" ht="14.25" customHeight="1">
      <c r="B357" s="64"/>
      <c r="C357" s="65"/>
      <c r="E357" s="66"/>
    </row>
    <row r="358" spans="2:5" ht="14.25" customHeight="1">
      <c r="B358" s="64"/>
      <c r="C358" s="65"/>
      <c r="E358" s="66"/>
    </row>
    <row r="359" spans="2:5" ht="14.25" customHeight="1">
      <c r="B359" s="64"/>
      <c r="C359" s="65"/>
      <c r="E359" s="66"/>
    </row>
    <row r="360" spans="2:5" ht="14.25" customHeight="1">
      <c r="B360" s="64"/>
      <c r="C360" s="65"/>
      <c r="E360" s="66"/>
    </row>
    <row r="361" spans="2:5" ht="14.25" customHeight="1">
      <c r="B361" s="64"/>
      <c r="C361" s="65"/>
      <c r="E361" s="66"/>
    </row>
    <row r="362" spans="2:5" ht="14.25" customHeight="1">
      <c r="B362" s="64"/>
      <c r="C362" s="65"/>
      <c r="E362" s="66"/>
    </row>
    <row r="363" spans="2:5" ht="14.25" customHeight="1">
      <c r="B363" s="64"/>
      <c r="C363" s="65"/>
      <c r="E363" s="66"/>
    </row>
    <row r="364" spans="2:5" ht="14.25" customHeight="1">
      <c r="B364" s="64"/>
      <c r="C364" s="65"/>
      <c r="E364" s="66"/>
    </row>
    <row r="365" spans="2:5" ht="14.25" customHeight="1">
      <c r="B365" s="64"/>
      <c r="C365" s="65"/>
      <c r="E365" s="66"/>
    </row>
    <row r="366" spans="2:5" ht="14.25" customHeight="1">
      <c r="B366" s="64"/>
      <c r="C366" s="65"/>
      <c r="E366" s="66"/>
    </row>
    <row r="367" spans="2:5" ht="14.25" customHeight="1">
      <c r="B367" s="64"/>
      <c r="C367" s="65"/>
      <c r="E367" s="66"/>
    </row>
    <row r="368" spans="2:5" ht="14.25" customHeight="1">
      <c r="B368" s="64"/>
      <c r="C368" s="65"/>
      <c r="E368" s="66"/>
    </row>
    <row r="369" spans="2:5" ht="14.25" customHeight="1">
      <c r="B369" s="64"/>
      <c r="C369" s="65"/>
      <c r="E369" s="66"/>
    </row>
    <row r="370" spans="2:5" ht="14.25" customHeight="1">
      <c r="B370" s="64"/>
      <c r="C370" s="65"/>
      <c r="E370" s="66"/>
    </row>
    <row r="371" spans="2:5" ht="14.25" customHeight="1">
      <c r="B371" s="64"/>
      <c r="C371" s="65"/>
      <c r="E371" s="66"/>
    </row>
    <row r="372" spans="2:5" ht="14.25" customHeight="1">
      <c r="B372" s="64"/>
      <c r="C372" s="65"/>
      <c r="E372" s="66"/>
    </row>
    <row r="373" spans="2:5" ht="14.25" customHeight="1">
      <c r="B373" s="64"/>
      <c r="C373" s="65"/>
      <c r="E373" s="66"/>
    </row>
    <row r="374" spans="2:5" ht="14.25" customHeight="1">
      <c r="B374" s="64"/>
      <c r="C374" s="65"/>
      <c r="E374" s="66"/>
    </row>
    <row r="375" spans="2:5" ht="14.25" customHeight="1">
      <c r="B375" s="64"/>
      <c r="C375" s="65"/>
      <c r="E375" s="66"/>
    </row>
    <row r="376" spans="2:5" ht="14.25" customHeight="1">
      <c r="B376" s="64"/>
      <c r="C376" s="65"/>
      <c r="E376" s="66"/>
    </row>
    <row r="377" spans="2:5" ht="14.25" customHeight="1">
      <c r="B377" s="64"/>
      <c r="C377" s="65"/>
      <c r="E377" s="66"/>
    </row>
    <row r="378" spans="2:5" ht="14.25" customHeight="1">
      <c r="B378" s="64"/>
      <c r="C378" s="65"/>
      <c r="E378" s="66"/>
    </row>
    <row r="379" spans="2:5" ht="14.25" customHeight="1">
      <c r="B379" s="64"/>
      <c r="C379" s="65"/>
      <c r="E379" s="66"/>
    </row>
    <row r="380" spans="2:5" ht="14.25" customHeight="1">
      <c r="B380" s="64"/>
      <c r="C380" s="65"/>
      <c r="E380" s="66"/>
    </row>
    <row r="381" spans="2:5" ht="14.25" customHeight="1">
      <c r="B381" s="64"/>
      <c r="C381" s="65"/>
      <c r="E381" s="66"/>
    </row>
    <row r="382" spans="2:5" ht="14.25" customHeight="1">
      <c r="B382" s="64"/>
      <c r="C382" s="65"/>
      <c r="E382" s="66"/>
    </row>
    <row r="383" spans="2:5" ht="14.25" customHeight="1">
      <c r="B383" s="64"/>
      <c r="C383" s="65"/>
      <c r="E383" s="66"/>
    </row>
    <row r="384" spans="2:5" ht="14.25" customHeight="1">
      <c r="B384" s="64"/>
      <c r="C384" s="65"/>
      <c r="E384" s="66"/>
    </row>
    <row r="385" spans="2:5" ht="14.25" customHeight="1">
      <c r="B385" s="64"/>
      <c r="C385" s="65"/>
      <c r="E385" s="66"/>
    </row>
    <row r="386" spans="2:5" ht="14.25" customHeight="1">
      <c r="B386" s="64"/>
      <c r="C386" s="65"/>
      <c r="E386" s="66"/>
    </row>
    <row r="387" spans="2:5" ht="14.25" customHeight="1">
      <c r="B387" s="64"/>
      <c r="C387" s="65"/>
      <c r="E387" s="66"/>
    </row>
    <row r="388" spans="2:5" ht="14.25" customHeight="1">
      <c r="B388" s="64"/>
      <c r="C388" s="65"/>
      <c r="E388" s="66"/>
    </row>
    <row r="389" spans="2:5" ht="14.25" customHeight="1">
      <c r="B389" s="64"/>
      <c r="C389" s="65"/>
      <c r="E389" s="66"/>
    </row>
    <row r="390" spans="2:5" ht="14.25" customHeight="1">
      <c r="B390" s="64"/>
      <c r="C390" s="65"/>
      <c r="E390" s="66"/>
    </row>
    <row r="391" spans="2:5" ht="14.25" customHeight="1">
      <c r="B391" s="64"/>
      <c r="C391" s="65"/>
      <c r="E391" s="66"/>
    </row>
    <row r="392" spans="2:5" ht="14.25" customHeight="1">
      <c r="B392" s="64"/>
      <c r="C392" s="65"/>
      <c r="E392" s="66"/>
    </row>
    <row r="393" spans="2:5" ht="14.25" customHeight="1">
      <c r="B393" s="64"/>
      <c r="C393" s="65"/>
      <c r="E393" s="66"/>
    </row>
    <row r="394" spans="2:5" ht="14.25" customHeight="1">
      <c r="B394" s="64"/>
      <c r="C394" s="65"/>
      <c r="E394" s="66"/>
    </row>
    <row r="395" spans="2:5" ht="14.25" customHeight="1">
      <c r="B395" s="64"/>
      <c r="C395" s="65"/>
      <c r="E395" s="66"/>
    </row>
    <row r="396" spans="2:5" ht="14.25" customHeight="1">
      <c r="B396" s="64"/>
      <c r="C396" s="65"/>
      <c r="E396" s="66"/>
    </row>
    <row r="397" spans="2:5" ht="14.25" customHeight="1">
      <c r="B397" s="64"/>
      <c r="C397" s="65"/>
      <c r="E397" s="66"/>
    </row>
    <row r="398" spans="2:5" ht="14.25" customHeight="1">
      <c r="B398" s="64"/>
      <c r="C398" s="65"/>
      <c r="E398" s="66"/>
    </row>
    <row r="399" spans="2:5" ht="14.25" customHeight="1">
      <c r="B399" s="64"/>
      <c r="C399" s="65"/>
      <c r="E399" s="66"/>
    </row>
    <row r="400" spans="2:5" ht="14.25" customHeight="1">
      <c r="B400" s="64"/>
      <c r="C400" s="65"/>
      <c r="E400" s="66"/>
    </row>
    <row r="401" spans="2:5" ht="14.25" customHeight="1">
      <c r="B401" s="64"/>
      <c r="C401" s="65"/>
      <c r="E401" s="66"/>
    </row>
    <row r="402" spans="2:5" ht="15.75" customHeight="1"/>
    <row r="403" spans="2:5" ht="15.75" customHeight="1"/>
    <row r="404" spans="2:5" ht="15.75" customHeight="1"/>
    <row r="405" spans="2:5" ht="15.75" customHeight="1"/>
    <row r="406" spans="2:5" ht="15.75" customHeight="1"/>
    <row r="407" spans="2:5" ht="15.75" customHeight="1"/>
    <row r="408" spans="2:5" ht="15.75" customHeight="1"/>
    <row r="409" spans="2:5" ht="15.75" customHeight="1"/>
    <row r="410" spans="2:5" ht="15.75" customHeight="1"/>
    <row r="411" spans="2:5" ht="15.75" customHeight="1"/>
    <row r="412" spans="2:5" ht="15.75" customHeight="1"/>
    <row r="413" spans="2:5" ht="15.75" customHeight="1"/>
    <row r="414" spans="2:5" ht="15.75" customHeight="1"/>
    <row r="415" spans="2:5" ht="15.75" customHeight="1"/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4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27" ht="14.25" customHeight="1">
      <c r="A1" s="51" t="s">
        <v>1526</v>
      </c>
      <c r="B1" s="52" t="s">
        <v>1519</v>
      </c>
      <c r="C1" s="53" t="s">
        <v>1520</v>
      </c>
      <c r="D1" s="51" t="s">
        <v>1521</v>
      </c>
      <c r="E1" s="51" t="s">
        <v>1522</v>
      </c>
      <c r="F1" s="51" t="s">
        <v>1</v>
      </c>
      <c r="G1" s="51" t="s">
        <v>3</v>
      </c>
      <c r="H1" s="51" t="s">
        <v>1523</v>
      </c>
      <c r="I1" s="51" t="s">
        <v>2</v>
      </c>
      <c r="J1" s="51" t="s">
        <v>5</v>
      </c>
      <c r="K1" s="51" t="s">
        <v>1524</v>
      </c>
      <c r="L1" s="51" t="s">
        <v>1525</v>
      </c>
    </row>
    <row r="2" spans="1:27" ht="14.25" customHeight="1">
      <c r="A2" s="68" t="s">
        <v>1526</v>
      </c>
      <c r="B2" s="56">
        <v>25</v>
      </c>
      <c r="C2" s="57">
        <v>16.02</v>
      </c>
      <c r="D2" s="56">
        <v>3</v>
      </c>
      <c r="E2" s="57">
        <v>51</v>
      </c>
      <c r="F2" s="58" t="str">
        <f>+VLOOKUP(E2,Participants!$A$1:$F$1602,2,FALSE)</f>
        <v>Giovanni Bellicini</v>
      </c>
      <c r="G2" s="58" t="str">
        <f>+VLOOKUP(E2,Participants!$A$1:$F$1602,4,FALSE)</f>
        <v>STL</v>
      </c>
      <c r="H2" s="58" t="str">
        <f>+VLOOKUP(E2,Participants!$A$1:$F$1602,5,FALSE)</f>
        <v>M</v>
      </c>
      <c r="I2" s="58">
        <f>+VLOOKUP(E2,Participants!$A$1:$F$1602,3,FALSE)</f>
        <v>4</v>
      </c>
      <c r="J2" s="58" t="str">
        <f>+VLOOKUP(E2,Participants!$A$1:$G$1602,7,FALSE)</f>
        <v>DEV BOYS</v>
      </c>
      <c r="K2" s="62">
        <v>1</v>
      </c>
      <c r="L2" s="62">
        <v>10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4.25" customHeight="1">
      <c r="A3" s="55" t="s">
        <v>1526</v>
      </c>
      <c r="B3" s="56">
        <v>25</v>
      </c>
      <c r="C3" s="57">
        <v>16.36</v>
      </c>
      <c r="D3" s="56">
        <v>2</v>
      </c>
      <c r="E3" s="57">
        <v>928</v>
      </c>
      <c r="F3" s="58" t="str">
        <f>+VLOOKUP(E3,Participants!$A$1:$F$1602,2,FALSE)</f>
        <v>Brayden Bane</v>
      </c>
      <c r="G3" s="58" t="str">
        <f>+VLOOKUP(E3,Participants!$A$1:$F$1602,4,FALSE)</f>
        <v>NCA</v>
      </c>
      <c r="H3" s="58" t="str">
        <f>+VLOOKUP(E3,Participants!$A$1:$F$1602,5,FALSE)</f>
        <v>M</v>
      </c>
      <c r="I3" s="58">
        <f>+VLOOKUP(E3,Participants!$A$1:$F$1602,3,FALSE)</f>
        <v>4</v>
      </c>
      <c r="J3" s="58" t="str">
        <f>+VLOOKUP(E3,Participants!$A$1:$G$1602,7,FALSE)</f>
        <v>DEV BOYS</v>
      </c>
      <c r="K3" s="62">
        <v>2</v>
      </c>
      <c r="L3" s="62">
        <v>8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25" customHeight="1">
      <c r="A4" s="55" t="s">
        <v>1526</v>
      </c>
      <c r="B4" s="59">
        <v>24</v>
      </c>
      <c r="C4" s="60">
        <v>16.45</v>
      </c>
      <c r="D4" s="59">
        <v>1</v>
      </c>
      <c r="E4" s="60">
        <v>1246</v>
      </c>
      <c r="F4" s="61" t="str">
        <f>+VLOOKUP(E4,Participants!$A$1:$F$1602,2,FALSE)</f>
        <v>Jacob II Walsh</v>
      </c>
      <c r="G4" s="61" t="str">
        <f>+VLOOKUP(E4,Participants!$A$1:$F$1602,4,FALSE)</f>
        <v>AGS</v>
      </c>
      <c r="H4" s="61" t="str">
        <f>+VLOOKUP(E4,Participants!$A$1:$F$1602,5,FALSE)</f>
        <v>M</v>
      </c>
      <c r="I4" s="61">
        <f>+VLOOKUP(E4,Participants!$A$1:$F$1602,3,FALSE)</f>
        <v>4</v>
      </c>
      <c r="J4" s="61" t="str">
        <f>+VLOOKUP(E4,Participants!$A$1:$G$1602,7,FALSE)</f>
        <v>DEV BOYS</v>
      </c>
      <c r="K4" s="71">
        <v>3</v>
      </c>
      <c r="L4" s="71">
        <v>6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ht="14.25" customHeight="1">
      <c r="A5" s="55" t="s">
        <v>1526</v>
      </c>
      <c r="B5" s="56">
        <v>25</v>
      </c>
      <c r="C5" s="57">
        <v>16.45</v>
      </c>
      <c r="D5" s="56">
        <v>1</v>
      </c>
      <c r="E5" s="57">
        <v>1239</v>
      </c>
      <c r="F5" s="58" t="str">
        <f>+VLOOKUP(E5,Participants!$A$1:$F$1602,2,FALSE)</f>
        <v>Xavier Hess</v>
      </c>
      <c r="G5" s="58" t="str">
        <f>+VLOOKUP(E5,Participants!$A$1:$F$1602,4,FALSE)</f>
        <v>AGS</v>
      </c>
      <c r="H5" s="58" t="str">
        <f>+VLOOKUP(E5,Participants!$A$1:$F$1602,5,FALSE)</f>
        <v>M</v>
      </c>
      <c r="I5" s="58">
        <f>+VLOOKUP(E5,Participants!$A$1:$F$1602,3,FALSE)</f>
        <v>4</v>
      </c>
      <c r="J5" s="58" t="str">
        <f>+VLOOKUP(E5,Participants!$A$1:$G$1602,7,FALSE)</f>
        <v>DEV BOYS</v>
      </c>
      <c r="K5" s="62">
        <v>4</v>
      </c>
      <c r="L5" s="62">
        <v>5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ht="14.25" customHeight="1">
      <c r="A6" s="55" t="s">
        <v>1526</v>
      </c>
      <c r="B6" s="56">
        <v>25</v>
      </c>
      <c r="C6" s="57">
        <v>16.55</v>
      </c>
      <c r="D6" s="56">
        <v>4</v>
      </c>
      <c r="E6" s="57">
        <v>1234</v>
      </c>
      <c r="F6" s="58" t="str">
        <f>+VLOOKUP(E6,Participants!$A$1:$F$1602,2,FALSE)</f>
        <v>Liam Blatt</v>
      </c>
      <c r="G6" s="58" t="str">
        <f>+VLOOKUP(E6,Participants!$A$1:$F$1602,4,FALSE)</f>
        <v>AGS</v>
      </c>
      <c r="H6" s="58" t="str">
        <f>+VLOOKUP(E6,Participants!$A$1:$F$1602,5,FALSE)</f>
        <v>M</v>
      </c>
      <c r="I6" s="58">
        <f>+VLOOKUP(E6,Participants!$A$1:$F$1602,3,FALSE)</f>
        <v>4</v>
      </c>
      <c r="J6" s="58" t="str">
        <f>+VLOOKUP(E6,Participants!$A$1:$G$1602,7,FALSE)</f>
        <v>DEV BOYS</v>
      </c>
      <c r="K6" s="62">
        <v>5</v>
      </c>
      <c r="L6" s="62">
        <v>4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14.25" customHeight="1">
      <c r="A7" s="72" t="s">
        <v>1526</v>
      </c>
      <c r="B7" s="73">
        <v>9</v>
      </c>
      <c r="C7" s="73">
        <v>16.57</v>
      </c>
      <c r="D7" s="73">
        <v>1</v>
      </c>
      <c r="E7" s="73">
        <v>1549</v>
      </c>
      <c r="F7" s="73" t="str">
        <f>+VLOOKUP(E7,Participants!$A$1:$F$1605,2,FALSE)</f>
        <v>Connor Cizauskas</v>
      </c>
      <c r="G7" s="73" t="str">
        <f>+VLOOKUP(E7,Participants!$A$1:$F$1605,4,FALSE)</f>
        <v>MMA</v>
      </c>
      <c r="H7" s="73" t="str">
        <f>+VLOOKUP(E7,Participants!$A$1:$F$1605,5,FALSE)</f>
        <v>M</v>
      </c>
      <c r="I7" s="74">
        <f>+VLOOKUP(E7,Participants!$A$1:$F$1605,3,FALSE)</f>
        <v>4</v>
      </c>
      <c r="J7" s="73" t="str">
        <f>+VLOOKUP(E7,Participants!$A$1:$G$1605,7,FALSE)</f>
        <v>DEV BOYS</v>
      </c>
      <c r="K7" s="75">
        <v>6</v>
      </c>
      <c r="L7" s="75">
        <v>3</v>
      </c>
    </row>
    <row r="8" spans="1:27" ht="14.25" customHeight="1">
      <c r="A8" s="55" t="s">
        <v>1526</v>
      </c>
      <c r="B8" s="59">
        <v>22</v>
      </c>
      <c r="C8" s="60">
        <v>16.579999999999998</v>
      </c>
      <c r="D8" s="59">
        <v>5</v>
      </c>
      <c r="E8" s="60">
        <v>636</v>
      </c>
      <c r="F8" s="61" t="str">
        <f>+VLOOKUP(E8,Participants!$A$1:$F$1602,2,FALSE)</f>
        <v>Gabriel Antoinette</v>
      </c>
      <c r="G8" s="61" t="str">
        <f>+VLOOKUP(E8,Participants!$A$1:$F$1602,4,FALSE)</f>
        <v>JFK</v>
      </c>
      <c r="H8" s="61" t="str">
        <f>+VLOOKUP(E8,Participants!$A$1:$F$1602,5,FALSE)</f>
        <v>M</v>
      </c>
      <c r="I8" s="61">
        <f>+VLOOKUP(E8,Participants!$A$1:$F$1602,3,FALSE)</f>
        <v>3</v>
      </c>
      <c r="J8" s="61" t="str">
        <f>+VLOOKUP(E8,Participants!$A$1:$G$1602,7,FALSE)</f>
        <v>DEV BOYS</v>
      </c>
      <c r="K8" s="71">
        <v>7</v>
      </c>
      <c r="L8" s="71">
        <v>2</v>
      </c>
    </row>
    <row r="9" spans="1:27" ht="14.25" customHeight="1">
      <c r="A9" s="55" t="s">
        <v>1526</v>
      </c>
      <c r="B9" s="56">
        <v>21</v>
      </c>
      <c r="C9" s="57">
        <v>16.59</v>
      </c>
      <c r="D9" s="56">
        <v>3</v>
      </c>
      <c r="E9" s="57">
        <v>831</v>
      </c>
      <c r="F9" s="58" t="str">
        <f>+VLOOKUP(E9,Participants!$A$1:$F$1602,2,FALSE)</f>
        <v>Peter Stickman</v>
      </c>
      <c r="G9" s="58" t="str">
        <f>+VLOOKUP(E9,Participants!$A$1:$F$1602,4,FALSE)</f>
        <v>SHCA</v>
      </c>
      <c r="H9" s="58" t="str">
        <f>+VLOOKUP(E9,Participants!$A$1:$F$1602,5,FALSE)</f>
        <v>M</v>
      </c>
      <c r="I9" s="58">
        <f>+VLOOKUP(E9,Participants!$A$1:$F$1602,3,FALSE)</f>
        <v>3</v>
      </c>
      <c r="J9" s="58" t="str">
        <f>+VLOOKUP(E9,Participants!$A$1:$G$1602,7,FALSE)</f>
        <v>DEV BOYS</v>
      </c>
      <c r="K9" s="62">
        <v>8</v>
      </c>
      <c r="L9" s="62">
        <v>1</v>
      </c>
    </row>
    <row r="10" spans="1:27" ht="14.25" customHeight="1">
      <c r="A10" s="55" t="s">
        <v>1526</v>
      </c>
      <c r="B10" s="59">
        <v>26</v>
      </c>
      <c r="C10" s="60">
        <v>16.61</v>
      </c>
      <c r="D10" s="59">
        <v>1</v>
      </c>
      <c r="E10" s="60">
        <v>1236</v>
      </c>
      <c r="F10" s="61" t="str">
        <f>+VLOOKUP(E10,Participants!$A$1:$F$1602,2,FALSE)</f>
        <v>Camden Douglass</v>
      </c>
      <c r="G10" s="61" t="str">
        <f>+VLOOKUP(E10,Participants!$A$1:$F$1602,4,FALSE)</f>
        <v>AGS</v>
      </c>
      <c r="H10" s="61" t="str">
        <f>+VLOOKUP(E10,Participants!$A$1:$F$1602,5,FALSE)</f>
        <v>M</v>
      </c>
      <c r="I10" s="61">
        <f>+VLOOKUP(E10,Participants!$A$1:$F$1602,3,FALSE)</f>
        <v>4</v>
      </c>
      <c r="J10" s="61" t="str">
        <f>+VLOOKUP(E10,Participants!$A$1:$G$1602,7,FALSE)</f>
        <v>DEV BOYS</v>
      </c>
      <c r="K10" s="61"/>
      <c r="L10" s="61"/>
    </row>
    <row r="11" spans="1:27" ht="14.25" customHeight="1">
      <c r="A11" s="55" t="s">
        <v>1526</v>
      </c>
      <c r="B11" s="59">
        <v>26</v>
      </c>
      <c r="C11" s="60">
        <v>16.62</v>
      </c>
      <c r="D11" s="59">
        <v>3</v>
      </c>
      <c r="E11" s="60">
        <v>1237</v>
      </c>
      <c r="F11" s="61" t="str">
        <f>+VLOOKUP(E11,Participants!$A$1:$F$1602,2,FALSE)</f>
        <v>Walker Hankinson</v>
      </c>
      <c r="G11" s="61" t="str">
        <f>+VLOOKUP(E11,Participants!$A$1:$F$1602,4,FALSE)</f>
        <v>AGS</v>
      </c>
      <c r="H11" s="61" t="str">
        <f>+VLOOKUP(E11,Participants!$A$1:$F$1602,5,FALSE)</f>
        <v>M</v>
      </c>
      <c r="I11" s="61">
        <f>+VLOOKUP(E11,Participants!$A$1:$F$1602,3,FALSE)</f>
        <v>4</v>
      </c>
      <c r="J11" s="61" t="str">
        <f>+VLOOKUP(E11,Participants!$A$1:$G$1602,7,FALSE)</f>
        <v>DEV BOYS</v>
      </c>
      <c r="K11" s="61"/>
      <c r="L11" s="61"/>
    </row>
    <row r="12" spans="1:27" ht="14.25" customHeight="1">
      <c r="A12" s="55" t="s">
        <v>1526</v>
      </c>
      <c r="B12" s="56">
        <v>23</v>
      </c>
      <c r="C12" s="57">
        <v>16.72</v>
      </c>
      <c r="D12" s="56">
        <v>4</v>
      </c>
      <c r="E12" s="57">
        <v>640</v>
      </c>
      <c r="F12" s="58" t="str">
        <f>+VLOOKUP(E12,Participants!$A$1:$F$1602,2,FALSE)</f>
        <v>Easton Dalnoky</v>
      </c>
      <c r="G12" s="58" t="str">
        <f>+VLOOKUP(E12,Participants!$A$1:$F$1602,4,FALSE)</f>
        <v>JFK</v>
      </c>
      <c r="H12" s="58" t="str">
        <f>+VLOOKUP(E12,Participants!$A$1:$F$1602,5,FALSE)</f>
        <v>M</v>
      </c>
      <c r="I12" s="58">
        <f>+VLOOKUP(E12,Participants!$A$1:$F$1602,3,FALSE)</f>
        <v>4</v>
      </c>
      <c r="J12" s="58" t="str">
        <f>+VLOOKUP(E12,Participants!$A$1:$G$1602,7,FALSE)</f>
        <v>DEV BOYS</v>
      </c>
      <c r="K12" s="58"/>
      <c r="L12" s="58"/>
    </row>
    <row r="13" spans="1:27" ht="14.25" customHeight="1">
      <c r="A13" s="55" t="s">
        <v>1526</v>
      </c>
      <c r="B13" s="59">
        <v>20</v>
      </c>
      <c r="C13" s="60">
        <v>16.77</v>
      </c>
      <c r="D13" s="59">
        <v>1</v>
      </c>
      <c r="E13" s="60">
        <v>1244</v>
      </c>
      <c r="F13" s="61" t="str">
        <f>+VLOOKUP(E13,Participants!$A$1:$F$1602,2,FALSE)</f>
        <v>Luke Staudenmeier</v>
      </c>
      <c r="G13" s="61" t="str">
        <f>+VLOOKUP(E13,Participants!$A$1:$F$1602,4,FALSE)</f>
        <v>AGS</v>
      </c>
      <c r="H13" s="61" t="str">
        <f>+VLOOKUP(E13,Participants!$A$1:$F$1602,5,FALSE)</f>
        <v>M</v>
      </c>
      <c r="I13" s="61">
        <f>+VLOOKUP(E13,Participants!$A$1:$F$1602,3,FALSE)</f>
        <v>3</v>
      </c>
      <c r="J13" s="61" t="str">
        <f>+VLOOKUP(E13,Participants!$A$1:$G$1602,7,FALSE)</f>
        <v>DEV BOYS</v>
      </c>
      <c r="K13" s="61"/>
      <c r="L13" s="61"/>
    </row>
    <row r="14" spans="1:27" ht="14.25" customHeight="1">
      <c r="A14" s="55" t="s">
        <v>1526</v>
      </c>
      <c r="B14" s="56">
        <v>21</v>
      </c>
      <c r="C14" s="57">
        <v>16.89</v>
      </c>
      <c r="D14" s="56">
        <v>1</v>
      </c>
      <c r="E14" s="57">
        <v>1240</v>
      </c>
      <c r="F14" s="58" t="str">
        <f>+VLOOKUP(E14,Participants!$A$1:$F$1602,2,FALSE)</f>
        <v>Declan Ireland</v>
      </c>
      <c r="G14" s="58" t="str">
        <f>+VLOOKUP(E14,Participants!$A$1:$F$1602,4,FALSE)</f>
        <v>AGS</v>
      </c>
      <c r="H14" s="58" t="str">
        <f>+VLOOKUP(E14,Participants!$A$1:$F$1602,5,FALSE)</f>
        <v>M</v>
      </c>
      <c r="I14" s="58">
        <f>+VLOOKUP(E14,Participants!$A$1:$F$1602,3,FALSE)</f>
        <v>4</v>
      </c>
      <c r="J14" s="58" t="str">
        <f>+VLOOKUP(E14,Participants!$A$1:$G$1602,7,FALSE)</f>
        <v>DEV BOYS</v>
      </c>
      <c r="K14" s="58"/>
      <c r="L14" s="58"/>
    </row>
    <row r="15" spans="1:27" ht="14.25" customHeight="1">
      <c r="A15" s="55" t="s">
        <v>1526</v>
      </c>
      <c r="B15" s="59">
        <v>24</v>
      </c>
      <c r="C15" s="60">
        <v>17</v>
      </c>
      <c r="D15" s="59">
        <v>3</v>
      </c>
      <c r="E15" s="60">
        <v>1248</v>
      </c>
      <c r="F15" s="61" t="str">
        <f>+VLOOKUP(E15,Participants!$A$1:$F$1602,2,FALSE)</f>
        <v>Lucas Wertelet</v>
      </c>
      <c r="G15" s="61" t="str">
        <f>+VLOOKUP(E15,Participants!$A$1:$F$1602,4,FALSE)</f>
        <v>AGS</v>
      </c>
      <c r="H15" s="61" t="str">
        <f>+VLOOKUP(E15,Participants!$A$1:$F$1602,5,FALSE)</f>
        <v>M</v>
      </c>
      <c r="I15" s="61">
        <f>+VLOOKUP(E15,Participants!$A$1:$F$1602,3,FALSE)</f>
        <v>4</v>
      </c>
      <c r="J15" s="61" t="str">
        <f>+VLOOKUP(E15,Participants!$A$1:$G$1602,7,FALSE)</f>
        <v>DEV BOYS</v>
      </c>
      <c r="K15" s="61"/>
      <c r="L15" s="61"/>
    </row>
    <row r="16" spans="1:27" ht="14.25" customHeight="1">
      <c r="A16" s="55" t="s">
        <v>1526</v>
      </c>
      <c r="B16" s="59">
        <v>24</v>
      </c>
      <c r="C16" s="60">
        <v>17.05</v>
      </c>
      <c r="D16" s="59">
        <v>5</v>
      </c>
      <c r="E16" s="60">
        <v>1149</v>
      </c>
      <c r="F16" s="61" t="str">
        <f>+VLOOKUP(E16,Participants!$A$1:$F$1602,2,FALSE)</f>
        <v>John Norberg</v>
      </c>
      <c r="G16" s="61" t="str">
        <f>+VLOOKUP(E16,Participants!$A$1:$F$1602,4,FALSE)</f>
        <v>JAM</v>
      </c>
      <c r="H16" s="61" t="str">
        <f>+VLOOKUP(E16,Participants!$A$1:$F$1602,5,FALSE)</f>
        <v>M</v>
      </c>
      <c r="I16" s="61">
        <f>+VLOOKUP(E16,Participants!$A$1:$F$1602,3,FALSE)</f>
        <v>4</v>
      </c>
      <c r="J16" s="61" t="str">
        <f>+VLOOKUP(E16,Participants!$A$1:$G$1602,7,FALSE)</f>
        <v>DEV BOYS</v>
      </c>
      <c r="K16" s="61"/>
      <c r="L16" s="61"/>
    </row>
    <row r="17" spans="1:12" ht="14.25" customHeight="1">
      <c r="A17" s="55" t="s">
        <v>1526</v>
      </c>
      <c r="B17" s="56">
        <v>23</v>
      </c>
      <c r="C17" s="57">
        <v>17.16</v>
      </c>
      <c r="D17" s="56">
        <v>5</v>
      </c>
      <c r="E17" s="57">
        <v>833</v>
      </c>
      <c r="F17" s="58" t="str">
        <f>+VLOOKUP(E17,Participants!$A$1:$F$1602,2,FALSE)</f>
        <v>Patrick Curtis</v>
      </c>
      <c r="G17" s="58" t="str">
        <f>+VLOOKUP(E17,Participants!$A$1:$F$1602,4,FALSE)</f>
        <v>SHCA</v>
      </c>
      <c r="H17" s="58" t="str">
        <f>+VLOOKUP(E17,Participants!$A$1:$F$1602,5,FALSE)</f>
        <v>M</v>
      </c>
      <c r="I17" s="58">
        <f>+VLOOKUP(E17,Participants!$A$1:$F$1602,3,FALSE)</f>
        <v>4</v>
      </c>
      <c r="J17" s="58" t="str">
        <f>+VLOOKUP(E17,Participants!$A$1:$G$1602,7,FALSE)</f>
        <v>DEV BOYS</v>
      </c>
      <c r="K17" s="58"/>
      <c r="L17" s="58"/>
    </row>
    <row r="18" spans="1:12" ht="14.25" customHeight="1">
      <c r="A18" s="55" t="s">
        <v>1526</v>
      </c>
      <c r="B18" s="56">
        <v>21</v>
      </c>
      <c r="C18" s="57">
        <v>17.190000000000001</v>
      </c>
      <c r="D18" s="56">
        <v>5</v>
      </c>
      <c r="E18" s="57">
        <v>1243</v>
      </c>
      <c r="F18" s="58" t="str">
        <f>+VLOOKUP(E18,Participants!$A$1:$F$1602,2,FALSE)</f>
        <v>Charles Seng</v>
      </c>
      <c r="G18" s="58" t="str">
        <f>+VLOOKUP(E18,Participants!$A$1:$F$1602,4,FALSE)</f>
        <v>AGS</v>
      </c>
      <c r="H18" s="58" t="str">
        <f>+VLOOKUP(E18,Participants!$A$1:$F$1602,5,FALSE)</f>
        <v>M</v>
      </c>
      <c r="I18" s="58">
        <f>+VLOOKUP(E18,Participants!$A$1:$F$1602,3,FALSE)</f>
        <v>3</v>
      </c>
      <c r="J18" s="58" t="str">
        <f>+VLOOKUP(E18,Participants!$A$1:$G$1602,7,FALSE)</f>
        <v>DEV BOYS</v>
      </c>
      <c r="K18" s="58"/>
      <c r="L18" s="58"/>
    </row>
    <row r="19" spans="1:12" ht="14.25" customHeight="1">
      <c r="A19" s="55" t="s">
        <v>1526</v>
      </c>
      <c r="B19" s="56">
        <v>23</v>
      </c>
      <c r="C19" s="57">
        <v>17.32</v>
      </c>
      <c r="D19" s="56">
        <v>1</v>
      </c>
      <c r="E19" s="57">
        <v>1235</v>
      </c>
      <c r="F19" s="58" t="str">
        <f>+VLOOKUP(E19,Participants!$A$1:$F$1602,2,FALSE)</f>
        <v>Joseph Davoli</v>
      </c>
      <c r="G19" s="58" t="str">
        <f>+VLOOKUP(E19,Participants!$A$1:$F$1602,4,FALSE)</f>
        <v>AGS</v>
      </c>
      <c r="H19" s="58" t="str">
        <f>+VLOOKUP(E19,Participants!$A$1:$F$1602,5,FALSE)</f>
        <v>M</v>
      </c>
      <c r="I19" s="58">
        <f>+VLOOKUP(E19,Participants!$A$1:$F$1602,3,FALSE)</f>
        <v>4</v>
      </c>
      <c r="J19" s="58" t="str">
        <f>+VLOOKUP(E19,Participants!$A$1:$G$1602,7,FALSE)</f>
        <v>DEV BOYS</v>
      </c>
      <c r="K19" s="58"/>
      <c r="L19" s="58"/>
    </row>
    <row r="20" spans="1:12" ht="14.25" customHeight="1">
      <c r="A20" s="55" t="s">
        <v>1526</v>
      </c>
      <c r="B20" s="59">
        <v>20</v>
      </c>
      <c r="C20" s="60">
        <v>17.329999999999998</v>
      </c>
      <c r="D20" s="59">
        <v>4</v>
      </c>
      <c r="E20" s="60">
        <v>924</v>
      </c>
      <c r="F20" s="61" t="str">
        <f>+VLOOKUP(E20,Participants!$A$1:$F$1602,2,FALSE)</f>
        <v>Geray Boyce</v>
      </c>
      <c r="G20" s="61" t="str">
        <f>+VLOOKUP(E20,Participants!$A$1:$F$1602,4,FALSE)</f>
        <v>NCA</v>
      </c>
      <c r="H20" s="61" t="str">
        <f>+VLOOKUP(E20,Participants!$A$1:$F$1602,5,FALSE)</f>
        <v>M</v>
      </c>
      <c r="I20" s="61">
        <f>+VLOOKUP(E20,Participants!$A$1:$F$1602,3,FALSE)</f>
        <v>3</v>
      </c>
      <c r="J20" s="61" t="str">
        <f>+VLOOKUP(E20,Participants!$A$1:$G$1602,7,FALSE)</f>
        <v>DEV BOYS</v>
      </c>
      <c r="K20" s="61"/>
      <c r="L20" s="61"/>
    </row>
    <row r="21" spans="1:12" ht="14.25" customHeight="1">
      <c r="A21" s="55" t="s">
        <v>1526</v>
      </c>
      <c r="B21" s="59">
        <v>20</v>
      </c>
      <c r="C21" s="60">
        <v>17.420000000000002</v>
      </c>
      <c r="D21" s="59">
        <v>3</v>
      </c>
      <c r="E21" s="60">
        <v>46</v>
      </c>
      <c r="F21" s="61" t="str">
        <f>+VLOOKUP(E21,Participants!$A$1:$F$1602,2,FALSE)</f>
        <v>Duke Siewe</v>
      </c>
      <c r="G21" s="61" t="str">
        <f>+VLOOKUP(E21,Participants!$A$1:$F$1602,4,FALSE)</f>
        <v>STL</v>
      </c>
      <c r="H21" s="61" t="str">
        <f>+VLOOKUP(E21,Participants!$A$1:$F$1602,5,FALSE)</f>
        <v>M</v>
      </c>
      <c r="I21" s="61">
        <f>+VLOOKUP(E21,Participants!$A$1:$F$1602,3,FALSE)</f>
        <v>3</v>
      </c>
      <c r="J21" s="61" t="str">
        <f>+VLOOKUP(E21,Participants!$A$1:$G$1602,7,FALSE)</f>
        <v>DEV BOYS</v>
      </c>
      <c r="K21" s="61"/>
      <c r="L21" s="61"/>
    </row>
    <row r="22" spans="1:12" ht="14.25" customHeight="1">
      <c r="A22" s="55" t="s">
        <v>1526</v>
      </c>
      <c r="B22" s="59">
        <v>26</v>
      </c>
      <c r="C22" s="60">
        <v>17.489999999999998</v>
      </c>
      <c r="D22" s="59">
        <v>2</v>
      </c>
      <c r="E22" s="60">
        <v>52</v>
      </c>
      <c r="F22" s="61" t="str">
        <f>+VLOOKUP(E22,Participants!$A$1:$F$1602,2,FALSE)</f>
        <v>Ilya Belldina</v>
      </c>
      <c r="G22" s="61" t="str">
        <f>+VLOOKUP(E22,Participants!$A$1:$F$1602,4,FALSE)</f>
        <v>STL</v>
      </c>
      <c r="H22" s="61" t="str">
        <f>+VLOOKUP(E22,Participants!$A$1:$F$1602,5,FALSE)</f>
        <v>M</v>
      </c>
      <c r="I22" s="61">
        <f>+VLOOKUP(E22,Participants!$A$1:$F$1602,3,FALSE)</f>
        <v>4</v>
      </c>
      <c r="J22" s="61" t="str">
        <f>+VLOOKUP(E22,Participants!$A$1:$G$1602,7,FALSE)</f>
        <v>DEV BOYS</v>
      </c>
      <c r="K22" s="61"/>
      <c r="L22" s="61"/>
    </row>
    <row r="23" spans="1:12" ht="14.25" customHeight="1">
      <c r="A23" s="55" t="s">
        <v>1526</v>
      </c>
      <c r="B23" s="56">
        <v>21</v>
      </c>
      <c r="C23" s="57">
        <v>17.54</v>
      </c>
      <c r="D23" s="56">
        <v>2</v>
      </c>
      <c r="E23" s="57">
        <v>650</v>
      </c>
      <c r="F23" s="58" t="str">
        <f>+VLOOKUP(E23,Participants!$A$1:$F$1602,2,FALSE)</f>
        <v>John Startare</v>
      </c>
      <c r="G23" s="58" t="str">
        <f>+VLOOKUP(E23,Participants!$A$1:$F$1602,4,FALSE)</f>
        <v>JFK</v>
      </c>
      <c r="H23" s="58" t="str">
        <f>+VLOOKUP(E23,Participants!$A$1:$F$1602,5,FALSE)</f>
        <v>M</v>
      </c>
      <c r="I23" s="58">
        <f>+VLOOKUP(E23,Participants!$A$1:$F$1602,3,FALSE)</f>
        <v>3</v>
      </c>
      <c r="J23" s="58" t="str">
        <f>+VLOOKUP(E23,Participants!$A$1:$G$1602,7,FALSE)</f>
        <v>DEV BOYS</v>
      </c>
      <c r="K23" s="58"/>
      <c r="L23" s="58"/>
    </row>
    <row r="24" spans="1:12" ht="14.25" customHeight="1">
      <c r="A24" s="55" t="s">
        <v>1526</v>
      </c>
      <c r="B24" s="59">
        <v>22</v>
      </c>
      <c r="C24" s="60">
        <v>17.690000000000001</v>
      </c>
      <c r="D24" s="59">
        <v>4</v>
      </c>
      <c r="E24" s="60">
        <v>1147</v>
      </c>
      <c r="F24" s="61" t="str">
        <f>+VLOOKUP(E24,Participants!$A$1:$F$1602,2,FALSE)</f>
        <v>Asa Grubbs</v>
      </c>
      <c r="G24" s="61" t="str">
        <f>+VLOOKUP(E24,Participants!$A$1:$F$1602,4,FALSE)</f>
        <v>JAM</v>
      </c>
      <c r="H24" s="61" t="str">
        <f>+VLOOKUP(E24,Participants!$A$1:$F$1602,5,FALSE)</f>
        <v>M</v>
      </c>
      <c r="I24" s="61">
        <f>+VLOOKUP(E24,Participants!$A$1:$F$1602,3,FALSE)</f>
        <v>3</v>
      </c>
      <c r="J24" s="61" t="str">
        <f>+VLOOKUP(E24,Participants!$A$1:$G$1602,7,FALSE)</f>
        <v>DEV BOYS</v>
      </c>
      <c r="K24" s="61"/>
      <c r="L24" s="61"/>
    </row>
    <row r="25" spans="1:12" ht="14.25" customHeight="1">
      <c r="A25" s="55" t="s">
        <v>1526</v>
      </c>
      <c r="B25" s="56">
        <v>19</v>
      </c>
      <c r="C25" s="57">
        <v>17.7</v>
      </c>
      <c r="D25" s="56">
        <v>6</v>
      </c>
      <c r="E25" s="57">
        <v>1489</v>
      </c>
      <c r="F25" s="58" t="str">
        <f>+VLOOKUP(E25,Participants!$A$1:$F$1602,2,FALSE)</f>
        <v>Geno Flannery</v>
      </c>
      <c r="G25" s="58" t="str">
        <f>+VLOOKUP(E25,Participants!$A$1:$F$1602,4,FALSE)</f>
        <v>MMA</v>
      </c>
      <c r="H25" s="58" t="str">
        <f>+VLOOKUP(E25,Participants!$A$1:$F$1602,5,FALSE)</f>
        <v>M</v>
      </c>
      <c r="I25" s="58">
        <f>+VLOOKUP(E25,Participants!$A$1:$F$1602,3,FALSE)</f>
        <v>3</v>
      </c>
      <c r="J25" s="58" t="str">
        <f>+VLOOKUP(E25,Participants!$A$1:$G$1602,7,FALSE)</f>
        <v>DEV BOYS</v>
      </c>
      <c r="K25" s="58"/>
      <c r="L25" s="58"/>
    </row>
    <row r="26" spans="1:12" ht="14.25" customHeight="1">
      <c r="A26" s="55" t="s">
        <v>1526</v>
      </c>
      <c r="B26" s="59">
        <v>24</v>
      </c>
      <c r="C26" s="60">
        <v>17.96</v>
      </c>
      <c r="D26" s="59">
        <v>2</v>
      </c>
      <c r="E26" s="60">
        <v>340</v>
      </c>
      <c r="F26" s="61" t="str">
        <f>+VLOOKUP(E26,Participants!$A$1:$F$1602,2,FALSE)</f>
        <v>Grady Molinero</v>
      </c>
      <c r="G26" s="61" t="str">
        <f>+VLOOKUP(E26,Participants!$A$1:$F$1602,4,FALSE)</f>
        <v>GAA</v>
      </c>
      <c r="H26" s="61" t="str">
        <f>+VLOOKUP(E26,Participants!$A$1:$F$1602,5,FALSE)</f>
        <v>M</v>
      </c>
      <c r="I26" s="61">
        <f>+VLOOKUP(E26,Participants!$A$1:$F$1602,3,FALSE)</f>
        <v>4</v>
      </c>
      <c r="J26" s="61" t="str">
        <f>+VLOOKUP(E26,Participants!$A$1:$G$1602,7,FALSE)</f>
        <v>DEV BOYS</v>
      </c>
      <c r="K26" s="61"/>
      <c r="L26" s="61"/>
    </row>
    <row r="27" spans="1:12" ht="14.25" customHeight="1">
      <c r="A27" s="55" t="s">
        <v>1526</v>
      </c>
      <c r="B27" s="56">
        <v>23</v>
      </c>
      <c r="C27" s="57">
        <v>17.989999999999998</v>
      </c>
      <c r="D27" s="56">
        <v>3</v>
      </c>
      <c r="E27" s="57">
        <v>63</v>
      </c>
      <c r="F27" s="58" t="str">
        <f>+VLOOKUP(E27,Participants!$A$1:$F$1602,2,FALSE)</f>
        <v>Matteo Sciullo</v>
      </c>
      <c r="G27" s="58" t="str">
        <f>+VLOOKUP(E27,Participants!$A$1:$F$1602,4,FALSE)</f>
        <v>STL</v>
      </c>
      <c r="H27" s="58" t="str">
        <f>+VLOOKUP(E27,Participants!$A$1:$F$1602,5,FALSE)</f>
        <v>M</v>
      </c>
      <c r="I27" s="58">
        <f>+VLOOKUP(E27,Participants!$A$1:$F$1602,3,FALSE)</f>
        <v>4</v>
      </c>
      <c r="J27" s="58" t="str">
        <f>+VLOOKUP(E27,Participants!$A$1:$G$1602,7,FALSE)</f>
        <v>DEV BOYS</v>
      </c>
      <c r="K27" s="58"/>
      <c r="L27" s="58"/>
    </row>
    <row r="28" spans="1:12" ht="14.25" customHeight="1">
      <c r="A28" s="55" t="s">
        <v>1526</v>
      </c>
      <c r="B28" s="59">
        <v>18</v>
      </c>
      <c r="C28" s="60">
        <v>18</v>
      </c>
      <c r="D28" s="59">
        <v>3</v>
      </c>
      <c r="E28" s="60">
        <v>1493</v>
      </c>
      <c r="F28" s="61" t="str">
        <f>+VLOOKUP(E28,Participants!$A$1:$F$1602,2,FALSE)</f>
        <v>Wesley Hodgkinson</v>
      </c>
      <c r="G28" s="61" t="str">
        <f>+VLOOKUP(E28,Participants!$A$1:$F$1602,4,FALSE)</f>
        <v>MMA</v>
      </c>
      <c r="H28" s="61" t="str">
        <f>+VLOOKUP(E28,Participants!$A$1:$F$1602,5,FALSE)</f>
        <v>M</v>
      </c>
      <c r="I28" s="61">
        <f>+VLOOKUP(E28,Participants!$A$1:$F$1602,3,FALSE)</f>
        <v>2</v>
      </c>
      <c r="J28" s="61" t="str">
        <f>+VLOOKUP(E28,Participants!$A$1:$G$1602,7,FALSE)</f>
        <v>DEV BOYS</v>
      </c>
      <c r="K28" s="61"/>
      <c r="L28" s="61"/>
    </row>
    <row r="29" spans="1:12" ht="14.25" customHeight="1">
      <c r="A29" s="55" t="s">
        <v>1526</v>
      </c>
      <c r="B29" s="59">
        <v>24</v>
      </c>
      <c r="C29" s="60">
        <v>18.059999999999999</v>
      </c>
      <c r="D29" s="59">
        <v>4</v>
      </c>
      <c r="E29" s="60">
        <v>835</v>
      </c>
      <c r="F29" s="61" t="str">
        <f>+VLOOKUP(E29,Participants!$A$1:$F$1602,2,FALSE)</f>
        <v>Igor Sokolov</v>
      </c>
      <c r="G29" s="61" t="str">
        <f>+VLOOKUP(E29,Participants!$A$1:$F$1602,4,FALSE)</f>
        <v>SHCA</v>
      </c>
      <c r="H29" s="61" t="str">
        <f>+VLOOKUP(E29,Participants!$A$1:$F$1602,5,FALSE)</f>
        <v>M</v>
      </c>
      <c r="I29" s="61">
        <f>+VLOOKUP(E29,Participants!$A$1:$F$1602,3,FALSE)</f>
        <v>4</v>
      </c>
      <c r="J29" s="61" t="str">
        <f>+VLOOKUP(E29,Participants!$A$1:$G$1602,7,FALSE)</f>
        <v>DEV BOYS</v>
      </c>
      <c r="K29" s="61"/>
      <c r="L29" s="61"/>
    </row>
    <row r="30" spans="1:12" ht="14.25" customHeight="1">
      <c r="A30" s="55" t="s">
        <v>1526</v>
      </c>
      <c r="B30" s="56">
        <v>19</v>
      </c>
      <c r="C30" s="57">
        <v>18.14</v>
      </c>
      <c r="D30" s="56">
        <v>4</v>
      </c>
      <c r="E30" s="57">
        <v>913</v>
      </c>
      <c r="F30" s="58" t="str">
        <f>+VLOOKUP(E30,Participants!$A$1:$F$1602,2,FALSE)</f>
        <v>Brayden Harper</v>
      </c>
      <c r="G30" s="58" t="str">
        <f>+VLOOKUP(E30,Participants!$A$1:$F$1602,4,FALSE)</f>
        <v>NCA</v>
      </c>
      <c r="H30" s="58" t="str">
        <f>+VLOOKUP(E30,Participants!$A$1:$F$1602,5,FALSE)</f>
        <v>M</v>
      </c>
      <c r="I30" s="58">
        <f>+VLOOKUP(E30,Participants!$A$1:$F$1602,3,FALSE)</f>
        <v>2</v>
      </c>
      <c r="J30" s="58" t="str">
        <f>+VLOOKUP(E30,Participants!$A$1:$G$1602,7,FALSE)</f>
        <v>DEV BOYS</v>
      </c>
      <c r="K30" s="58"/>
      <c r="L30" s="58"/>
    </row>
    <row r="31" spans="1:12" ht="14.25" customHeight="1">
      <c r="A31" s="55" t="s">
        <v>1526</v>
      </c>
      <c r="B31" s="56">
        <v>21</v>
      </c>
      <c r="C31" s="57">
        <v>18.21</v>
      </c>
      <c r="D31" s="56">
        <v>6</v>
      </c>
      <c r="E31" s="57">
        <v>1144</v>
      </c>
      <c r="F31" s="58" t="str">
        <f>+VLOOKUP(E31,Participants!$A$1:$F$1602,2,FALSE)</f>
        <v>Dominic Gauntner</v>
      </c>
      <c r="G31" s="58" t="str">
        <f>+VLOOKUP(E31,Participants!$A$1:$F$1602,4,FALSE)</f>
        <v>JAM</v>
      </c>
      <c r="H31" s="58" t="str">
        <f>+VLOOKUP(E31,Participants!$A$1:$F$1602,5,FALSE)</f>
        <v>M</v>
      </c>
      <c r="I31" s="58">
        <f>+VLOOKUP(E31,Participants!$A$1:$F$1602,3,FALSE)</f>
        <v>3</v>
      </c>
      <c r="J31" s="58" t="str">
        <f>+VLOOKUP(E31,Participants!$A$1:$G$1602,7,FALSE)</f>
        <v>DEV BOYS</v>
      </c>
      <c r="K31" s="58"/>
      <c r="L31" s="58"/>
    </row>
    <row r="32" spans="1:12" ht="14.25" customHeight="1">
      <c r="A32" s="55" t="s">
        <v>1526</v>
      </c>
      <c r="B32" s="59">
        <v>20</v>
      </c>
      <c r="C32" s="60">
        <v>18.95</v>
      </c>
      <c r="D32" s="59">
        <v>2</v>
      </c>
      <c r="E32" s="60">
        <v>1518</v>
      </c>
      <c r="F32" s="61" t="str">
        <f>+VLOOKUP(E32,Participants!$A$1:$F$1602,2,FALSE)</f>
        <v>Caden Smith</v>
      </c>
      <c r="G32" s="61" t="str">
        <f>+VLOOKUP(E32,Participants!$A$1:$F$1602,4,FALSE)</f>
        <v>MMA</v>
      </c>
      <c r="H32" s="61" t="str">
        <f>+VLOOKUP(E32,Participants!$A$1:$F$1602,5,FALSE)</f>
        <v>M</v>
      </c>
      <c r="I32" s="61">
        <f>+VLOOKUP(E32,Participants!$A$1:$F$1602,3,FALSE)</f>
        <v>3</v>
      </c>
      <c r="J32" s="61" t="str">
        <f>+VLOOKUP(E32,Participants!$A$1:$G$1602,7,FALSE)</f>
        <v>DEV BOYS</v>
      </c>
      <c r="K32" s="61"/>
      <c r="L32" s="61"/>
    </row>
    <row r="33" spans="1:12" ht="14.25" customHeight="1">
      <c r="A33" s="55" t="s">
        <v>1526</v>
      </c>
      <c r="B33" s="59">
        <v>20</v>
      </c>
      <c r="C33" s="60">
        <v>19.079999999999998</v>
      </c>
      <c r="D33" s="59">
        <v>6</v>
      </c>
      <c r="E33" s="60">
        <v>639</v>
      </c>
      <c r="F33" s="61" t="str">
        <f>+VLOOKUP(E33,Participants!$A$1:$F$1602,2,FALSE)</f>
        <v>Andrew Chaido</v>
      </c>
      <c r="G33" s="61" t="str">
        <f>+VLOOKUP(E33,Participants!$A$1:$F$1602,4,FALSE)</f>
        <v>JFK</v>
      </c>
      <c r="H33" s="61" t="str">
        <f>+VLOOKUP(E33,Participants!$A$1:$F$1602,5,FALSE)</f>
        <v>M</v>
      </c>
      <c r="I33" s="61">
        <f>+VLOOKUP(E33,Participants!$A$1:$F$1602,3,FALSE)</f>
        <v>3</v>
      </c>
      <c r="J33" s="61" t="str">
        <f>+VLOOKUP(E33,Participants!$A$1:$G$1602,7,FALSE)</f>
        <v>DEV BOYS</v>
      </c>
      <c r="K33" s="61"/>
      <c r="L33" s="61"/>
    </row>
    <row r="34" spans="1:12" ht="14.25" customHeight="1">
      <c r="A34" s="55" t="s">
        <v>1526</v>
      </c>
      <c r="B34" s="56">
        <v>15</v>
      </c>
      <c r="C34" s="57">
        <v>19.190000000000001</v>
      </c>
      <c r="D34" s="56">
        <v>5</v>
      </c>
      <c r="E34" s="57">
        <v>638</v>
      </c>
      <c r="F34" s="58" t="str">
        <f>+VLOOKUP(E34,Participants!$A$1:$F$1602,2,FALSE)</f>
        <v>Kash Bynum</v>
      </c>
      <c r="G34" s="58" t="str">
        <f>+VLOOKUP(E34,Participants!$A$1:$F$1602,4,FALSE)</f>
        <v>JFK</v>
      </c>
      <c r="H34" s="58" t="str">
        <f>+VLOOKUP(E34,Participants!$A$1:$F$1602,5,FALSE)</f>
        <v>M</v>
      </c>
      <c r="I34" s="58" t="str">
        <f>+VLOOKUP(E34,Participants!$A$1:$F$1602,3,FALSE)</f>
        <v>K</v>
      </c>
      <c r="J34" s="58" t="str">
        <f>+VLOOKUP(E34,Participants!$A$1:$G$1602,7,FALSE)</f>
        <v>DEV BOYS</v>
      </c>
      <c r="K34" s="58"/>
      <c r="L34" s="58"/>
    </row>
    <row r="35" spans="1:12" ht="14.25" customHeight="1">
      <c r="A35" s="55" t="s">
        <v>1526</v>
      </c>
      <c r="B35" s="59">
        <v>18</v>
      </c>
      <c r="C35" s="60">
        <v>19.190000000000001</v>
      </c>
      <c r="D35" s="59">
        <v>4</v>
      </c>
      <c r="E35" s="60">
        <v>9</v>
      </c>
      <c r="F35" s="61" t="str">
        <f>+VLOOKUP(E35,Participants!$A$1:$F$1602,2,FALSE)</f>
        <v>Camden Morgan</v>
      </c>
      <c r="G35" s="61" t="str">
        <f>+VLOOKUP(E35,Participants!$A$1:$F$1602,4,FALSE)</f>
        <v>STL</v>
      </c>
      <c r="H35" s="61" t="str">
        <f>+VLOOKUP(E35,Participants!$A$1:$F$1602,5,FALSE)</f>
        <v>M</v>
      </c>
      <c r="I35" s="61">
        <f>+VLOOKUP(E35,Participants!$A$1:$F$1602,3,FALSE)</f>
        <v>2</v>
      </c>
      <c r="J35" s="61" t="str">
        <f>+VLOOKUP(E35,Participants!$A$1:$G$1602,7,FALSE)</f>
        <v>DEV BOYS</v>
      </c>
      <c r="K35" s="61"/>
      <c r="L35" s="61"/>
    </row>
    <row r="36" spans="1:12" ht="14.25" customHeight="1">
      <c r="A36" s="55" t="s">
        <v>1526</v>
      </c>
      <c r="B36" s="56">
        <v>17</v>
      </c>
      <c r="C36" s="57">
        <v>19.309999999999999</v>
      </c>
      <c r="D36" s="56">
        <v>6</v>
      </c>
      <c r="E36" s="57">
        <v>1199</v>
      </c>
      <c r="F36" s="58" t="str">
        <f>+VLOOKUP(E36,Participants!$A$1:$F$1602,2,FALSE)</f>
        <v>Dexter Nee</v>
      </c>
      <c r="G36" s="58" t="str">
        <f>+VLOOKUP(E36,Participants!$A$1:$F$1602,4,FALSE)</f>
        <v>CDT</v>
      </c>
      <c r="H36" s="58" t="str">
        <f>+VLOOKUP(E36,Participants!$A$1:$F$1602,5,FALSE)</f>
        <v>M</v>
      </c>
      <c r="I36" s="58">
        <f>+VLOOKUP(E36,Participants!$A$1:$F$1602,3,FALSE)</f>
        <v>2</v>
      </c>
      <c r="J36" s="58" t="str">
        <f>+VLOOKUP(E36,Participants!$A$1:$G$1602,7,FALSE)</f>
        <v>DEV BOYS</v>
      </c>
      <c r="K36" s="58"/>
      <c r="L36" s="58"/>
    </row>
    <row r="37" spans="1:12" ht="14.25" customHeight="1">
      <c r="A37" s="55" t="s">
        <v>1526</v>
      </c>
      <c r="B37" s="59">
        <v>24</v>
      </c>
      <c r="C37" s="60">
        <v>19.32</v>
      </c>
      <c r="D37" s="59">
        <v>6</v>
      </c>
      <c r="E37" s="60">
        <v>926</v>
      </c>
      <c r="F37" s="61" t="str">
        <f>+VLOOKUP(E37,Participants!$A$1:$F$1602,2,FALSE)</f>
        <v>Luke Bandura</v>
      </c>
      <c r="G37" s="61" t="str">
        <f>+VLOOKUP(E37,Participants!$A$1:$F$1602,4,FALSE)</f>
        <v>NCA</v>
      </c>
      <c r="H37" s="61" t="str">
        <f>+VLOOKUP(E37,Participants!$A$1:$F$1602,5,FALSE)</f>
        <v>M</v>
      </c>
      <c r="I37" s="61">
        <f>+VLOOKUP(E37,Participants!$A$1:$F$1602,3,FALSE)</f>
        <v>4</v>
      </c>
      <c r="J37" s="61" t="str">
        <f>+VLOOKUP(E37,Participants!$A$1:$G$1602,7,FALSE)</f>
        <v>DEV BOYS</v>
      </c>
      <c r="K37" s="61"/>
      <c r="L37" s="61"/>
    </row>
    <row r="38" spans="1:12" ht="14.25" customHeight="1">
      <c r="A38" s="55" t="s">
        <v>1526</v>
      </c>
      <c r="B38" s="56">
        <v>19</v>
      </c>
      <c r="C38" s="57">
        <v>19.440000000000001</v>
      </c>
      <c r="D38" s="56">
        <v>3</v>
      </c>
      <c r="E38" s="57">
        <v>1242</v>
      </c>
      <c r="F38" s="58" t="str">
        <f>+VLOOKUP(E38,Participants!$A$1:$F$1602,2,FALSE)</f>
        <v>David Laepple</v>
      </c>
      <c r="G38" s="58" t="str">
        <f>+VLOOKUP(E38,Participants!$A$1:$F$1602,4,FALSE)</f>
        <v>AGS</v>
      </c>
      <c r="H38" s="58" t="str">
        <f>+VLOOKUP(E38,Participants!$A$1:$F$1602,5,FALSE)</f>
        <v>M</v>
      </c>
      <c r="I38" s="58">
        <f>+VLOOKUP(E38,Participants!$A$1:$F$1602,3,FALSE)</f>
        <v>2</v>
      </c>
      <c r="J38" s="58" t="str">
        <f>+VLOOKUP(E38,Participants!$A$1:$G$1602,7,FALSE)</f>
        <v>DEV BOYS</v>
      </c>
      <c r="K38" s="58"/>
      <c r="L38" s="58"/>
    </row>
    <row r="39" spans="1:12" ht="14.25" customHeight="1">
      <c r="A39" s="55" t="s">
        <v>1526</v>
      </c>
      <c r="B39" s="56">
        <v>17</v>
      </c>
      <c r="C39" s="57">
        <v>19.54</v>
      </c>
      <c r="D39" s="56">
        <v>4</v>
      </c>
      <c r="E39" s="57">
        <v>8</v>
      </c>
      <c r="F39" s="58" t="str">
        <f>+VLOOKUP(E39,Participants!$A$1:$F$1602,2,FALSE)</f>
        <v>Dax Hawkins</v>
      </c>
      <c r="G39" s="58" t="str">
        <f>+VLOOKUP(E39,Participants!$A$1:$F$1602,4,FALSE)</f>
        <v>STL</v>
      </c>
      <c r="H39" s="58" t="str">
        <f>+VLOOKUP(E39,Participants!$A$1:$F$1602,5,FALSE)</f>
        <v>M</v>
      </c>
      <c r="I39" s="58">
        <f>+VLOOKUP(E39,Participants!$A$1:$F$1602,3,FALSE)</f>
        <v>1</v>
      </c>
      <c r="J39" s="58" t="str">
        <f>+VLOOKUP(E39,Participants!$A$1:$G$1602,7,FALSE)</f>
        <v>DEV BOYS</v>
      </c>
      <c r="K39" s="58"/>
      <c r="L39" s="58"/>
    </row>
    <row r="40" spans="1:12" ht="14.25" customHeight="1">
      <c r="A40" s="55" t="s">
        <v>1526</v>
      </c>
      <c r="B40" s="59">
        <v>16</v>
      </c>
      <c r="C40" s="60">
        <v>19.66</v>
      </c>
      <c r="D40" s="59">
        <v>5</v>
      </c>
      <c r="E40" s="60">
        <v>906</v>
      </c>
      <c r="F40" s="61" t="str">
        <f>+VLOOKUP(E40,Participants!$A$1:$F$1602,2,FALSE)</f>
        <v>Ethan Harper</v>
      </c>
      <c r="G40" s="61" t="str">
        <f>+VLOOKUP(E40,Participants!$A$1:$F$1602,4,FALSE)</f>
        <v>NCA</v>
      </c>
      <c r="H40" s="61" t="str">
        <f>+VLOOKUP(E40,Participants!$A$1:$F$1602,5,FALSE)</f>
        <v>M</v>
      </c>
      <c r="I40" s="61">
        <f>+VLOOKUP(E40,Participants!$A$1:$F$1602,3,FALSE)</f>
        <v>1</v>
      </c>
      <c r="J40" s="61" t="str">
        <f>+VLOOKUP(E40,Participants!$A$1:$G$1602,7,FALSE)</f>
        <v>DEV BOYS</v>
      </c>
      <c r="K40" s="61"/>
      <c r="L40" s="61"/>
    </row>
    <row r="41" spans="1:12" ht="14.25" customHeight="1">
      <c r="A41" s="55" t="s">
        <v>1526</v>
      </c>
      <c r="B41" s="56">
        <v>19</v>
      </c>
      <c r="C41" s="57">
        <v>19.66</v>
      </c>
      <c r="D41" s="56">
        <v>2</v>
      </c>
      <c r="E41" s="57">
        <v>1201</v>
      </c>
      <c r="F41" s="58" t="str">
        <f>+VLOOKUP(E41,Participants!$A$1:$F$1602,2,FALSE)</f>
        <v>William Redd</v>
      </c>
      <c r="G41" s="58" t="str">
        <f>+VLOOKUP(E41,Participants!$A$1:$F$1602,4,FALSE)</f>
        <v>CDT</v>
      </c>
      <c r="H41" s="58" t="str">
        <f>+VLOOKUP(E41,Participants!$A$1:$F$1602,5,FALSE)</f>
        <v>M</v>
      </c>
      <c r="I41" s="58">
        <f>+VLOOKUP(E41,Participants!$A$1:$F$1602,3,FALSE)</f>
        <v>2</v>
      </c>
      <c r="J41" s="58" t="str">
        <f>+VLOOKUP(E41,Participants!$A$1:$G$1602,7,FALSE)</f>
        <v>DEV BOYS</v>
      </c>
      <c r="K41" s="58"/>
      <c r="L41" s="58"/>
    </row>
    <row r="42" spans="1:12" ht="14.25" customHeight="1">
      <c r="A42" s="55" t="s">
        <v>1526</v>
      </c>
      <c r="B42" s="56">
        <v>23</v>
      </c>
      <c r="C42" s="57">
        <v>20.04</v>
      </c>
      <c r="D42" s="56">
        <v>2</v>
      </c>
      <c r="E42" s="57">
        <v>320</v>
      </c>
      <c r="F42" s="58" t="str">
        <f>+VLOOKUP(E42,Participants!$A$1:$F$1602,2,FALSE)</f>
        <v>Travis Anglum</v>
      </c>
      <c r="G42" s="58" t="str">
        <f>+VLOOKUP(E42,Participants!$A$1:$F$1602,4,FALSE)</f>
        <v>GAA</v>
      </c>
      <c r="H42" s="58" t="str">
        <f>+VLOOKUP(E42,Participants!$A$1:$F$1602,5,FALSE)</f>
        <v>M</v>
      </c>
      <c r="I42" s="58">
        <f>+VLOOKUP(E42,Participants!$A$1:$F$1602,3,FALSE)</f>
        <v>4</v>
      </c>
      <c r="J42" s="58" t="str">
        <f>+VLOOKUP(E42,Participants!$A$1:$G$1602,7,FALSE)</f>
        <v>DEV BOYS</v>
      </c>
      <c r="K42" s="58"/>
      <c r="L42" s="58"/>
    </row>
    <row r="43" spans="1:12" ht="14.25" customHeight="1">
      <c r="A43" s="55" t="s">
        <v>1526</v>
      </c>
      <c r="B43" s="59">
        <v>22</v>
      </c>
      <c r="C43" s="60">
        <v>20.11</v>
      </c>
      <c r="D43" s="59">
        <v>3</v>
      </c>
      <c r="E43" s="60">
        <v>829</v>
      </c>
      <c r="F43" s="61" t="str">
        <f>+VLOOKUP(E43,Participants!$A$1:$F$1602,2,FALSE)</f>
        <v>Jeffrey Selvoski</v>
      </c>
      <c r="G43" s="61" t="str">
        <f>+VLOOKUP(E43,Participants!$A$1:$F$1602,4,FALSE)</f>
        <v>SHCA</v>
      </c>
      <c r="H43" s="61" t="str">
        <f>+VLOOKUP(E43,Participants!$A$1:$F$1602,5,FALSE)</f>
        <v>M</v>
      </c>
      <c r="I43" s="61">
        <f>+VLOOKUP(E43,Participants!$A$1:$F$1602,3,FALSE)</f>
        <v>3</v>
      </c>
      <c r="J43" s="61" t="str">
        <f>+VLOOKUP(E43,Participants!$A$1:$G$1602,7,FALSE)</f>
        <v>DEV BOYS</v>
      </c>
      <c r="K43" s="61"/>
      <c r="L43" s="61"/>
    </row>
    <row r="44" spans="1:12" ht="14.25" customHeight="1">
      <c r="A44" s="55" t="s">
        <v>1526</v>
      </c>
      <c r="B44" s="59">
        <v>16</v>
      </c>
      <c r="C44" s="60">
        <v>20.149999999999999</v>
      </c>
      <c r="D44" s="59">
        <v>1</v>
      </c>
      <c r="E44" s="60">
        <v>1520</v>
      </c>
      <c r="F44" s="61" t="str">
        <f>+VLOOKUP(E44,Participants!$A$1:$F$1602,2,FALSE)</f>
        <v>Cameron Smith</v>
      </c>
      <c r="G44" s="61" t="str">
        <f>+VLOOKUP(E44,Participants!$A$1:$F$1602,4,FALSE)</f>
        <v>MMA</v>
      </c>
      <c r="H44" s="61" t="str">
        <f>+VLOOKUP(E44,Participants!$A$1:$F$1602,5,FALSE)</f>
        <v>M</v>
      </c>
      <c r="I44" s="61">
        <f>+VLOOKUP(E44,Participants!$A$1:$F$1602,3,FALSE)</f>
        <v>1</v>
      </c>
      <c r="J44" s="61" t="str">
        <f>+VLOOKUP(E44,Participants!$A$1:$G$1602,7,FALSE)</f>
        <v>DEV BOYS</v>
      </c>
      <c r="K44" s="61"/>
      <c r="L44" s="61"/>
    </row>
    <row r="45" spans="1:12" ht="14.25" customHeight="1">
      <c r="A45" s="55" t="s">
        <v>1526</v>
      </c>
      <c r="B45" s="59">
        <v>10</v>
      </c>
      <c r="C45" s="60">
        <v>20.25</v>
      </c>
      <c r="D45" s="59">
        <v>5</v>
      </c>
      <c r="E45" s="60">
        <v>1491</v>
      </c>
      <c r="F45" s="61" t="str">
        <f>+VLOOKUP(E45,Participants!$A$1:$F$1602,2,FALSE)</f>
        <v>Sophia Fraticelli</v>
      </c>
      <c r="G45" s="61" t="str">
        <f>+VLOOKUP(E45,Participants!$A$1:$F$1602,4,FALSE)</f>
        <v>MMA</v>
      </c>
      <c r="H45" s="61" t="str">
        <f>+VLOOKUP(E45,Participants!$A$1:$F$1602,5,FALSE)</f>
        <v>M</v>
      </c>
      <c r="I45" s="61">
        <f>+VLOOKUP(E45,Participants!$A$1:$F$1602,3,FALSE)</f>
        <v>4</v>
      </c>
      <c r="J45" s="61" t="str">
        <f>+VLOOKUP(E45,Participants!$A$1:$G$1602,7,FALSE)</f>
        <v>DEV GIRLS</v>
      </c>
      <c r="K45" s="61"/>
      <c r="L45" s="61"/>
    </row>
    <row r="46" spans="1:12" ht="14.25" customHeight="1">
      <c r="A46" s="55" t="s">
        <v>1526</v>
      </c>
      <c r="B46" s="56">
        <v>17</v>
      </c>
      <c r="C46" s="57">
        <v>20.440000000000001</v>
      </c>
      <c r="D46" s="56">
        <v>3</v>
      </c>
      <c r="E46" s="57">
        <v>330</v>
      </c>
      <c r="F46" s="58" t="str">
        <f>+VLOOKUP(E46,Participants!$A$1:$F$1602,2,FALSE)</f>
        <v>Sawyer Glickman</v>
      </c>
      <c r="G46" s="58" t="str">
        <f>+VLOOKUP(E46,Participants!$A$1:$F$1602,4,FALSE)</f>
        <v>GAA</v>
      </c>
      <c r="H46" s="58" t="str">
        <f>+VLOOKUP(E46,Participants!$A$1:$F$1602,5,FALSE)</f>
        <v>M</v>
      </c>
      <c r="I46" s="58">
        <f>+VLOOKUP(E46,Participants!$A$1:$F$1602,3,FALSE)</f>
        <v>1</v>
      </c>
      <c r="J46" s="58" t="str">
        <f>+VLOOKUP(E46,Participants!$A$1:$G$1602,7,FALSE)</f>
        <v>DEV BOYS</v>
      </c>
      <c r="K46" s="58"/>
      <c r="L46" s="58"/>
    </row>
    <row r="47" spans="1:12" ht="14.25" customHeight="1">
      <c r="A47" s="55" t="s">
        <v>1526</v>
      </c>
      <c r="B47" s="59">
        <v>22</v>
      </c>
      <c r="C47" s="60">
        <v>20.51</v>
      </c>
      <c r="D47" s="59">
        <v>2</v>
      </c>
      <c r="E47" s="60">
        <v>642</v>
      </c>
      <c r="F47" s="61" t="str">
        <f>+VLOOKUP(E47,Participants!$A$1:$F$1602,2,FALSE)</f>
        <v>Will Gehrlein</v>
      </c>
      <c r="G47" s="61" t="str">
        <f>+VLOOKUP(E47,Participants!$A$1:$F$1602,4,FALSE)</f>
        <v>JFK</v>
      </c>
      <c r="H47" s="61" t="str">
        <f>+VLOOKUP(E47,Participants!$A$1:$F$1602,5,FALSE)</f>
        <v>M</v>
      </c>
      <c r="I47" s="61">
        <f>+VLOOKUP(E47,Participants!$A$1:$F$1602,3,FALSE)</f>
        <v>3</v>
      </c>
      <c r="J47" s="61" t="str">
        <f>+VLOOKUP(E47,Participants!$A$1:$G$1602,7,FALSE)</f>
        <v>DEV BOYS</v>
      </c>
      <c r="K47" s="61"/>
      <c r="L47" s="61"/>
    </row>
    <row r="48" spans="1:12" ht="14.25" customHeight="1">
      <c r="A48" s="55" t="s">
        <v>1526</v>
      </c>
      <c r="B48" s="56">
        <v>19</v>
      </c>
      <c r="C48" s="57">
        <v>20.68</v>
      </c>
      <c r="D48" s="56">
        <v>5</v>
      </c>
      <c r="E48" s="57">
        <v>911</v>
      </c>
      <c r="F48" s="58" t="str">
        <f>+VLOOKUP(E48,Participants!$A$1:$F$1602,2,FALSE)</f>
        <v>Frank Gondak</v>
      </c>
      <c r="G48" s="58" t="str">
        <f>+VLOOKUP(E48,Participants!$A$1:$F$1602,4,FALSE)</f>
        <v>NCA</v>
      </c>
      <c r="H48" s="58" t="str">
        <f>+VLOOKUP(E48,Participants!$A$1:$F$1602,5,FALSE)</f>
        <v>M</v>
      </c>
      <c r="I48" s="58">
        <f>+VLOOKUP(E48,Participants!$A$1:$F$1602,3,FALSE)</f>
        <v>2</v>
      </c>
      <c r="J48" s="58" t="str">
        <f>+VLOOKUP(E48,Participants!$A$1:$G$1602,7,FALSE)</f>
        <v>DEV BOYS</v>
      </c>
      <c r="K48" s="58"/>
      <c r="L48" s="58"/>
    </row>
    <row r="49" spans="1:12" ht="14.25" customHeight="1">
      <c r="A49" s="55" t="s">
        <v>1526</v>
      </c>
      <c r="B49" s="59">
        <v>14</v>
      </c>
      <c r="C49" s="60">
        <v>20.83</v>
      </c>
      <c r="D49" s="59">
        <v>4</v>
      </c>
      <c r="E49" s="60">
        <v>67</v>
      </c>
      <c r="F49" s="61" t="str">
        <f>+VLOOKUP(E49,Participants!$A$1:$F$1602,2,FALSE)</f>
        <v>Ian Heller</v>
      </c>
      <c r="G49" s="61" t="str">
        <f>+VLOOKUP(E49,Participants!$A$1:$F$1602,4,FALSE)</f>
        <v>STL</v>
      </c>
      <c r="H49" s="61" t="str">
        <f>+VLOOKUP(E49,Participants!$A$1:$F$1602,5,FALSE)</f>
        <v>M</v>
      </c>
      <c r="I49" s="61" t="str">
        <f>+VLOOKUP(E49,Participants!$A$1:$F$1602,3,FALSE)</f>
        <v>K</v>
      </c>
      <c r="J49" s="61" t="str">
        <f>+VLOOKUP(E49,Participants!$A$1:$G$1602,7,FALSE)</f>
        <v>DEV BOYS</v>
      </c>
      <c r="K49" s="61"/>
      <c r="L49" s="61"/>
    </row>
    <row r="50" spans="1:12" ht="14.25" customHeight="1">
      <c r="A50" s="55" t="s">
        <v>1526</v>
      </c>
      <c r="B50" s="59">
        <v>22</v>
      </c>
      <c r="C50" s="60">
        <v>20.87</v>
      </c>
      <c r="D50" s="59">
        <v>1</v>
      </c>
      <c r="E50" s="60">
        <v>921</v>
      </c>
      <c r="F50" s="61" t="str">
        <f>+VLOOKUP(E50,Participants!$A$1:$F$1602,2,FALSE)</f>
        <v>Montgomery Benz</v>
      </c>
      <c r="G50" s="61" t="str">
        <f>+VLOOKUP(E50,Participants!$A$1:$F$1602,4,FALSE)</f>
        <v>NCA</v>
      </c>
      <c r="H50" s="61" t="str">
        <f>+VLOOKUP(E50,Participants!$A$1:$F$1602,5,FALSE)</f>
        <v>M</v>
      </c>
      <c r="I50" s="61">
        <f>+VLOOKUP(E50,Participants!$A$1:$F$1602,3,FALSE)</f>
        <v>3</v>
      </c>
      <c r="J50" s="61" t="str">
        <f>+VLOOKUP(E50,Participants!$A$1:$G$1602,7,FALSE)</f>
        <v>DEV BOYS</v>
      </c>
      <c r="K50" s="61"/>
      <c r="L50" s="61"/>
    </row>
    <row r="51" spans="1:12" ht="14.25" customHeight="1">
      <c r="A51" s="55" t="s">
        <v>1526</v>
      </c>
      <c r="B51" s="59">
        <v>22</v>
      </c>
      <c r="C51" s="60">
        <v>21.01</v>
      </c>
      <c r="D51" s="59">
        <v>6</v>
      </c>
      <c r="E51" s="60">
        <v>320</v>
      </c>
      <c r="F51" s="61" t="str">
        <f>+VLOOKUP(E51,Participants!$A$1:$F$1602,2,FALSE)</f>
        <v>Travis Anglum</v>
      </c>
      <c r="G51" s="61" t="str">
        <f>+VLOOKUP(E51,Participants!$A$1:$F$1602,4,FALSE)</f>
        <v>GAA</v>
      </c>
      <c r="H51" s="61" t="str">
        <f>+VLOOKUP(E51,Participants!$A$1:$F$1602,5,FALSE)</f>
        <v>M</v>
      </c>
      <c r="I51" s="61">
        <f>+VLOOKUP(E51,Participants!$A$1:$F$1602,3,FALSE)</f>
        <v>4</v>
      </c>
      <c r="J51" s="61" t="str">
        <f>+VLOOKUP(E51,Participants!$A$1:$G$1602,7,FALSE)</f>
        <v>DEV BOYS</v>
      </c>
      <c r="K51" s="61"/>
      <c r="L51" s="61"/>
    </row>
    <row r="52" spans="1:12" ht="14.25" customHeight="1">
      <c r="A52" s="55" t="s">
        <v>1526</v>
      </c>
      <c r="B52" s="56">
        <v>17</v>
      </c>
      <c r="C52" s="57">
        <v>21.2</v>
      </c>
      <c r="D52" s="56">
        <v>1</v>
      </c>
      <c r="E52" s="57">
        <v>1508</v>
      </c>
      <c r="F52" s="58" t="str">
        <f>+VLOOKUP(E52,Participants!$A$1:$F$1602,2,FALSE)</f>
        <v>Tyler Rhad</v>
      </c>
      <c r="G52" s="58" t="str">
        <f>+VLOOKUP(E52,Participants!$A$1:$F$1602,4,FALSE)</f>
        <v>MMA</v>
      </c>
      <c r="H52" s="58" t="str">
        <f>+VLOOKUP(E52,Participants!$A$1:$F$1602,5,FALSE)</f>
        <v>M</v>
      </c>
      <c r="I52" s="58">
        <f>+VLOOKUP(E52,Participants!$A$1:$F$1602,3,FALSE)</f>
        <v>1</v>
      </c>
      <c r="J52" s="58" t="str">
        <f>+VLOOKUP(E52,Participants!$A$1:$G$1602,7,FALSE)</f>
        <v>DEV BOYS</v>
      </c>
      <c r="K52" s="58"/>
      <c r="L52" s="58"/>
    </row>
    <row r="53" spans="1:12" ht="14.25" customHeight="1">
      <c r="A53" s="55" t="s">
        <v>1526</v>
      </c>
      <c r="B53" s="59">
        <v>16</v>
      </c>
      <c r="C53" s="60">
        <v>21.42</v>
      </c>
      <c r="D53" s="59">
        <v>6</v>
      </c>
      <c r="E53" s="60">
        <v>332</v>
      </c>
      <c r="F53" s="61" t="str">
        <f>+VLOOKUP(E53,Participants!$A$1:$F$1602,2,FALSE)</f>
        <v>Quincy Harris</v>
      </c>
      <c r="G53" s="61" t="str">
        <f>+VLOOKUP(E53,Participants!$A$1:$F$1602,4,FALSE)</f>
        <v>GAA</v>
      </c>
      <c r="H53" s="61" t="str">
        <f>+VLOOKUP(E53,Participants!$A$1:$F$1602,5,FALSE)</f>
        <v>M</v>
      </c>
      <c r="I53" s="61">
        <f>+VLOOKUP(E53,Participants!$A$1:$F$1602,3,FALSE)</f>
        <v>1</v>
      </c>
      <c r="J53" s="61" t="str">
        <f>+VLOOKUP(E53,Participants!$A$1:$G$1602,7,FALSE)</f>
        <v>DEV BOYS</v>
      </c>
      <c r="K53" s="61"/>
      <c r="L53" s="61"/>
    </row>
    <row r="54" spans="1:12" ht="15" customHeight="1">
      <c r="A54" s="55" t="s">
        <v>1526</v>
      </c>
      <c r="B54" s="56">
        <v>21</v>
      </c>
      <c r="C54" s="57">
        <v>21.53</v>
      </c>
      <c r="D54" s="56">
        <v>4</v>
      </c>
      <c r="E54" s="57">
        <v>920</v>
      </c>
      <c r="F54" s="58" t="str">
        <f>+VLOOKUP(E54,Participants!$A$1:$F$1602,2,FALSE)</f>
        <v>Austin Bane</v>
      </c>
      <c r="G54" s="58" t="str">
        <f>+VLOOKUP(E54,Participants!$A$1:$F$1602,4,FALSE)</f>
        <v>NCA</v>
      </c>
      <c r="H54" s="58" t="str">
        <f>+VLOOKUP(E54,Participants!$A$1:$F$1602,5,FALSE)</f>
        <v>M</v>
      </c>
      <c r="I54" s="58">
        <f>+VLOOKUP(E54,Participants!$A$1:$F$1602,3,FALSE)</f>
        <v>3</v>
      </c>
      <c r="J54" s="58" t="str">
        <f>+VLOOKUP(E54,Participants!$A$1:$G$1602,7,FALSE)</f>
        <v>DEV BOYS</v>
      </c>
      <c r="K54" s="58"/>
      <c r="L54" s="58"/>
    </row>
    <row r="55" spans="1:12" ht="14.25" customHeight="1">
      <c r="A55" s="55" t="s">
        <v>1526</v>
      </c>
      <c r="B55" s="56">
        <v>17</v>
      </c>
      <c r="C55" s="57">
        <v>21.56</v>
      </c>
      <c r="D55" s="56">
        <v>2</v>
      </c>
      <c r="E55" s="57">
        <v>21</v>
      </c>
      <c r="F55" s="58" t="str">
        <f>+VLOOKUP(E55,Participants!$A$1:$F$1602,2,FALSE)</f>
        <v>Henry Koerner</v>
      </c>
      <c r="G55" s="58" t="str">
        <f>+VLOOKUP(E55,Participants!$A$1:$F$1602,4,FALSE)</f>
        <v>STL</v>
      </c>
      <c r="H55" s="58" t="str">
        <f>+VLOOKUP(E55,Participants!$A$1:$F$1602,5,FALSE)</f>
        <v>M</v>
      </c>
      <c r="I55" s="58">
        <f>+VLOOKUP(E55,Participants!$A$1:$F$1602,3,FALSE)</f>
        <v>1</v>
      </c>
      <c r="J55" s="58" t="str">
        <f>+VLOOKUP(E55,Participants!$A$1:$G$1602,7,FALSE)</f>
        <v>DEV BOYS</v>
      </c>
      <c r="K55" s="58"/>
      <c r="L55" s="58"/>
    </row>
    <row r="56" spans="1:12" ht="14.25" customHeight="1">
      <c r="A56" s="55" t="s">
        <v>1526</v>
      </c>
      <c r="B56" s="59">
        <v>18</v>
      </c>
      <c r="C56" s="60">
        <v>22.17</v>
      </c>
      <c r="D56" s="59">
        <v>2</v>
      </c>
      <c r="E56" s="60">
        <v>1238</v>
      </c>
      <c r="F56" s="61" t="str">
        <f>+VLOOKUP(E56,Participants!$A$1:$F$1602,2,FALSE)</f>
        <v>Theodore Hess</v>
      </c>
      <c r="G56" s="61" t="str">
        <f>+VLOOKUP(E56,Participants!$A$1:$F$1602,4,FALSE)</f>
        <v>AGS</v>
      </c>
      <c r="H56" s="61" t="str">
        <f>+VLOOKUP(E56,Participants!$A$1:$F$1602,5,FALSE)</f>
        <v>M</v>
      </c>
      <c r="I56" s="61">
        <f>+VLOOKUP(E56,Participants!$A$1:$F$1602,3,FALSE)</f>
        <v>2</v>
      </c>
      <c r="J56" s="61" t="str">
        <f>+VLOOKUP(E56,Participants!$A$1:$G$1602,7,FALSE)</f>
        <v>DEV BOYS</v>
      </c>
      <c r="K56" s="61"/>
      <c r="L56" s="61"/>
    </row>
    <row r="57" spans="1:12" ht="14.25" customHeight="1">
      <c r="A57" s="55" t="s">
        <v>1526</v>
      </c>
      <c r="B57" s="59">
        <v>18</v>
      </c>
      <c r="C57" s="60">
        <v>22.39</v>
      </c>
      <c r="D57" s="59">
        <v>6</v>
      </c>
      <c r="E57" s="60">
        <v>915</v>
      </c>
      <c r="F57" s="61" t="str">
        <f>+VLOOKUP(E57,Participants!$A$1:$F$1602,2,FALSE)</f>
        <v>Cash Kozora</v>
      </c>
      <c r="G57" s="61" t="str">
        <f>+VLOOKUP(E57,Participants!$A$1:$F$1602,4,FALSE)</f>
        <v>NCA</v>
      </c>
      <c r="H57" s="61" t="str">
        <f>+VLOOKUP(E57,Participants!$A$1:$F$1602,5,FALSE)</f>
        <v>M</v>
      </c>
      <c r="I57" s="61">
        <f>+VLOOKUP(E57,Participants!$A$1:$F$1602,3,FALSE)</f>
        <v>2</v>
      </c>
      <c r="J57" s="61" t="str">
        <f>+VLOOKUP(E57,Participants!$A$1:$G$1602,7,FALSE)</f>
        <v>DEV BOYS</v>
      </c>
      <c r="K57" s="61"/>
      <c r="L57" s="61"/>
    </row>
    <row r="58" spans="1:12" ht="14.25" customHeight="1">
      <c r="A58" s="55" t="s">
        <v>1526</v>
      </c>
      <c r="B58" s="59">
        <v>16</v>
      </c>
      <c r="C58" s="60">
        <v>22.58</v>
      </c>
      <c r="D58" s="59">
        <v>2</v>
      </c>
      <c r="E58" s="60">
        <v>14</v>
      </c>
      <c r="F58" s="61" t="str">
        <f>+VLOOKUP(E58,Participants!$A$1:$F$1602,2,FALSE)</f>
        <v>Peter Hricisak</v>
      </c>
      <c r="G58" s="61" t="str">
        <f>+VLOOKUP(E58,Participants!$A$1:$F$1602,4,FALSE)</f>
        <v>STL</v>
      </c>
      <c r="H58" s="61" t="str">
        <f>+VLOOKUP(E58,Participants!$A$1:$F$1602,5,FALSE)</f>
        <v>M</v>
      </c>
      <c r="I58" s="61">
        <f>+VLOOKUP(E58,Participants!$A$1:$F$1602,3,FALSE)</f>
        <v>1</v>
      </c>
      <c r="J58" s="61" t="str">
        <f>+VLOOKUP(E58,Participants!$A$1:$G$1602,7,FALSE)</f>
        <v>DEV BOYS</v>
      </c>
      <c r="K58" s="61"/>
      <c r="L58" s="61"/>
    </row>
    <row r="59" spans="1:12" ht="14.25" customHeight="1">
      <c r="A59" s="55" t="s">
        <v>1526</v>
      </c>
      <c r="B59" s="59">
        <v>16</v>
      </c>
      <c r="C59" s="60">
        <v>22.59</v>
      </c>
      <c r="D59" s="59">
        <v>3</v>
      </c>
      <c r="E59" s="60">
        <v>333</v>
      </c>
      <c r="F59" s="61" t="str">
        <f>+VLOOKUP(E59,Participants!$A$1:$F$1602,2,FALSE)</f>
        <v>Zeke Harris</v>
      </c>
      <c r="G59" s="61" t="str">
        <f>+VLOOKUP(E59,Participants!$A$1:$F$1602,4,FALSE)</f>
        <v>GAA</v>
      </c>
      <c r="H59" s="61" t="str">
        <f>+VLOOKUP(E59,Participants!$A$1:$F$1602,5,FALSE)</f>
        <v>M</v>
      </c>
      <c r="I59" s="61" t="str">
        <f>+VLOOKUP(E59,Participants!$A$1:$F$1602,3,FALSE)</f>
        <v>K</v>
      </c>
      <c r="J59" s="61" t="str">
        <f>+VLOOKUP(E59,Participants!$A$1:$G$1602,7,FALSE)</f>
        <v>DEV BOYS</v>
      </c>
      <c r="K59" s="61"/>
      <c r="L59" s="61"/>
    </row>
    <row r="60" spans="1:12" ht="14.25" customHeight="1">
      <c r="A60" s="55" t="s">
        <v>1526</v>
      </c>
      <c r="B60" s="59">
        <v>18</v>
      </c>
      <c r="C60" s="60">
        <v>22.7</v>
      </c>
      <c r="D60" s="59">
        <v>5</v>
      </c>
      <c r="E60" s="60">
        <v>914</v>
      </c>
      <c r="F60" s="61" t="str">
        <f>+VLOOKUP(E60,Participants!$A$1:$F$1602,2,FALSE)</f>
        <v>Edward Jaworski</v>
      </c>
      <c r="G60" s="61" t="str">
        <f>+VLOOKUP(E60,Participants!$A$1:$F$1602,4,FALSE)</f>
        <v>NCA</v>
      </c>
      <c r="H60" s="61" t="str">
        <f>+VLOOKUP(E60,Participants!$A$1:$F$1602,5,FALSE)</f>
        <v>M</v>
      </c>
      <c r="I60" s="61">
        <f>+VLOOKUP(E60,Participants!$A$1:$F$1602,3,FALSE)</f>
        <v>2</v>
      </c>
      <c r="J60" s="61" t="str">
        <f>+VLOOKUP(E60,Participants!$A$1:$G$1602,7,FALSE)</f>
        <v>DEV BOYS</v>
      </c>
      <c r="K60" s="61"/>
      <c r="L60" s="61"/>
    </row>
    <row r="61" spans="1:12" ht="14.25" customHeight="1">
      <c r="A61" s="55" t="s">
        <v>1526</v>
      </c>
      <c r="B61" s="56">
        <v>23</v>
      </c>
      <c r="C61" s="57">
        <v>22.73</v>
      </c>
      <c r="D61" s="56">
        <v>6</v>
      </c>
      <c r="E61" s="57">
        <v>931</v>
      </c>
      <c r="F61" s="58" t="str">
        <f>+VLOOKUP(E61,Participants!$A$1:$F$1602,2,FALSE)</f>
        <v>Cassius Carrozza</v>
      </c>
      <c r="G61" s="58" t="str">
        <f>+VLOOKUP(E61,Participants!$A$1:$F$1602,4,FALSE)</f>
        <v>NCA</v>
      </c>
      <c r="H61" s="58" t="str">
        <f>+VLOOKUP(E61,Participants!$A$1:$F$1602,5,FALSE)</f>
        <v>M</v>
      </c>
      <c r="I61" s="58">
        <f>+VLOOKUP(E61,Participants!$A$1:$F$1602,3,FALSE)</f>
        <v>4</v>
      </c>
      <c r="J61" s="58" t="str">
        <f>+VLOOKUP(E61,Participants!$A$1:$G$1602,7,FALSE)</f>
        <v>DEV BOYS</v>
      </c>
      <c r="K61" s="58"/>
      <c r="L61" s="58"/>
    </row>
    <row r="62" spans="1:12" ht="14.25" customHeight="1">
      <c r="A62" s="55" t="s">
        <v>1526</v>
      </c>
      <c r="B62" s="56">
        <v>15</v>
      </c>
      <c r="C62" s="57">
        <v>22.87</v>
      </c>
      <c r="D62" s="56">
        <v>4</v>
      </c>
      <c r="E62" s="57">
        <v>1191</v>
      </c>
      <c r="F62" s="58" t="str">
        <f>+VLOOKUP(E62,Participants!$A$1:$F$1602,2,FALSE)</f>
        <v>Jacob Redd</v>
      </c>
      <c r="G62" s="58" t="str">
        <f>+VLOOKUP(E62,Participants!$A$1:$F$1602,4,FALSE)</f>
        <v>CDT</v>
      </c>
      <c r="H62" s="58" t="str">
        <f>+VLOOKUP(E62,Participants!$A$1:$F$1602,5,FALSE)</f>
        <v>M</v>
      </c>
      <c r="I62" s="58" t="str">
        <f>+VLOOKUP(E62,Participants!$A$1:$F$1602,3,FALSE)</f>
        <v>K</v>
      </c>
      <c r="J62" s="58" t="str">
        <f>+VLOOKUP(E62,Participants!$A$1:$G$1602,7,FALSE)</f>
        <v>DEV BOYS</v>
      </c>
      <c r="K62" s="58"/>
      <c r="L62" s="58"/>
    </row>
    <row r="63" spans="1:12" ht="14.25" customHeight="1">
      <c r="A63" s="55" t="s">
        <v>1526</v>
      </c>
      <c r="B63" s="56">
        <v>17</v>
      </c>
      <c r="C63" s="57">
        <v>23.03</v>
      </c>
      <c r="D63" s="56">
        <v>5</v>
      </c>
      <c r="E63" s="57">
        <v>338</v>
      </c>
      <c r="F63" s="58" t="str">
        <f>+VLOOKUP(E63,Participants!$A$1:$F$1602,2,FALSE)</f>
        <v>Sammy Lombardo</v>
      </c>
      <c r="G63" s="58" t="str">
        <f>+VLOOKUP(E63,Participants!$A$1:$F$1602,4,FALSE)</f>
        <v>GAA</v>
      </c>
      <c r="H63" s="58" t="str">
        <f>+VLOOKUP(E63,Participants!$A$1:$F$1602,5,FALSE)</f>
        <v>M</v>
      </c>
      <c r="I63" s="58" t="str">
        <f>+VLOOKUP(E63,Participants!$A$1:$F$1602,3,FALSE)</f>
        <v>K</v>
      </c>
      <c r="J63" s="58" t="str">
        <f>+VLOOKUP(E63,Participants!$A$1:$G$1602,7,FALSE)</f>
        <v>DEV BOYS</v>
      </c>
      <c r="K63" s="58"/>
      <c r="L63" s="58"/>
    </row>
    <row r="64" spans="1:12" ht="14.25" customHeight="1">
      <c r="A64" s="76" t="s">
        <v>1526</v>
      </c>
      <c r="B64" s="57">
        <v>1</v>
      </c>
      <c r="C64" s="57">
        <v>23.31</v>
      </c>
      <c r="D64" s="57">
        <v>6</v>
      </c>
      <c r="E64" s="57">
        <v>70</v>
      </c>
      <c r="F64" s="58" t="str">
        <f>+VLOOKUP(E64,Participants!$A$1:$F$1602,2,FALSE)</f>
        <v>Havey Morgan</v>
      </c>
      <c r="G64" s="58" t="str">
        <f>+VLOOKUP(E64,Participants!$A$1:$F$1602,4,FALSE)</f>
        <v>STL</v>
      </c>
      <c r="H64" s="58" t="str">
        <f>+VLOOKUP(E64,Participants!$A$1:$F$1602,5,FALSE)</f>
        <v>M</v>
      </c>
      <c r="I64" s="58" t="str">
        <f>+VLOOKUP(E64,Participants!$A$1:$F$1602,3,FALSE)</f>
        <v>K</v>
      </c>
      <c r="J64" s="58" t="str">
        <f>+VLOOKUP(E64,Participants!$A$1:$G$1602,7,FALSE)</f>
        <v>DEV BOYS</v>
      </c>
      <c r="K64" s="58"/>
      <c r="L64" s="58"/>
    </row>
    <row r="65" spans="1:12" ht="14.25" customHeight="1">
      <c r="A65" s="55" t="s">
        <v>1526</v>
      </c>
      <c r="B65" s="59">
        <v>16</v>
      </c>
      <c r="C65" s="60">
        <v>23.43</v>
      </c>
      <c r="D65" s="59">
        <v>4</v>
      </c>
      <c r="E65" s="60">
        <v>1196</v>
      </c>
      <c r="F65" s="61" t="str">
        <f>+VLOOKUP(E65,Participants!$A$1:$F$1602,2,FALSE)</f>
        <v>Ricky Gama</v>
      </c>
      <c r="G65" s="61" t="str">
        <f>+VLOOKUP(E65,Participants!$A$1:$F$1602,4,FALSE)</f>
        <v>CDT</v>
      </c>
      <c r="H65" s="61" t="str">
        <f>+VLOOKUP(E65,Participants!$A$1:$F$1602,5,FALSE)</f>
        <v>M</v>
      </c>
      <c r="I65" s="61">
        <f>+VLOOKUP(E65,Participants!$A$1:$F$1602,3,FALSE)</f>
        <v>1</v>
      </c>
      <c r="J65" s="61" t="str">
        <f>+VLOOKUP(E65,Participants!$A$1:$G$1602,7,FALSE)</f>
        <v>DEV BOYS</v>
      </c>
      <c r="K65" s="61"/>
      <c r="L65" s="61"/>
    </row>
    <row r="66" spans="1:12" ht="14.25" customHeight="1">
      <c r="A66" s="55" t="s">
        <v>1526</v>
      </c>
      <c r="B66" s="56">
        <v>15</v>
      </c>
      <c r="C66" s="57">
        <v>24.07</v>
      </c>
      <c r="D66" s="56">
        <v>1</v>
      </c>
      <c r="E66" s="57">
        <v>1192</v>
      </c>
      <c r="F66" s="58" t="str">
        <f>+VLOOKUP(E66,Participants!$A$1:$F$1602,2,FALSE)</f>
        <v>Liam Lewis</v>
      </c>
      <c r="G66" s="58" t="str">
        <f>+VLOOKUP(E66,Participants!$A$1:$F$1602,4,FALSE)</f>
        <v>CDT</v>
      </c>
      <c r="H66" s="58" t="str">
        <f>+VLOOKUP(E66,Participants!$A$1:$F$1602,5,FALSE)</f>
        <v>M</v>
      </c>
      <c r="I66" s="58" t="str">
        <f>+VLOOKUP(E66,Participants!$A$1:$F$1602,3,FALSE)</f>
        <v>K</v>
      </c>
      <c r="J66" s="58" t="str">
        <f>+VLOOKUP(E66,Participants!$A$1:$G$1602,7,FALSE)</f>
        <v>DEV BOYS</v>
      </c>
      <c r="K66" s="58"/>
      <c r="L66" s="58"/>
    </row>
    <row r="67" spans="1:12" ht="14.25" customHeight="1">
      <c r="A67" s="55" t="s">
        <v>1526</v>
      </c>
      <c r="B67" s="59">
        <v>20</v>
      </c>
      <c r="C67" s="60">
        <v>24.19</v>
      </c>
      <c r="D67" s="59">
        <v>5</v>
      </c>
      <c r="E67" s="60">
        <v>1509</v>
      </c>
      <c r="F67" s="61" t="str">
        <f>+VLOOKUP(E67,Participants!$A$1:$F$1602,2,FALSE)</f>
        <v>Grayden Rivera</v>
      </c>
      <c r="G67" s="61" t="str">
        <f>+VLOOKUP(E67,Participants!$A$1:$F$1602,4,FALSE)</f>
        <v>MMA</v>
      </c>
      <c r="H67" s="61" t="str">
        <f>+VLOOKUP(E67,Participants!$A$1:$F$1602,5,FALSE)</f>
        <v>M</v>
      </c>
      <c r="I67" s="61">
        <f>+VLOOKUP(E67,Participants!$A$1:$F$1602,3,FALSE)</f>
        <v>3</v>
      </c>
      <c r="J67" s="61" t="str">
        <f>+VLOOKUP(E67,Participants!$A$1:$G$1602,7,FALSE)</f>
        <v>DEV BOYS</v>
      </c>
      <c r="K67" s="61"/>
      <c r="L67" s="61"/>
    </row>
    <row r="68" spans="1:12" ht="14.25" customHeight="1">
      <c r="A68" s="55" t="s">
        <v>1526</v>
      </c>
      <c r="B68" s="56">
        <v>19</v>
      </c>
      <c r="C68" s="57">
        <v>24.7</v>
      </c>
      <c r="D68" s="56">
        <v>1</v>
      </c>
      <c r="E68" s="57">
        <v>912</v>
      </c>
      <c r="F68" s="58" t="str">
        <f>+VLOOKUP(E68,Participants!$A$1:$F$1602,2,FALSE)</f>
        <v>Michael Grabowski</v>
      </c>
      <c r="G68" s="58" t="str">
        <f>+VLOOKUP(E68,Participants!$A$1:$F$1602,4,FALSE)</f>
        <v>NCA</v>
      </c>
      <c r="H68" s="58" t="str">
        <f>+VLOOKUP(E68,Participants!$A$1:$F$1602,5,FALSE)</f>
        <v>M</v>
      </c>
      <c r="I68" s="58">
        <f>+VLOOKUP(E68,Participants!$A$1:$F$1602,3,FALSE)</f>
        <v>2</v>
      </c>
      <c r="J68" s="58" t="str">
        <f>+VLOOKUP(E68,Participants!$A$1:$G$1602,7,FALSE)</f>
        <v>DEV BOYS</v>
      </c>
      <c r="K68" s="58"/>
      <c r="L68" s="58"/>
    </row>
    <row r="69" spans="1:12" ht="14.25" customHeight="1">
      <c r="A69" s="55" t="s">
        <v>1526</v>
      </c>
      <c r="B69" s="59">
        <v>14</v>
      </c>
      <c r="C69" s="60">
        <v>24.99</v>
      </c>
      <c r="D69" s="59">
        <v>5</v>
      </c>
      <c r="E69" s="60">
        <v>902</v>
      </c>
      <c r="F69" s="61" t="str">
        <f>+VLOOKUP(E69,Participants!$A$1:$F$1602,2,FALSE)</f>
        <v>Cooper Vensel</v>
      </c>
      <c r="G69" s="61" t="str">
        <f>+VLOOKUP(E69,Participants!$A$1:$F$1602,4,FALSE)</f>
        <v>NCA</v>
      </c>
      <c r="H69" s="61" t="str">
        <f>+VLOOKUP(E69,Participants!$A$1:$F$1602,5,FALSE)</f>
        <v>M</v>
      </c>
      <c r="I69" s="61" t="str">
        <f>+VLOOKUP(E69,Participants!$A$1:$F$1602,3,FALSE)</f>
        <v>K</v>
      </c>
      <c r="J69" s="61" t="str">
        <f>+VLOOKUP(E69,Participants!$A$1:$G$1602,7,FALSE)</f>
        <v>DEV BOYS</v>
      </c>
      <c r="K69" s="61"/>
      <c r="L69" s="61"/>
    </row>
    <row r="70" spans="1:12" ht="14.25" customHeight="1">
      <c r="A70" s="55" t="s">
        <v>1526</v>
      </c>
      <c r="B70" s="59">
        <v>14</v>
      </c>
      <c r="C70" s="60">
        <v>25.17</v>
      </c>
      <c r="D70" s="59">
        <v>3</v>
      </c>
      <c r="E70" s="60">
        <v>1514</v>
      </c>
      <c r="F70" s="61" t="str">
        <f>+VLOOKUP(E70,Participants!$A$1:$F$1602,2,FALSE)</f>
        <v>Christopher Schmidt</v>
      </c>
      <c r="G70" s="61" t="str">
        <f>+VLOOKUP(E70,Participants!$A$1:$F$1602,4,FALSE)</f>
        <v>MMA</v>
      </c>
      <c r="H70" s="61" t="str">
        <f>+VLOOKUP(E70,Participants!$A$1:$F$1602,5,FALSE)</f>
        <v>M</v>
      </c>
      <c r="I70" s="61" t="str">
        <f>+VLOOKUP(E70,Participants!$A$1:$F$1602,3,FALSE)</f>
        <v>K</v>
      </c>
      <c r="J70" s="61" t="str">
        <f>+VLOOKUP(E70,Participants!$A$1:$G$1602,7,FALSE)</f>
        <v>DEV BOYS</v>
      </c>
      <c r="K70" s="61"/>
      <c r="L70" s="61"/>
    </row>
    <row r="71" spans="1:12" ht="14.25" customHeight="1">
      <c r="A71" s="55" t="s">
        <v>1526</v>
      </c>
      <c r="B71" s="56">
        <v>15</v>
      </c>
      <c r="C71" s="57">
        <v>25.45</v>
      </c>
      <c r="D71" s="56">
        <v>2</v>
      </c>
      <c r="E71" s="57">
        <v>339</v>
      </c>
      <c r="F71" s="58" t="str">
        <f>+VLOOKUP(E71,Participants!$A$1:$F$1602,2,FALSE)</f>
        <v>Declan Lozano</v>
      </c>
      <c r="G71" s="58" t="str">
        <f>+VLOOKUP(E71,Participants!$A$1:$F$1602,4,FALSE)</f>
        <v>GAA</v>
      </c>
      <c r="H71" s="58" t="str">
        <f>+VLOOKUP(E71,Participants!$A$1:$F$1602,5,FALSE)</f>
        <v>M</v>
      </c>
      <c r="I71" s="58" t="str">
        <f>+VLOOKUP(E71,Participants!$A$1:$F$1602,3,FALSE)</f>
        <v>K</v>
      </c>
      <c r="J71" s="58" t="str">
        <f>+VLOOKUP(E71,Participants!$A$1:$G$1602,7,FALSE)</f>
        <v>DEV BOYS</v>
      </c>
      <c r="K71" s="58"/>
      <c r="L71" s="58"/>
    </row>
    <row r="72" spans="1:12" ht="14.25" customHeight="1">
      <c r="A72" s="55" t="s">
        <v>1526</v>
      </c>
      <c r="B72" s="56">
        <v>15</v>
      </c>
      <c r="C72" s="57">
        <v>25.66</v>
      </c>
      <c r="D72" s="56">
        <v>6</v>
      </c>
      <c r="E72" s="57">
        <v>904</v>
      </c>
      <c r="F72" s="58" t="str">
        <f>+VLOOKUP(E72,Participants!$A$1:$F$1602,2,FALSE)</f>
        <v>Richard (Rj) Miles</v>
      </c>
      <c r="G72" s="58" t="str">
        <f>+VLOOKUP(E72,Participants!$A$1:$F$1602,4,FALSE)</f>
        <v>NCA</v>
      </c>
      <c r="H72" s="58" t="str">
        <f>+VLOOKUP(E72,Participants!$A$1:$F$1602,5,FALSE)</f>
        <v>M</v>
      </c>
      <c r="I72" s="58">
        <f>+VLOOKUP(E72,Participants!$A$1:$F$1602,3,FALSE)</f>
        <v>1</v>
      </c>
      <c r="J72" s="58" t="str">
        <f>+VLOOKUP(E72,Participants!$A$1:$G$1602,7,FALSE)</f>
        <v>DEV BOYS</v>
      </c>
      <c r="K72" s="58"/>
      <c r="L72" s="58"/>
    </row>
    <row r="73" spans="1:12" ht="14.25" customHeight="1">
      <c r="A73" s="55" t="s">
        <v>1526</v>
      </c>
      <c r="B73" s="56">
        <v>15</v>
      </c>
      <c r="C73" s="57">
        <v>25.79</v>
      </c>
      <c r="D73" s="56">
        <v>3</v>
      </c>
      <c r="E73" s="57">
        <v>1505</v>
      </c>
      <c r="F73" s="58" t="str">
        <f>+VLOOKUP(E73,Participants!$A$1:$F$1602,2,FALSE)</f>
        <v>Alec Morosetti</v>
      </c>
      <c r="G73" s="58" t="str">
        <f>+VLOOKUP(E73,Participants!$A$1:$F$1602,4,FALSE)</f>
        <v>MMA</v>
      </c>
      <c r="H73" s="58" t="str">
        <f>+VLOOKUP(E73,Participants!$A$1:$F$1602,5,FALSE)</f>
        <v>M</v>
      </c>
      <c r="I73" s="58" t="str">
        <f>+VLOOKUP(E73,Participants!$A$1:$F$1602,3,FALSE)</f>
        <v>K</v>
      </c>
      <c r="J73" s="58" t="str">
        <f>+VLOOKUP(E73,Participants!$A$1:$G$1602,7,FALSE)</f>
        <v>DEV BOYS</v>
      </c>
      <c r="K73" s="58"/>
      <c r="L73" s="58"/>
    </row>
    <row r="74" spans="1:12" ht="14.25" customHeight="1">
      <c r="A74" s="55" t="s">
        <v>1526</v>
      </c>
      <c r="B74" s="59">
        <v>14</v>
      </c>
      <c r="C74" s="60">
        <v>26.55</v>
      </c>
      <c r="D74" s="59">
        <v>1</v>
      </c>
      <c r="E74" s="60">
        <v>318</v>
      </c>
      <c r="F74" s="61" t="str">
        <f>+VLOOKUP(E74,Participants!$A$1:$F$1602,2,FALSE)</f>
        <v>Noah Framce</v>
      </c>
      <c r="G74" s="61" t="str">
        <f>+VLOOKUP(E74,Participants!$A$1:$F$1602,4,FALSE)</f>
        <v>GAA</v>
      </c>
      <c r="H74" s="61" t="str">
        <f>+VLOOKUP(E74,Participants!$A$1:$F$1602,5,FALSE)</f>
        <v>M</v>
      </c>
      <c r="I74" s="61">
        <f>+VLOOKUP(E74,Participants!$A$1:$F$1602,3,FALSE)</f>
        <v>0</v>
      </c>
      <c r="J74" s="61" t="str">
        <f>+VLOOKUP(E74,Participants!$A$1:$G$1602,7,FALSE)</f>
        <v>DEV BOYS</v>
      </c>
      <c r="K74" s="61"/>
      <c r="L74" s="61"/>
    </row>
    <row r="75" spans="1:12" ht="14.25" customHeight="1">
      <c r="A75" s="55" t="s">
        <v>1526</v>
      </c>
      <c r="B75" s="59">
        <v>14</v>
      </c>
      <c r="C75" s="60">
        <v>26.74</v>
      </c>
      <c r="D75" s="59">
        <v>2</v>
      </c>
      <c r="E75" s="60">
        <v>925</v>
      </c>
      <c r="F75" s="61" t="str">
        <f>+VLOOKUP(E75,Participants!$A$1:$F$1602,2,FALSE)</f>
        <v>Jaxson Russell</v>
      </c>
      <c r="G75" s="61" t="str">
        <f>+VLOOKUP(E75,Participants!$A$1:$F$1602,4,FALSE)</f>
        <v>NCA</v>
      </c>
      <c r="H75" s="61" t="str">
        <f>+VLOOKUP(E75,Participants!$A$1:$F$1602,5,FALSE)</f>
        <v>M</v>
      </c>
      <c r="I75" s="61">
        <f>+VLOOKUP(E75,Participants!$A$1:$F$1602,3,FALSE)</f>
        <v>3</v>
      </c>
      <c r="J75" s="61" t="str">
        <f>+VLOOKUP(E75,Participants!$A$1:$G$1602,7,FALSE)</f>
        <v>DEV BOYS</v>
      </c>
      <c r="K75" s="61"/>
      <c r="L75" s="61"/>
    </row>
    <row r="76" spans="1:12" ht="14.25" customHeight="1">
      <c r="A76" s="55" t="s">
        <v>1526</v>
      </c>
      <c r="B76" s="59">
        <v>14</v>
      </c>
      <c r="C76" s="60">
        <v>31.03</v>
      </c>
      <c r="D76" s="59">
        <v>6</v>
      </c>
      <c r="E76" s="60">
        <v>337</v>
      </c>
      <c r="F76" s="61" t="str">
        <f>+VLOOKUP(E76,Participants!$A$1:$F$1602,2,FALSE)</f>
        <v>Charlie Lombardo</v>
      </c>
      <c r="G76" s="61" t="str">
        <f>+VLOOKUP(E76,Participants!$A$1:$F$1602,4,FALSE)</f>
        <v>GAA</v>
      </c>
      <c r="H76" s="61" t="str">
        <f>+VLOOKUP(E76,Participants!$A$1:$F$1602,5,FALSE)</f>
        <v>M</v>
      </c>
      <c r="I76" s="61">
        <f>+VLOOKUP(E76,Participants!$A$1:$F$1602,3,FALSE)</f>
        <v>1</v>
      </c>
      <c r="J76" s="61" t="str">
        <f>+VLOOKUP(E76,Participants!$A$1:$G$1602,7,FALSE)</f>
        <v>DEV BOYS</v>
      </c>
      <c r="K76" s="61"/>
      <c r="L76" s="61"/>
    </row>
    <row r="77" spans="1:12" ht="14.25" customHeight="1">
      <c r="A77" s="55" t="s">
        <v>1526</v>
      </c>
      <c r="B77" s="59">
        <v>18</v>
      </c>
      <c r="C77" s="60">
        <v>38.549999999999997</v>
      </c>
      <c r="D77" s="59">
        <v>1</v>
      </c>
      <c r="E77" s="60">
        <v>329</v>
      </c>
      <c r="F77" s="61" t="str">
        <f>+VLOOKUP(E77,Participants!$A$1:$F$1602,2,FALSE)</f>
        <v>Max Glickman</v>
      </c>
      <c r="G77" s="61" t="str">
        <f>+VLOOKUP(E77,Participants!$A$1:$F$1602,4,FALSE)</f>
        <v>GAA</v>
      </c>
      <c r="H77" s="61" t="str">
        <f>+VLOOKUP(E77,Participants!$A$1:$F$1602,5,FALSE)</f>
        <v>M</v>
      </c>
      <c r="I77" s="61">
        <f>+VLOOKUP(E77,Participants!$A$1:$F$1602,3,FALSE)</f>
        <v>3</v>
      </c>
      <c r="J77" s="61" t="str">
        <f>+VLOOKUP(E77,Participants!$A$1:$G$1602,7,FALSE)</f>
        <v>DEV BOYS</v>
      </c>
      <c r="K77" s="61"/>
      <c r="L77" s="61"/>
    </row>
    <row r="78" spans="1:12" ht="14.25" customHeight="1">
      <c r="A78" s="55" t="s">
        <v>1526</v>
      </c>
      <c r="B78" s="59">
        <v>12</v>
      </c>
      <c r="C78" s="60">
        <v>15.97</v>
      </c>
      <c r="D78" s="59">
        <v>3</v>
      </c>
      <c r="E78" s="60">
        <v>1224</v>
      </c>
      <c r="F78" s="61" t="str">
        <f>+VLOOKUP(E78,Participants!$A$1:$F$1602,2,FALSE)</f>
        <v>Alexa Laepple</v>
      </c>
      <c r="G78" s="61" t="str">
        <f>+VLOOKUP(E78,Participants!$A$1:$F$1602,4,FALSE)</f>
        <v>AGS</v>
      </c>
      <c r="H78" s="61" t="str">
        <f>+VLOOKUP(E78,Participants!$A$1:$F$1602,5,FALSE)</f>
        <v>F</v>
      </c>
      <c r="I78" s="61">
        <f>+VLOOKUP(E78,Participants!$A$1:$F$1602,3,FALSE)</f>
        <v>4</v>
      </c>
      <c r="J78" s="61" t="str">
        <f>+VLOOKUP(E78,Participants!$A$1:$G$1602,7,FALSE)</f>
        <v>DEV GIRLS</v>
      </c>
      <c r="K78" s="71">
        <v>1</v>
      </c>
      <c r="L78" s="71">
        <v>10</v>
      </c>
    </row>
    <row r="79" spans="1:12" ht="14.25" customHeight="1">
      <c r="A79" s="55" t="s">
        <v>1526</v>
      </c>
      <c r="B79" s="56">
        <v>13</v>
      </c>
      <c r="C79" s="57">
        <v>16.350000000000001</v>
      </c>
      <c r="D79" s="56">
        <v>2</v>
      </c>
      <c r="E79" s="57">
        <v>363</v>
      </c>
      <c r="F79" s="58" t="str">
        <f>+VLOOKUP(E79,Participants!$A$1:$F$1602,2,FALSE)</f>
        <v>Isla Spinelli</v>
      </c>
      <c r="G79" s="58" t="str">
        <f>+VLOOKUP(E79,Participants!$A$1:$F$1602,4,FALSE)</f>
        <v>GAA</v>
      </c>
      <c r="H79" s="58" t="str">
        <f>+VLOOKUP(E79,Participants!$A$1:$F$1602,5,FALSE)</f>
        <v>F</v>
      </c>
      <c r="I79" s="58">
        <f>+VLOOKUP(E79,Participants!$A$1:$F$1602,3,FALSE)</f>
        <v>4</v>
      </c>
      <c r="J79" s="58" t="str">
        <f>+VLOOKUP(E79,Participants!$A$1:$G$1602,7,FALSE)</f>
        <v>DEV GIRLS</v>
      </c>
      <c r="K79" s="62">
        <v>2</v>
      </c>
      <c r="L79" s="62">
        <v>8</v>
      </c>
    </row>
    <row r="80" spans="1:12" ht="14.25" customHeight="1">
      <c r="A80" s="55" t="s">
        <v>1526</v>
      </c>
      <c r="B80" s="56">
        <v>11</v>
      </c>
      <c r="C80" s="57">
        <v>16.829999999999998</v>
      </c>
      <c r="D80" s="56">
        <v>1</v>
      </c>
      <c r="E80" s="57">
        <v>1230</v>
      </c>
      <c r="F80" s="58" t="str">
        <f>+VLOOKUP(E80,Participants!$A$1:$F$1602,2,FALSE)</f>
        <v>Heidi Surlow</v>
      </c>
      <c r="G80" s="58" t="str">
        <f>+VLOOKUP(E80,Participants!$A$1:$F$1602,4,FALSE)</f>
        <v>AGS</v>
      </c>
      <c r="H80" s="58" t="str">
        <f>+VLOOKUP(E80,Participants!$A$1:$F$1602,5,FALSE)</f>
        <v>F</v>
      </c>
      <c r="I80" s="58">
        <f>+VLOOKUP(E80,Participants!$A$1:$F$1602,3,FALSE)</f>
        <v>4</v>
      </c>
      <c r="J80" s="58" t="str">
        <f>+VLOOKUP(E80,Participants!$A$1:$G$1602,7,FALSE)</f>
        <v>DEV GIRLS</v>
      </c>
      <c r="K80" s="62">
        <v>3</v>
      </c>
      <c r="L80" s="62">
        <v>6</v>
      </c>
    </row>
    <row r="81" spans="1:12" ht="14.25" customHeight="1">
      <c r="A81" s="55" t="s">
        <v>1526</v>
      </c>
      <c r="B81" s="59">
        <v>6</v>
      </c>
      <c r="C81" s="60">
        <v>17.02</v>
      </c>
      <c r="D81" s="59">
        <v>2</v>
      </c>
      <c r="E81" s="60">
        <v>625</v>
      </c>
      <c r="F81" s="61" t="str">
        <f>+VLOOKUP(E81,Participants!$A$1:$F$1602,2,FALSE)</f>
        <v>Gina Antoinette</v>
      </c>
      <c r="G81" s="61" t="str">
        <f>+VLOOKUP(E81,Participants!$A$1:$F$1602,4,FALSE)</f>
        <v>JFK</v>
      </c>
      <c r="H81" s="61" t="str">
        <f>+VLOOKUP(E81,Participants!$A$1:$F$1602,5,FALSE)</f>
        <v>F</v>
      </c>
      <c r="I81" s="61">
        <f>+VLOOKUP(E81,Participants!$A$1:$F$1602,3,FALSE)</f>
        <v>2</v>
      </c>
      <c r="J81" s="61" t="str">
        <f>+VLOOKUP(E81,Participants!$A$1:$G$1602,7,FALSE)</f>
        <v>DEV GIRLS</v>
      </c>
      <c r="K81" s="71">
        <v>4</v>
      </c>
      <c r="L81" s="71">
        <v>5</v>
      </c>
    </row>
    <row r="82" spans="1:12" ht="14.25" customHeight="1">
      <c r="A82" s="55" t="s">
        <v>1526</v>
      </c>
      <c r="B82" s="59">
        <v>10</v>
      </c>
      <c r="C82" s="60">
        <v>17.100000000000001</v>
      </c>
      <c r="D82" s="59">
        <v>6</v>
      </c>
      <c r="E82" s="60">
        <v>1231</v>
      </c>
      <c r="F82" s="61" t="str">
        <f>+VLOOKUP(E82,Participants!$A$1:$F$1602,2,FALSE)</f>
        <v>Abigail Williams</v>
      </c>
      <c r="G82" s="61" t="str">
        <f>+VLOOKUP(E82,Participants!$A$1:$F$1602,4,FALSE)</f>
        <v>AGS</v>
      </c>
      <c r="H82" s="61" t="str">
        <f>+VLOOKUP(E82,Participants!$A$1:$F$1602,5,FALSE)</f>
        <v>F</v>
      </c>
      <c r="I82" s="61">
        <f>+VLOOKUP(E82,Participants!$A$1:$F$1602,3,FALSE)</f>
        <v>4</v>
      </c>
      <c r="J82" s="61" t="str">
        <f>+VLOOKUP(E82,Participants!$A$1:$G$1602,7,FALSE)</f>
        <v>DEV GIRLS</v>
      </c>
      <c r="K82" s="71">
        <v>5</v>
      </c>
      <c r="L82" s="71">
        <v>4</v>
      </c>
    </row>
    <row r="83" spans="1:12" ht="14.25" customHeight="1">
      <c r="A83" s="55" t="s">
        <v>1526</v>
      </c>
      <c r="B83" s="56">
        <v>13</v>
      </c>
      <c r="C83" s="57">
        <v>17.100000000000001</v>
      </c>
      <c r="D83" s="56">
        <v>4</v>
      </c>
      <c r="E83" s="57">
        <v>1203</v>
      </c>
      <c r="F83" s="58" t="str">
        <f>+VLOOKUP(E83,Participants!$A$1:$F$1602,2,FALSE)</f>
        <v>Emma Tavella</v>
      </c>
      <c r="G83" s="58" t="str">
        <f>+VLOOKUP(E83,Participants!$A$1:$F$1602,4,FALSE)</f>
        <v>CDT</v>
      </c>
      <c r="H83" s="58" t="str">
        <f>+VLOOKUP(E83,Participants!$A$1:$F$1602,5,FALSE)</f>
        <v>F</v>
      </c>
      <c r="I83" s="58">
        <f>+VLOOKUP(E83,Participants!$A$1:$F$1602,3,FALSE)</f>
        <v>4</v>
      </c>
      <c r="J83" s="58" t="str">
        <f>+VLOOKUP(E83,Participants!$A$1:$G$1602,7,FALSE)</f>
        <v>DEV GIRLS</v>
      </c>
      <c r="K83" s="62">
        <v>6</v>
      </c>
      <c r="L83" s="62">
        <v>3</v>
      </c>
    </row>
    <row r="84" spans="1:12" ht="14.25" customHeight="1">
      <c r="A84" s="55" t="s">
        <v>1526</v>
      </c>
      <c r="B84" s="56">
        <v>13</v>
      </c>
      <c r="C84" s="57">
        <v>17.149999999999999</v>
      </c>
      <c r="D84" s="56">
        <v>3</v>
      </c>
      <c r="E84" s="57">
        <v>1513</v>
      </c>
      <c r="F84" s="58" t="str">
        <f>+VLOOKUP(E84,Participants!$A$1:$F$1602,2,FALSE)</f>
        <v>Victoria Rose</v>
      </c>
      <c r="G84" s="58" t="str">
        <f>+VLOOKUP(E84,Participants!$A$1:$F$1602,4,FALSE)</f>
        <v>MMA</v>
      </c>
      <c r="H84" s="58" t="str">
        <f>+VLOOKUP(E84,Participants!$A$1:$F$1602,5,FALSE)</f>
        <v>F</v>
      </c>
      <c r="I84" s="58">
        <f>+VLOOKUP(E84,Participants!$A$1:$F$1602,3,FALSE)</f>
        <v>4</v>
      </c>
      <c r="J84" s="58" t="str">
        <f>+VLOOKUP(E84,Participants!$A$1:$G$1602,7,FALSE)</f>
        <v>DEV GIRLS</v>
      </c>
      <c r="K84" s="62">
        <v>7</v>
      </c>
      <c r="L84" s="62">
        <v>2</v>
      </c>
    </row>
    <row r="85" spans="1:12" ht="14.25" customHeight="1">
      <c r="A85" s="55" t="s">
        <v>1526</v>
      </c>
      <c r="B85" s="56">
        <v>9</v>
      </c>
      <c r="C85" s="57">
        <v>17.32</v>
      </c>
      <c r="D85" s="56">
        <v>2</v>
      </c>
      <c r="E85" s="57">
        <v>1225</v>
      </c>
      <c r="F85" s="58" t="str">
        <f>+VLOOKUP(E85,Participants!$A$1:$F$1602,2,FALSE)</f>
        <v>Michaela Lucas</v>
      </c>
      <c r="G85" s="58" t="str">
        <f>+VLOOKUP(E85,Participants!$A$1:$F$1602,4,FALSE)</f>
        <v>AGS</v>
      </c>
      <c r="H85" s="58" t="str">
        <f>+VLOOKUP(E85,Participants!$A$1:$F$1602,5,FALSE)</f>
        <v>F</v>
      </c>
      <c r="I85" s="58">
        <f>+VLOOKUP(E85,Participants!$A$1:$F$1602,3,FALSE)</f>
        <v>3</v>
      </c>
      <c r="J85" s="58" t="str">
        <f>+VLOOKUP(E85,Participants!$A$1:$G$1602,7,FALSE)</f>
        <v>DEV GIRLS</v>
      </c>
      <c r="K85" s="62">
        <v>8</v>
      </c>
      <c r="L85" s="62">
        <v>1</v>
      </c>
    </row>
    <row r="86" spans="1:12" ht="14.25" customHeight="1">
      <c r="A86" s="55" t="s">
        <v>1526</v>
      </c>
      <c r="B86" s="59">
        <v>12</v>
      </c>
      <c r="C86" s="60">
        <v>17.34</v>
      </c>
      <c r="D86" s="59">
        <v>1</v>
      </c>
      <c r="E86" s="60">
        <v>1232</v>
      </c>
      <c r="F86" s="61" t="str">
        <f>+VLOOKUP(E86,Participants!$A$1:$F$1602,2,FALSE)</f>
        <v>Emily Williams</v>
      </c>
      <c r="G86" s="61" t="str">
        <f>+VLOOKUP(E86,Participants!$A$1:$F$1602,4,FALSE)</f>
        <v>AGS</v>
      </c>
      <c r="H86" s="61" t="str">
        <f>+VLOOKUP(E86,Participants!$A$1:$F$1602,5,FALSE)</f>
        <v>F</v>
      </c>
      <c r="I86" s="61">
        <f>+VLOOKUP(E86,Participants!$A$1:$F$1602,3,FALSE)</f>
        <v>4</v>
      </c>
      <c r="J86" s="61" t="str">
        <f>+VLOOKUP(E86,Participants!$A$1:$G$1602,7,FALSE)</f>
        <v>DEV GIRLS</v>
      </c>
      <c r="K86" s="61"/>
      <c r="L86" s="61"/>
    </row>
    <row r="87" spans="1:12" ht="14.25" customHeight="1">
      <c r="A87" s="55" t="s">
        <v>1526</v>
      </c>
      <c r="B87" s="56">
        <v>7</v>
      </c>
      <c r="C87" s="57">
        <v>17.36</v>
      </c>
      <c r="D87" s="56">
        <v>5</v>
      </c>
      <c r="E87" s="57">
        <v>910</v>
      </c>
      <c r="F87" s="58" t="str">
        <f>+VLOOKUP(E87,Participants!$A$1:$F$1602,2,FALSE)</f>
        <v>Lily Derkach</v>
      </c>
      <c r="G87" s="58" t="str">
        <f>+VLOOKUP(E87,Participants!$A$1:$F$1602,4,FALSE)</f>
        <v>NCA</v>
      </c>
      <c r="H87" s="58" t="str">
        <f>+VLOOKUP(E87,Participants!$A$1:$F$1602,5,FALSE)</f>
        <v>F</v>
      </c>
      <c r="I87" s="58">
        <f>+VLOOKUP(E87,Participants!$A$1:$F$1602,3,FALSE)</f>
        <v>2</v>
      </c>
      <c r="J87" s="58" t="str">
        <f>+VLOOKUP(E87,Participants!$A$1:$G$1602,7,FALSE)</f>
        <v>DEV GIRLS</v>
      </c>
      <c r="K87" s="58"/>
      <c r="L87" s="58"/>
    </row>
    <row r="88" spans="1:12" ht="14.25" customHeight="1">
      <c r="A88" s="72" t="s">
        <v>1526</v>
      </c>
      <c r="B88" s="73">
        <v>5</v>
      </c>
      <c r="C88" s="73">
        <v>17.37</v>
      </c>
      <c r="D88" s="73">
        <v>6</v>
      </c>
      <c r="E88" s="73">
        <v>352</v>
      </c>
      <c r="F88" s="73" t="str">
        <f>+VLOOKUP(E88,Participants!$A$1:$F$1605,2,FALSE)</f>
        <v>Serenity Harris</v>
      </c>
      <c r="G88" s="73" t="str">
        <f>+VLOOKUP(E88,Participants!$A$1:$F$1605,4,FALSE)</f>
        <v>GAA</v>
      </c>
      <c r="H88" s="73" t="str">
        <f>+VLOOKUP(E88,Participants!$A$1:$F$1605,5,FALSE)</f>
        <v>F</v>
      </c>
      <c r="I88" s="74">
        <f>+VLOOKUP(E88,Participants!$A$1:$F$1605,3,FALSE)</f>
        <v>4</v>
      </c>
      <c r="J88" s="73" t="str">
        <f>+VLOOKUP(E88,Participants!$A$1:$G$1605,7,FALSE)</f>
        <v>DEV GIRLS</v>
      </c>
      <c r="K88" s="73"/>
      <c r="L88" s="73"/>
    </row>
    <row r="89" spans="1:12" ht="14.25" customHeight="1">
      <c r="A89" s="55" t="s">
        <v>1526</v>
      </c>
      <c r="B89" s="56">
        <v>9</v>
      </c>
      <c r="C89" s="57">
        <v>17.38</v>
      </c>
      <c r="D89" s="56">
        <v>6</v>
      </c>
      <c r="E89" s="57">
        <v>825</v>
      </c>
      <c r="F89" s="58" t="str">
        <f>+VLOOKUP(E89,Participants!$A$1:$F$1602,2,FALSE)</f>
        <v>Charlotte Gilmore</v>
      </c>
      <c r="G89" s="58" t="str">
        <f>+VLOOKUP(E89,Participants!$A$1:$F$1602,4,FALSE)</f>
        <v>SHCA</v>
      </c>
      <c r="H89" s="58" t="str">
        <f>+VLOOKUP(E89,Participants!$A$1:$F$1602,5,FALSE)</f>
        <v>F</v>
      </c>
      <c r="I89" s="58">
        <f>+VLOOKUP(E89,Participants!$A$1:$F$1602,3,FALSE)</f>
        <v>3</v>
      </c>
      <c r="J89" s="58" t="str">
        <f>+VLOOKUP(E89,Participants!$A$1:$G$1602,7,FALSE)</f>
        <v>DEV GIRLS</v>
      </c>
      <c r="K89" s="58"/>
      <c r="L89" s="58"/>
    </row>
    <row r="90" spans="1:12" ht="14.25" customHeight="1">
      <c r="A90" s="55" t="s">
        <v>1526</v>
      </c>
      <c r="B90" s="59">
        <v>12</v>
      </c>
      <c r="C90" s="60">
        <v>17.5</v>
      </c>
      <c r="D90" s="59">
        <v>2</v>
      </c>
      <c r="E90" s="60">
        <v>1497</v>
      </c>
      <c r="F90" s="61" t="str">
        <f>+VLOOKUP(E90,Participants!$A$1:$F$1602,2,FALSE)</f>
        <v>Rachel Johnson</v>
      </c>
      <c r="G90" s="61" t="str">
        <f>+VLOOKUP(E90,Participants!$A$1:$F$1602,4,FALSE)</f>
        <v>MMA</v>
      </c>
      <c r="H90" s="61" t="str">
        <f>+VLOOKUP(E90,Participants!$A$1:$F$1602,5,FALSE)</f>
        <v>F</v>
      </c>
      <c r="I90" s="61">
        <f>+VLOOKUP(E90,Participants!$A$1:$F$1602,3,FALSE)</f>
        <v>4</v>
      </c>
      <c r="J90" s="61" t="str">
        <f>+VLOOKUP(E90,Participants!$A$1:$G$1602,7,FALSE)</f>
        <v>DEV GIRLS</v>
      </c>
      <c r="K90" s="61"/>
      <c r="L90" s="61"/>
    </row>
    <row r="91" spans="1:12" ht="14.25" customHeight="1">
      <c r="A91" s="72" t="s">
        <v>1526</v>
      </c>
      <c r="B91" s="73">
        <v>5</v>
      </c>
      <c r="C91" s="73">
        <v>17.579999999999998</v>
      </c>
      <c r="D91" s="73">
        <v>4</v>
      </c>
      <c r="E91" s="73">
        <v>358</v>
      </c>
      <c r="F91" s="73" t="str">
        <f>+VLOOKUP(E91,Participants!$A$1:$F$1605,2,FALSE)</f>
        <v>Halle Reinheimer</v>
      </c>
      <c r="G91" s="73" t="str">
        <f>+VLOOKUP(E91,Participants!$A$1:$F$1605,4,FALSE)</f>
        <v>GAA</v>
      </c>
      <c r="H91" s="73" t="str">
        <f>+VLOOKUP(E91,Participants!$A$1:$F$1605,5,FALSE)</f>
        <v>F</v>
      </c>
      <c r="I91" s="74">
        <f>+VLOOKUP(E91,Participants!$A$1:$F$1605,3,FALSE)</f>
        <v>4</v>
      </c>
      <c r="J91" s="73" t="str">
        <f>+VLOOKUP(E91,Participants!$A$1:$G$1605,7,FALSE)</f>
        <v>DEV GIRLS</v>
      </c>
      <c r="K91" s="73"/>
      <c r="L91" s="73"/>
    </row>
    <row r="92" spans="1:12" ht="14.25" customHeight="1">
      <c r="A92" s="55" t="s">
        <v>1526</v>
      </c>
      <c r="B92" s="56">
        <v>7</v>
      </c>
      <c r="C92" s="57">
        <v>17.649999999999999</v>
      </c>
      <c r="D92" s="56">
        <v>1</v>
      </c>
      <c r="E92" s="57">
        <v>632</v>
      </c>
      <c r="F92" s="58" t="str">
        <f>+VLOOKUP(E92,Participants!$A$1:$F$1602,2,FALSE)</f>
        <v>Gracie Morgan</v>
      </c>
      <c r="G92" s="58" t="str">
        <f>+VLOOKUP(E92,Participants!$A$1:$F$1602,4,FALSE)</f>
        <v>JFK</v>
      </c>
      <c r="H92" s="58" t="str">
        <f>+VLOOKUP(E92,Participants!$A$1:$F$1602,5,FALSE)</f>
        <v>F</v>
      </c>
      <c r="I92" s="58">
        <f>+VLOOKUP(E92,Participants!$A$1:$F$1602,3,FALSE)</f>
        <v>2</v>
      </c>
      <c r="J92" s="58" t="str">
        <f>+VLOOKUP(E92,Participants!$A$1:$G$1602,7,FALSE)</f>
        <v>DEV GIRLS</v>
      </c>
      <c r="K92" s="58"/>
      <c r="L92" s="58"/>
    </row>
    <row r="93" spans="1:12" ht="14.25" customHeight="1">
      <c r="A93" s="55" t="s">
        <v>1526</v>
      </c>
      <c r="B93" s="59">
        <v>6</v>
      </c>
      <c r="C93" s="60">
        <v>17.940000000000001</v>
      </c>
      <c r="D93" s="59">
        <v>1</v>
      </c>
      <c r="E93" s="60">
        <v>1229</v>
      </c>
      <c r="F93" s="61" t="str">
        <f>+VLOOKUP(E93,Participants!$A$1:$F$1602,2,FALSE)</f>
        <v>Eleanor Stuckeman</v>
      </c>
      <c r="G93" s="61" t="str">
        <f>+VLOOKUP(E93,Participants!$A$1:$F$1602,4,FALSE)</f>
        <v>AGS</v>
      </c>
      <c r="H93" s="61" t="str">
        <f>+VLOOKUP(E93,Participants!$A$1:$F$1602,5,FALSE)</f>
        <v>F</v>
      </c>
      <c r="I93" s="61">
        <f>+VLOOKUP(E93,Participants!$A$1:$F$1602,3,FALSE)</f>
        <v>2</v>
      </c>
      <c r="J93" s="61" t="str">
        <f>+VLOOKUP(E93,Participants!$A$1:$G$1602,7,FALSE)</f>
        <v>DEV GIRLS</v>
      </c>
      <c r="K93" s="61"/>
      <c r="L93" s="61"/>
    </row>
    <row r="94" spans="1:12" ht="14.25" customHeight="1">
      <c r="A94" s="55" t="s">
        <v>1526</v>
      </c>
      <c r="B94" s="59">
        <v>10</v>
      </c>
      <c r="C94" s="60">
        <v>18.02</v>
      </c>
      <c r="D94" s="59">
        <v>3</v>
      </c>
      <c r="E94" s="60">
        <v>32</v>
      </c>
      <c r="F94" s="61" t="str">
        <f>+VLOOKUP(E94,Participants!$A$1:$F$1602,2,FALSE)</f>
        <v>Ava Collins</v>
      </c>
      <c r="G94" s="61" t="str">
        <f>+VLOOKUP(E94,Participants!$A$1:$F$1602,4,FALSE)</f>
        <v>STL</v>
      </c>
      <c r="H94" s="61" t="str">
        <f>+VLOOKUP(E94,Participants!$A$1:$F$1602,5,FALSE)</f>
        <v>F</v>
      </c>
      <c r="I94" s="61">
        <f>+VLOOKUP(E94,Participants!$A$1:$F$1602,3,FALSE)</f>
        <v>3</v>
      </c>
      <c r="J94" s="61" t="str">
        <f>+VLOOKUP(E94,Participants!$A$1:$G$1602,7,FALSE)</f>
        <v>DEV GIRLS</v>
      </c>
      <c r="K94" s="61"/>
      <c r="L94" s="61"/>
    </row>
    <row r="95" spans="1:12" ht="14.25" customHeight="1">
      <c r="A95" s="55" t="s">
        <v>1526</v>
      </c>
      <c r="B95" s="56">
        <v>9</v>
      </c>
      <c r="C95" s="57">
        <v>18.059999999999999</v>
      </c>
      <c r="D95" s="56">
        <v>5</v>
      </c>
      <c r="E95" s="57">
        <v>819</v>
      </c>
      <c r="F95" s="58" t="str">
        <f>+VLOOKUP(E95,Participants!$A$1:$F$1602,2,FALSE)</f>
        <v>Miley Madden</v>
      </c>
      <c r="G95" s="58" t="str">
        <f>+VLOOKUP(E95,Participants!$A$1:$F$1602,4,FALSE)</f>
        <v>SHCA</v>
      </c>
      <c r="H95" s="58" t="str">
        <f>+VLOOKUP(E95,Participants!$A$1:$F$1602,5,FALSE)</f>
        <v>F</v>
      </c>
      <c r="I95" s="58">
        <f>+VLOOKUP(E95,Participants!$A$1:$F$1602,3,FALSE)</f>
        <v>2</v>
      </c>
      <c r="J95" s="58" t="str">
        <f>+VLOOKUP(E95,Participants!$A$1:$G$1602,7,FALSE)</f>
        <v>DEV GIRLS</v>
      </c>
      <c r="K95" s="58"/>
      <c r="L95" s="58"/>
    </row>
    <row r="96" spans="1:12" ht="14.25" customHeight="1">
      <c r="A96" s="55" t="s">
        <v>1526</v>
      </c>
      <c r="B96" s="59">
        <v>12</v>
      </c>
      <c r="C96" s="60">
        <v>18.100000000000001</v>
      </c>
      <c r="D96" s="59">
        <v>5</v>
      </c>
      <c r="E96" s="60">
        <v>839</v>
      </c>
      <c r="F96" s="61" t="str">
        <f>+VLOOKUP(E96,Participants!$A$1:$F$1602,2,FALSE)</f>
        <v>Emilie Winschel</v>
      </c>
      <c r="G96" s="61" t="str">
        <f>+VLOOKUP(E96,Participants!$A$1:$F$1602,4,FALSE)</f>
        <v>SHCA</v>
      </c>
      <c r="H96" s="61" t="str">
        <f>+VLOOKUP(E96,Participants!$A$1:$F$1602,5,FALSE)</f>
        <v>F</v>
      </c>
      <c r="I96" s="61">
        <f>+VLOOKUP(E96,Participants!$A$1:$F$1602,3,FALSE)</f>
        <v>4</v>
      </c>
      <c r="J96" s="61" t="str">
        <f>+VLOOKUP(E96,Participants!$A$1:$G$1602,7,FALSE)</f>
        <v>DEV GIRLS</v>
      </c>
      <c r="K96" s="61"/>
      <c r="L96" s="61"/>
    </row>
    <row r="97" spans="1:12" ht="14.25" customHeight="1">
      <c r="A97" s="55" t="s">
        <v>1526</v>
      </c>
      <c r="B97" s="56">
        <v>13</v>
      </c>
      <c r="C97" s="57">
        <v>18.13</v>
      </c>
      <c r="D97" s="56">
        <v>1</v>
      </c>
      <c r="E97" s="57">
        <v>932</v>
      </c>
      <c r="F97" s="58" t="str">
        <f>+VLOOKUP(E97,Participants!$A$1:$F$1602,2,FALSE)</f>
        <v>Sky Johnson</v>
      </c>
      <c r="G97" s="58" t="str">
        <f>+VLOOKUP(E97,Participants!$A$1:$F$1602,4,FALSE)</f>
        <v>NCA</v>
      </c>
      <c r="H97" s="58" t="str">
        <f>+VLOOKUP(E97,Participants!$A$1:$F$1602,5,FALSE)</f>
        <v>F</v>
      </c>
      <c r="I97" s="58">
        <f>+VLOOKUP(E97,Participants!$A$1:$F$1602,3,FALSE)</f>
        <v>4</v>
      </c>
      <c r="J97" s="58" t="str">
        <f>+VLOOKUP(E97,Participants!$A$1:$G$1602,7,FALSE)</f>
        <v>DEV GIRLS</v>
      </c>
      <c r="K97" s="58"/>
      <c r="L97" s="58"/>
    </row>
    <row r="98" spans="1:12" ht="14.25" customHeight="1">
      <c r="A98" s="55" t="s">
        <v>1526</v>
      </c>
      <c r="B98" s="56">
        <v>5</v>
      </c>
      <c r="C98" s="57">
        <v>18.22</v>
      </c>
      <c r="D98" s="56">
        <v>4</v>
      </c>
      <c r="E98" s="57">
        <v>1228</v>
      </c>
      <c r="F98" s="58" t="str">
        <f>+VLOOKUP(E98,Participants!$A$1:$F$1602,2,FALSE)</f>
        <v>Violet McGovern</v>
      </c>
      <c r="G98" s="58" t="str">
        <f>+VLOOKUP(E98,Participants!$A$1:$F$1602,4,FALSE)</f>
        <v>AGS</v>
      </c>
      <c r="H98" s="58" t="str">
        <f>+VLOOKUP(E98,Participants!$A$1:$F$1602,5,FALSE)</f>
        <v>F</v>
      </c>
      <c r="I98" s="58">
        <f>+VLOOKUP(E98,Participants!$A$1:$F$1602,3,FALSE)</f>
        <v>2</v>
      </c>
      <c r="J98" s="58" t="str">
        <f>+VLOOKUP(E98,Participants!$A$1:$G$1602,7,FALSE)</f>
        <v>DEV GIRLS</v>
      </c>
      <c r="K98" s="58"/>
      <c r="L98" s="58"/>
    </row>
    <row r="99" spans="1:12" ht="14.25" customHeight="1">
      <c r="A99" s="55" t="s">
        <v>1526</v>
      </c>
      <c r="B99" s="59">
        <v>12</v>
      </c>
      <c r="C99" s="60">
        <v>18.37</v>
      </c>
      <c r="D99" s="59">
        <v>6</v>
      </c>
      <c r="E99" s="60">
        <v>39</v>
      </c>
      <c r="F99" s="61" t="str">
        <f>+VLOOKUP(E99,Participants!$A$1:$F$1602,2,FALSE)</f>
        <v>Ava Hladek</v>
      </c>
      <c r="G99" s="61" t="str">
        <f>+VLOOKUP(E99,Participants!$A$1:$F$1602,4,FALSE)</f>
        <v>STL</v>
      </c>
      <c r="H99" s="61" t="str">
        <f>+VLOOKUP(E99,Participants!$A$1:$F$1602,5,FALSE)</f>
        <v>F</v>
      </c>
      <c r="I99" s="61">
        <f>+VLOOKUP(E99,Participants!$A$1:$F$1602,3,FALSE)</f>
        <v>3</v>
      </c>
      <c r="J99" s="61" t="str">
        <f>+VLOOKUP(E99,Participants!$A$1:$G$1602,7,FALSE)</f>
        <v>DEV GIRLS</v>
      </c>
      <c r="K99" s="61"/>
      <c r="L99" s="61"/>
    </row>
    <row r="100" spans="1:12" ht="14.25" customHeight="1">
      <c r="A100" s="55" t="s">
        <v>1526</v>
      </c>
      <c r="B100" s="59">
        <v>10</v>
      </c>
      <c r="C100" s="60">
        <v>18.420000000000002</v>
      </c>
      <c r="D100" s="59">
        <v>2</v>
      </c>
      <c r="E100" s="60">
        <v>350</v>
      </c>
      <c r="F100" s="61" t="str">
        <f>+VLOOKUP(E100,Participants!$A$1:$F$1602,2,FALSE)</f>
        <v>Elsie Gorchak</v>
      </c>
      <c r="G100" s="61" t="str">
        <f>+VLOOKUP(E100,Participants!$A$1:$F$1602,4,FALSE)</f>
        <v>GAA</v>
      </c>
      <c r="H100" s="61" t="str">
        <f>+VLOOKUP(E100,Participants!$A$1:$F$1602,5,FALSE)</f>
        <v>F</v>
      </c>
      <c r="I100" s="61">
        <f>+VLOOKUP(E100,Participants!$A$1:$F$1602,3,FALSE)</f>
        <v>3</v>
      </c>
      <c r="J100" s="61" t="str">
        <f>+VLOOKUP(E100,Participants!$A$1:$G$1602,7,FALSE)</f>
        <v>DEV GIRLS</v>
      </c>
      <c r="K100" s="61"/>
      <c r="L100" s="61"/>
    </row>
    <row r="101" spans="1:12" ht="14.25" customHeight="1">
      <c r="A101" s="55" t="s">
        <v>1526</v>
      </c>
      <c r="B101" s="59">
        <v>10</v>
      </c>
      <c r="C101" s="60">
        <v>18.440000000000001</v>
      </c>
      <c r="D101" s="59">
        <v>4</v>
      </c>
      <c r="E101" s="60">
        <v>1221</v>
      </c>
      <c r="F101" s="61" t="str">
        <f>+VLOOKUP(E101,Participants!$A$1:$F$1602,2,FALSE)</f>
        <v>Karly Gill</v>
      </c>
      <c r="G101" s="61" t="str">
        <f>+VLOOKUP(E101,Participants!$A$1:$F$1602,4,FALSE)</f>
        <v>AGS</v>
      </c>
      <c r="H101" s="61" t="str">
        <f>+VLOOKUP(E101,Participants!$A$1:$F$1602,5,FALSE)</f>
        <v>F</v>
      </c>
      <c r="I101" s="61">
        <f>+VLOOKUP(E101,Participants!$A$1:$F$1602,3,FALSE)</f>
        <v>4</v>
      </c>
      <c r="J101" s="61" t="str">
        <f>+VLOOKUP(E101,Participants!$A$1:$G$1602,7,FALSE)</f>
        <v>DEV GIRLS</v>
      </c>
      <c r="K101" s="61"/>
      <c r="L101" s="61"/>
    </row>
    <row r="102" spans="1:12" ht="14.25" customHeight="1">
      <c r="A102" s="55" t="s">
        <v>1526</v>
      </c>
      <c r="B102" s="56">
        <v>11</v>
      </c>
      <c r="C102" s="57">
        <v>18.45</v>
      </c>
      <c r="D102" s="56">
        <v>5</v>
      </c>
      <c r="E102" s="57">
        <v>834</v>
      </c>
      <c r="F102" s="58" t="str">
        <f>+VLOOKUP(E102,Participants!$A$1:$F$1602,2,FALSE)</f>
        <v>Annie Pisaniello</v>
      </c>
      <c r="G102" s="58" t="str">
        <f>+VLOOKUP(E102,Participants!$A$1:$F$1602,4,FALSE)</f>
        <v>SHCA</v>
      </c>
      <c r="H102" s="58" t="str">
        <f>+VLOOKUP(E102,Participants!$A$1:$F$1602,5,FALSE)</f>
        <v>F</v>
      </c>
      <c r="I102" s="58">
        <f>+VLOOKUP(E102,Participants!$A$1:$F$1602,3,FALSE)</f>
        <v>4</v>
      </c>
      <c r="J102" s="58" t="str">
        <f>+VLOOKUP(E102,Participants!$A$1:$G$1602,7,FALSE)</f>
        <v>DEV GIRLS</v>
      </c>
      <c r="K102" s="58"/>
      <c r="L102" s="58"/>
    </row>
    <row r="103" spans="1:12" ht="14.25" customHeight="1">
      <c r="A103" s="55" t="s">
        <v>1526</v>
      </c>
      <c r="B103" s="59">
        <v>10</v>
      </c>
      <c r="C103" s="60">
        <v>18.52</v>
      </c>
      <c r="D103" s="59">
        <v>1</v>
      </c>
      <c r="E103" s="60">
        <v>1233</v>
      </c>
      <c r="F103" s="61" t="str">
        <f>+VLOOKUP(E103,Participants!$A$1:$F$1602,2,FALSE)</f>
        <v>Arden Wyke-Shiring</v>
      </c>
      <c r="G103" s="61" t="str">
        <f>+VLOOKUP(E103,Participants!$A$1:$F$1602,4,FALSE)</f>
        <v>AGS</v>
      </c>
      <c r="H103" s="61" t="str">
        <f>+VLOOKUP(E103,Participants!$A$1:$F$1602,5,FALSE)</f>
        <v>F</v>
      </c>
      <c r="I103" s="61">
        <f>+VLOOKUP(E103,Participants!$A$1:$F$1602,3,FALSE)</f>
        <v>3</v>
      </c>
      <c r="J103" s="61" t="str">
        <f>+VLOOKUP(E103,Participants!$A$1:$G$1602,7,FALSE)</f>
        <v>DEV GIRLS</v>
      </c>
      <c r="K103" s="61"/>
      <c r="L103" s="61"/>
    </row>
    <row r="104" spans="1:12" ht="14.25" customHeight="1">
      <c r="A104" s="55" t="s">
        <v>1526</v>
      </c>
      <c r="B104" s="59">
        <v>8</v>
      </c>
      <c r="C104" s="60">
        <v>18.54</v>
      </c>
      <c r="D104" s="59">
        <v>6</v>
      </c>
      <c r="E104" s="60">
        <v>823</v>
      </c>
      <c r="F104" s="61" t="str">
        <f>+VLOOKUP(E104,Participants!$A$1:$F$1602,2,FALSE)</f>
        <v>Natalia Charron</v>
      </c>
      <c r="G104" s="61" t="str">
        <f>+VLOOKUP(E104,Participants!$A$1:$F$1602,4,FALSE)</f>
        <v>SHCA</v>
      </c>
      <c r="H104" s="61" t="str">
        <f>+VLOOKUP(E104,Participants!$A$1:$F$1602,5,FALSE)</f>
        <v>F</v>
      </c>
      <c r="I104" s="61">
        <f>+VLOOKUP(E104,Participants!$A$1:$F$1602,3,FALSE)</f>
        <v>3</v>
      </c>
      <c r="J104" s="61" t="str">
        <f>+VLOOKUP(E104,Participants!$A$1:$G$1602,7,FALSE)</f>
        <v>DEV GIRLS</v>
      </c>
      <c r="K104" s="61"/>
      <c r="L104" s="61"/>
    </row>
    <row r="105" spans="1:12" ht="14.25" customHeight="1">
      <c r="A105" s="55" t="s">
        <v>1526</v>
      </c>
      <c r="B105" s="59">
        <v>8</v>
      </c>
      <c r="C105" s="60">
        <v>18.559999999999999</v>
      </c>
      <c r="D105" s="59">
        <v>2</v>
      </c>
      <c r="E105" s="60">
        <v>1507</v>
      </c>
      <c r="F105" s="61" t="str">
        <f>+VLOOKUP(E105,Participants!$A$1:$F$1602,2,FALSE)</f>
        <v>Sophia Rhad</v>
      </c>
      <c r="G105" s="61" t="str">
        <f>+VLOOKUP(E105,Participants!$A$1:$F$1602,4,FALSE)</f>
        <v>MMA</v>
      </c>
      <c r="H105" s="61" t="str">
        <f>+VLOOKUP(E105,Participants!$A$1:$F$1602,5,FALSE)</f>
        <v>F</v>
      </c>
      <c r="I105" s="61">
        <f>+VLOOKUP(E105,Participants!$A$1:$F$1602,3,FALSE)</f>
        <v>3</v>
      </c>
      <c r="J105" s="61" t="str">
        <f>+VLOOKUP(E105,Participants!$A$1:$G$1602,7,FALSE)</f>
        <v>DEV GIRLS</v>
      </c>
      <c r="K105" s="61"/>
      <c r="L105" s="61"/>
    </row>
    <row r="106" spans="1:12" ht="14.25" customHeight="1">
      <c r="A106" s="55" t="s">
        <v>1526</v>
      </c>
      <c r="B106" s="59">
        <v>8</v>
      </c>
      <c r="C106" s="60">
        <v>18.690000000000001</v>
      </c>
      <c r="D106" s="59">
        <v>1</v>
      </c>
      <c r="E106" s="60">
        <v>1226</v>
      </c>
      <c r="F106" s="61" t="str">
        <f>+VLOOKUP(E106,Participants!$A$1:$F$1602,2,FALSE)</f>
        <v>Nora Maher</v>
      </c>
      <c r="G106" s="61" t="str">
        <f>+VLOOKUP(E106,Participants!$A$1:$F$1602,4,FALSE)</f>
        <v>AGS</v>
      </c>
      <c r="H106" s="61" t="str">
        <f>+VLOOKUP(E106,Participants!$A$1:$F$1602,5,FALSE)</f>
        <v>F</v>
      </c>
      <c r="I106" s="61">
        <f>+VLOOKUP(E106,Participants!$A$1:$F$1602,3,FALSE)</f>
        <v>3</v>
      </c>
      <c r="J106" s="61" t="str">
        <f>+VLOOKUP(E106,Participants!$A$1:$G$1602,7,FALSE)</f>
        <v>DEV GIRLS</v>
      </c>
      <c r="K106" s="61"/>
      <c r="L106" s="61"/>
    </row>
    <row r="107" spans="1:12" ht="14.25" customHeight="1">
      <c r="A107" s="55" t="s">
        <v>1526</v>
      </c>
      <c r="B107" s="56">
        <v>7</v>
      </c>
      <c r="C107" s="57">
        <v>18.73</v>
      </c>
      <c r="D107" s="56">
        <v>4</v>
      </c>
      <c r="E107" s="57">
        <v>348</v>
      </c>
      <c r="F107" s="58" t="str">
        <f>+VLOOKUP(E107,Participants!$A$1:$F$1602,2,FALSE)</f>
        <v>Regan Barry</v>
      </c>
      <c r="G107" s="58" t="str">
        <f>+VLOOKUP(E107,Participants!$A$1:$F$1602,4,FALSE)</f>
        <v>GAA</v>
      </c>
      <c r="H107" s="58" t="str">
        <f>+VLOOKUP(E107,Participants!$A$1:$F$1602,5,FALSE)</f>
        <v>F</v>
      </c>
      <c r="I107" s="58">
        <f>+VLOOKUP(E107,Participants!$A$1:$F$1602,3,FALSE)</f>
        <v>2</v>
      </c>
      <c r="J107" s="58" t="str">
        <f>+VLOOKUP(E107,Participants!$A$1:$G$1602,7,FALSE)</f>
        <v>DEV GIRLS</v>
      </c>
      <c r="K107" s="58"/>
      <c r="L107" s="58"/>
    </row>
    <row r="108" spans="1:12" ht="14.25" customHeight="1">
      <c r="A108" s="55" t="s">
        <v>1526</v>
      </c>
      <c r="B108" s="56">
        <v>5</v>
      </c>
      <c r="C108" s="57">
        <v>18.75</v>
      </c>
      <c r="D108" s="56">
        <v>1</v>
      </c>
      <c r="E108" s="57">
        <v>1200</v>
      </c>
      <c r="F108" s="58" t="str">
        <f>+VLOOKUP(E108,Participants!$A$1:$F$1602,2,FALSE)</f>
        <v>Lillian Dieffenbach</v>
      </c>
      <c r="G108" s="58" t="str">
        <f>+VLOOKUP(E108,Participants!$A$1:$F$1602,4,FALSE)</f>
        <v>CDT</v>
      </c>
      <c r="H108" s="58" t="str">
        <f>+VLOOKUP(E108,Participants!$A$1:$F$1602,5,FALSE)</f>
        <v>F</v>
      </c>
      <c r="I108" s="58">
        <f>+VLOOKUP(E108,Participants!$A$1:$F$1602,3,FALSE)</f>
        <v>2</v>
      </c>
      <c r="J108" s="58" t="str">
        <f>+VLOOKUP(E108,Participants!$A$1:$G$1602,7,FALSE)</f>
        <v>DEV GIRLS</v>
      </c>
      <c r="K108" s="58"/>
      <c r="L108" s="58"/>
    </row>
    <row r="109" spans="1:12" ht="14.25" customHeight="1">
      <c r="A109" s="55" t="s">
        <v>1526</v>
      </c>
      <c r="B109" s="56">
        <v>11</v>
      </c>
      <c r="C109" s="57">
        <v>18.899999999999999</v>
      </c>
      <c r="D109" s="56">
        <v>3</v>
      </c>
      <c r="E109" s="57">
        <v>1142</v>
      </c>
      <c r="F109" s="58" t="str">
        <f>+VLOOKUP(E109,Participants!$A$1:$F$1602,2,FALSE)</f>
        <v>Faith Fardo</v>
      </c>
      <c r="G109" s="58" t="str">
        <f>+VLOOKUP(E109,Participants!$A$1:$F$1602,4,FALSE)</f>
        <v>JAM</v>
      </c>
      <c r="H109" s="58" t="str">
        <f>+VLOOKUP(E109,Participants!$A$1:$F$1602,5,FALSE)</f>
        <v>F</v>
      </c>
      <c r="I109" s="58">
        <f>+VLOOKUP(E109,Participants!$A$1:$F$1602,3,FALSE)</f>
        <v>4</v>
      </c>
      <c r="J109" s="58" t="str">
        <f>+VLOOKUP(E109,Participants!$A$1:$G$1602,7,FALSE)</f>
        <v>DEV GIRLS</v>
      </c>
      <c r="K109" s="58"/>
      <c r="L109" s="58"/>
    </row>
    <row r="110" spans="1:12" ht="14.25" customHeight="1">
      <c r="A110" s="55" t="s">
        <v>1526</v>
      </c>
      <c r="B110" s="56">
        <v>5</v>
      </c>
      <c r="C110" s="57">
        <v>18.920000000000002</v>
      </c>
      <c r="D110" s="56">
        <v>6</v>
      </c>
      <c r="E110" s="57">
        <v>1141</v>
      </c>
      <c r="F110" s="58" t="str">
        <f>+VLOOKUP(E110,Participants!$A$1:$F$1602,2,FALSE)</f>
        <v>Abigail Tottenham</v>
      </c>
      <c r="G110" s="58" t="str">
        <f>+VLOOKUP(E110,Participants!$A$1:$F$1602,4,FALSE)</f>
        <v>JAM</v>
      </c>
      <c r="H110" s="58" t="str">
        <f>+VLOOKUP(E110,Participants!$A$1:$F$1602,5,FALSE)</f>
        <v>F</v>
      </c>
      <c r="I110" s="58">
        <f>+VLOOKUP(E110,Participants!$A$1:$F$1602,3,FALSE)</f>
        <v>2</v>
      </c>
      <c r="J110" s="58" t="str">
        <f>+VLOOKUP(E110,Participants!$A$1:$G$1602,7,FALSE)</f>
        <v>DEV GIRLS</v>
      </c>
      <c r="K110" s="58"/>
      <c r="L110" s="58"/>
    </row>
    <row r="111" spans="1:12" ht="14.25" customHeight="1">
      <c r="A111" s="55" t="s">
        <v>1526</v>
      </c>
      <c r="B111" s="56">
        <v>11</v>
      </c>
      <c r="C111" s="57">
        <v>18.920000000000002</v>
      </c>
      <c r="D111" s="56">
        <v>2</v>
      </c>
      <c r="E111" s="57">
        <v>1483</v>
      </c>
      <c r="F111" s="58" t="str">
        <f>+VLOOKUP(E111,Participants!$A$1:$F$1602,2,FALSE)</f>
        <v>McKenna Duzyk</v>
      </c>
      <c r="G111" s="58" t="str">
        <f>+VLOOKUP(E111,Participants!$A$1:$F$1602,4,FALSE)</f>
        <v>MMA</v>
      </c>
      <c r="H111" s="58" t="str">
        <f>+VLOOKUP(E111,Participants!$A$1:$F$1602,5,FALSE)</f>
        <v>F</v>
      </c>
      <c r="I111" s="58">
        <f>+VLOOKUP(E111,Participants!$A$1:$F$1602,3,FALSE)</f>
        <v>4</v>
      </c>
      <c r="J111" s="58" t="str">
        <f>+VLOOKUP(E111,Participants!$A$1:$G$1602,7,FALSE)</f>
        <v>DEV GIRLS</v>
      </c>
      <c r="K111" s="58"/>
      <c r="L111" s="58"/>
    </row>
    <row r="112" spans="1:12" ht="14.25" customHeight="1">
      <c r="A112" s="55" t="s">
        <v>1526</v>
      </c>
      <c r="B112" s="56">
        <v>3</v>
      </c>
      <c r="C112" s="57">
        <v>18.97</v>
      </c>
      <c r="D112" s="56">
        <v>3</v>
      </c>
      <c r="E112" s="57">
        <v>12</v>
      </c>
      <c r="F112" s="58" t="str">
        <f>+VLOOKUP(E112,Participants!$A$1:$F$1602,2,FALSE)</f>
        <v>Evelyn Chambers</v>
      </c>
      <c r="G112" s="58" t="str">
        <f>+VLOOKUP(E112,Participants!$A$1:$F$1602,4,FALSE)</f>
        <v>STL</v>
      </c>
      <c r="H112" s="58" t="str">
        <f>+VLOOKUP(E112,Participants!$A$1:$F$1602,5,FALSE)</f>
        <v>F</v>
      </c>
      <c r="I112" s="58">
        <f>+VLOOKUP(E112,Participants!$A$1:$F$1602,3,FALSE)</f>
        <v>1</v>
      </c>
      <c r="J112" s="58" t="str">
        <f>+VLOOKUP(E112,Participants!$A$1:$G$1602,7,FALSE)</f>
        <v>DEV GIRLS</v>
      </c>
      <c r="K112" s="58"/>
      <c r="L112" s="58"/>
    </row>
    <row r="113" spans="1:12" ht="14.25" customHeight="1">
      <c r="A113" s="55" t="s">
        <v>1526</v>
      </c>
      <c r="B113" s="56">
        <v>13</v>
      </c>
      <c r="C113" s="57">
        <v>19.14</v>
      </c>
      <c r="D113" s="56">
        <v>6</v>
      </c>
      <c r="E113" s="57">
        <v>40</v>
      </c>
      <c r="F113" s="58" t="str">
        <f>+VLOOKUP(E113,Participants!$A$1:$F$1602,2,FALSE)</f>
        <v>Mila Hricisak</v>
      </c>
      <c r="G113" s="58" t="str">
        <f>+VLOOKUP(E113,Participants!$A$1:$F$1602,4,FALSE)</f>
        <v>STL</v>
      </c>
      <c r="H113" s="58" t="str">
        <f>+VLOOKUP(E113,Participants!$A$1:$F$1602,5,FALSE)</f>
        <v>F</v>
      </c>
      <c r="I113" s="58">
        <f>+VLOOKUP(E113,Participants!$A$1:$F$1602,3,FALSE)</f>
        <v>3</v>
      </c>
      <c r="J113" s="58" t="str">
        <f>+VLOOKUP(E113,Participants!$A$1:$G$1602,7,FALSE)</f>
        <v>DEV GIRLS</v>
      </c>
      <c r="K113" s="58"/>
      <c r="L113" s="58"/>
    </row>
    <row r="114" spans="1:12" ht="14.25" customHeight="1">
      <c r="A114" s="55" t="s">
        <v>1526</v>
      </c>
      <c r="B114" s="56">
        <v>3</v>
      </c>
      <c r="C114" s="57">
        <v>19.22</v>
      </c>
      <c r="D114" s="56">
        <v>6</v>
      </c>
      <c r="E114" s="57">
        <v>1</v>
      </c>
      <c r="F114" s="58" t="str">
        <f>+VLOOKUP(E114,Participants!$A$1:$F$1602,2,FALSE)</f>
        <v>Eva McCulloch</v>
      </c>
      <c r="G114" s="58" t="str">
        <f>+VLOOKUP(E114,Participants!$A$1:$F$1602,4,FALSE)</f>
        <v>STL</v>
      </c>
      <c r="H114" s="58" t="str">
        <f>+VLOOKUP(E114,Participants!$A$1:$F$1602,5,FALSE)</f>
        <v>F</v>
      </c>
      <c r="I114" s="58">
        <f>+VLOOKUP(E114,Participants!$A$1:$F$1602,3,FALSE)</f>
        <v>1</v>
      </c>
      <c r="J114" s="58" t="str">
        <f>+VLOOKUP(E114,Participants!$A$1:$G$1602,7,FALSE)</f>
        <v>DEV GIRLS</v>
      </c>
      <c r="K114" s="58"/>
      <c r="L114" s="58"/>
    </row>
    <row r="115" spans="1:12" ht="14.25" customHeight="1">
      <c r="A115" s="55" t="s">
        <v>1526</v>
      </c>
      <c r="B115" s="56">
        <v>9</v>
      </c>
      <c r="C115" s="57">
        <v>19.22</v>
      </c>
      <c r="D115" s="56">
        <v>3</v>
      </c>
      <c r="E115" s="57">
        <v>44</v>
      </c>
      <c r="F115" s="58" t="str">
        <f>+VLOOKUP(E115,Participants!$A$1:$F$1602,2,FALSE)</f>
        <v>Olivia Naguit</v>
      </c>
      <c r="G115" s="58" t="str">
        <f>+VLOOKUP(E115,Participants!$A$1:$F$1602,4,FALSE)</f>
        <v>STL</v>
      </c>
      <c r="H115" s="58" t="str">
        <f>+VLOOKUP(E115,Participants!$A$1:$F$1602,5,FALSE)</f>
        <v>F</v>
      </c>
      <c r="I115" s="58">
        <f>+VLOOKUP(E115,Participants!$A$1:$F$1602,3,FALSE)</f>
        <v>3</v>
      </c>
      <c r="J115" s="58" t="str">
        <f>+VLOOKUP(E115,Participants!$A$1:$G$1602,7,FALSE)</f>
        <v>DEV GIRLS</v>
      </c>
      <c r="K115" s="58"/>
      <c r="L115" s="58"/>
    </row>
    <row r="116" spans="1:12" ht="14.25" customHeight="1">
      <c r="A116" s="55" t="s">
        <v>1526</v>
      </c>
      <c r="B116" s="59">
        <v>6</v>
      </c>
      <c r="C116" s="60">
        <v>19.25</v>
      </c>
      <c r="D116" s="59">
        <v>4</v>
      </c>
      <c r="E116" s="60">
        <v>1198</v>
      </c>
      <c r="F116" s="61" t="str">
        <f>+VLOOKUP(E116,Participants!$A$1:$F$1602,2,FALSE)</f>
        <v>Brynn Klingensmith</v>
      </c>
      <c r="G116" s="61" t="str">
        <f>+VLOOKUP(E116,Participants!$A$1:$F$1602,4,FALSE)</f>
        <v>CDT</v>
      </c>
      <c r="H116" s="61" t="str">
        <f>+VLOOKUP(E116,Participants!$A$1:$F$1602,5,FALSE)</f>
        <v>F</v>
      </c>
      <c r="I116" s="61">
        <f>+VLOOKUP(E116,Participants!$A$1:$F$1602,3,FALSE)</f>
        <v>2</v>
      </c>
      <c r="J116" s="61" t="str">
        <f>+VLOOKUP(E116,Participants!$A$1:$G$1602,7,FALSE)</f>
        <v>DEV GIRLS</v>
      </c>
      <c r="K116" s="61"/>
      <c r="L116" s="61"/>
    </row>
    <row r="117" spans="1:12" ht="14.25" customHeight="1">
      <c r="A117" s="55" t="s">
        <v>1526</v>
      </c>
      <c r="B117" s="56">
        <v>5</v>
      </c>
      <c r="C117" s="57">
        <v>19.309999999999999</v>
      </c>
      <c r="D117" s="56">
        <v>2</v>
      </c>
      <c r="E117" s="57">
        <v>818</v>
      </c>
      <c r="F117" s="58" t="str">
        <f>+VLOOKUP(E117,Participants!$A$1:$F$1602,2,FALSE)</f>
        <v>Rosalind Curtis</v>
      </c>
      <c r="G117" s="58" t="str">
        <f>+VLOOKUP(E117,Participants!$A$1:$F$1602,4,FALSE)</f>
        <v>SHCA</v>
      </c>
      <c r="H117" s="58" t="str">
        <f>+VLOOKUP(E117,Participants!$A$1:$F$1602,5,FALSE)</f>
        <v>F</v>
      </c>
      <c r="I117" s="58">
        <f>+VLOOKUP(E117,Participants!$A$1:$F$1602,3,FALSE)</f>
        <v>2</v>
      </c>
      <c r="J117" s="58" t="str">
        <f>+VLOOKUP(E117,Participants!$A$1:$G$1602,7,FALSE)</f>
        <v>DEV GIRLS</v>
      </c>
      <c r="K117" s="58"/>
      <c r="L117" s="58"/>
    </row>
    <row r="118" spans="1:12" ht="14.25" customHeight="1">
      <c r="A118" s="55" t="s">
        <v>1526</v>
      </c>
      <c r="B118" s="59">
        <v>4</v>
      </c>
      <c r="C118" s="60">
        <v>19.34</v>
      </c>
      <c r="D118" s="59">
        <v>3</v>
      </c>
      <c r="E118" s="60">
        <v>1140</v>
      </c>
      <c r="F118" s="61" t="str">
        <f>+VLOOKUP(E118,Participants!$A$1:$F$1602,2,FALSE)</f>
        <v>Fionna Mosby</v>
      </c>
      <c r="G118" s="61" t="str">
        <f>+VLOOKUP(E118,Participants!$A$1:$F$1602,4,FALSE)</f>
        <v>JAM</v>
      </c>
      <c r="H118" s="61" t="str">
        <f>+VLOOKUP(E118,Participants!$A$1:$F$1602,5,FALSE)</f>
        <v>F</v>
      </c>
      <c r="I118" s="61">
        <f>+VLOOKUP(E118,Participants!$A$1:$F$1602,3,FALSE)</f>
        <v>2</v>
      </c>
      <c r="J118" s="61" t="str">
        <f>+VLOOKUP(E118,Participants!$A$1:$G$1602,7,FALSE)</f>
        <v>DEV GIRLS</v>
      </c>
      <c r="K118" s="61"/>
      <c r="L118" s="61"/>
    </row>
    <row r="119" spans="1:12" ht="14.25" customHeight="1">
      <c r="A119" s="55" t="s">
        <v>1526</v>
      </c>
      <c r="B119" s="59">
        <v>8</v>
      </c>
      <c r="C119" s="60">
        <v>19.46</v>
      </c>
      <c r="D119" s="59">
        <v>3</v>
      </c>
      <c r="E119" s="60">
        <v>38</v>
      </c>
      <c r="F119" s="61" t="str">
        <f>+VLOOKUP(E119,Participants!$A$1:$F$1602,2,FALSE)</f>
        <v>Georgia Hayes</v>
      </c>
      <c r="G119" s="61" t="str">
        <f>+VLOOKUP(E119,Participants!$A$1:$F$1602,4,FALSE)</f>
        <v>STL</v>
      </c>
      <c r="H119" s="61" t="str">
        <f>+VLOOKUP(E119,Participants!$A$1:$F$1602,5,FALSE)</f>
        <v>F</v>
      </c>
      <c r="I119" s="61">
        <f>+VLOOKUP(E119,Participants!$A$1:$F$1602,3,FALSE)</f>
        <v>3</v>
      </c>
      <c r="J119" s="61" t="str">
        <f>+VLOOKUP(E119,Participants!$A$1:$G$1602,7,FALSE)</f>
        <v>DEV GIRLS</v>
      </c>
      <c r="K119" s="61"/>
      <c r="L119" s="61"/>
    </row>
    <row r="120" spans="1:12" ht="14.25" customHeight="1">
      <c r="A120" s="55" t="s">
        <v>1526</v>
      </c>
      <c r="B120" s="56">
        <v>13</v>
      </c>
      <c r="C120" s="57">
        <v>19.5</v>
      </c>
      <c r="D120" s="56">
        <v>5</v>
      </c>
      <c r="E120" s="57">
        <v>1202</v>
      </c>
      <c r="F120" s="58" t="str">
        <f>+VLOOKUP(E120,Participants!$A$1:$F$1602,2,FALSE)</f>
        <v>Amelia LoPresti</v>
      </c>
      <c r="G120" s="58" t="str">
        <f>+VLOOKUP(E120,Participants!$A$1:$F$1602,4,FALSE)</f>
        <v>CDT</v>
      </c>
      <c r="H120" s="58" t="str">
        <f>+VLOOKUP(E120,Participants!$A$1:$F$1602,5,FALSE)</f>
        <v>F</v>
      </c>
      <c r="I120" s="58">
        <f>+VLOOKUP(E120,Participants!$A$1:$F$1602,3,FALSE)</f>
        <v>4</v>
      </c>
      <c r="J120" s="58" t="str">
        <f>+VLOOKUP(E120,Participants!$A$1:$G$1602,7,FALSE)</f>
        <v>DEV GIRLS</v>
      </c>
      <c r="K120" s="58"/>
      <c r="L120" s="58"/>
    </row>
    <row r="121" spans="1:12" ht="14.25" customHeight="1">
      <c r="A121" s="55" t="s">
        <v>1526</v>
      </c>
      <c r="B121" s="59">
        <v>2</v>
      </c>
      <c r="C121" s="60">
        <v>19.559999999999999</v>
      </c>
      <c r="D121" s="59">
        <v>4</v>
      </c>
      <c r="E121" s="60">
        <v>635</v>
      </c>
      <c r="F121" s="61" t="str">
        <f>+VLOOKUP(E121,Participants!$A$1:$F$1602,2,FALSE)</f>
        <v>Mia Startare</v>
      </c>
      <c r="G121" s="61" t="str">
        <f>+VLOOKUP(E121,Participants!$A$1:$F$1602,4,FALSE)</f>
        <v>JFK</v>
      </c>
      <c r="H121" s="61" t="str">
        <f>+VLOOKUP(E121,Participants!$A$1:$F$1602,5,FALSE)</f>
        <v>F</v>
      </c>
      <c r="I121" s="61">
        <f>+VLOOKUP(E121,Participants!$A$1:$F$1602,3,FALSE)</f>
        <v>1</v>
      </c>
      <c r="J121" s="61" t="str">
        <f>+VLOOKUP(E121,Participants!$A$1:$G$1602,7,FALSE)</f>
        <v>DEV GIRLS</v>
      </c>
      <c r="K121" s="61"/>
      <c r="L121" s="61"/>
    </row>
    <row r="122" spans="1:12" ht="14.25" customHeight="1">
      <c r="A122" s="55" t="s">
        <v>1526</v>
      </c>
      <c r="B122" s="59">
        <v>4</v>
      </c>
      <c r="C122" s="60">
        <v>19.579999999999998</v>
      </c>
      <c r="D122" s="59">
        <v>1</v>
      </c>
      <c r="E122" s="60">
        <v>1223</v>
      </c>
      <c r="F122" s="61" t="str">
        <f>+VLOOKUP(E122,Participants!$A$1:$F$1602,2,FALSE)</f>
        <v>Mila Kolocouris</v>
      </c>
      <c r="G122" s="61" t="str">
        <f>+VLOOKUP(E122,Participants!$A$1:$F$1602,4,FALSE)</f>
        <v>AGS</v>
      </c>
      <c r="H122" s="61" t="str">
        <f>+VLOOKUP(E122,Participants!$A$1:$F$1602,5,FALSE)</f>
        <v>F</v>
      </c>
      <c r="I122" s="61">
        <f>+VLOOKUP(E122,Participants!$A$1:$F$1602,3,FALSE)</f>
        <v>2</v>
      </c>
      <c r="J122" s="61" t="str">
        <f>+VLOOKUP(E122,Participants!$A$1:$G$1602,7,FALSE)</f>
        <v>DEV GIRLS</v>
      </c>
      <c r="K122" s="61"/>
      <c r="L122" s="61"/>
    </row>
    <row r="123" spans="1:12" ht="14.25" customHeight="1">
      <c r="A123" s="55" t="s">
        <v>1526</v>
      </c>
      <c r="B123" s="59">
        <v>2</v>
      </c>
      <c r="C123" s="60">
        <v>19.84</v>
      </c>
      <c r="D123" s="59">
        <v>5</v>
      </c>
      <c r="E123" s="60">
        <v>25</v>
      </c>
      <c r="F123" s="61" t="str">
        <f>+VLOOKUP(E123,Participants!$A$1:$F$1602,2,FALSE)</f>
        <v>Rory Barone</v>
      </c>
      <c r="G123" s="61" t="str">
        <f>+VLOOKUP(E123,Participants!$A$1:$F$1602,4,FALSE)</f>
        <v>STL</v>
      </c>
      <c r="H123" s="61" t="str">
        <f>+VLOOKUP(E123,Participants!$A$1:$F$1602,5,FALSE)</f>
        <v>F</v>
      </c>
      <c r="I123" s="61">
        <f>+VLOOKUP(E123,Participants!$A$1:$F$1602,3,FALSE)</f>
        <v>1</v>
      </c>
      <c r="J123" s="61" t="str">
        <f>+VLOOKUP(E123,Participants!$A$1:$G$1602,7,FALSE)</f>
        <v>DEV GIRLS</v>
      </c>
      <c r="K123" s="61"/>
      <c r="L123" s="61"/>
    </row>
    <row r="124" spans="1:12" ht="14.25" customHeight="1">
      <c r="A124" s="55" t="s">
        <v>1526</v>
      </c>
      <c r="B124" s="59">
        <v>2</v>
      </c>
      <c r="C124" s="60">
        <v>19.86</v>
      </c>
      <c r="D124" s="59">
        <v>1</v>
      </c>
      <c r="E124" s="60">
        <v>903</v>
      </c>
      <c r="F124" s="61" t="str">
        <f>+VLOOKUP(E124,Participants!$A$1:$F$1602,2,FALSE)</f>
        <v>Maycie Bane</v>
      </c>
      <c r="G124" s="61" t="str">
        <f>+VLOOKUP(E124,Participants!$A$1:$F$1602,4,FALSE)</f>
        <v>NCA</v>
      </c>
      <c r="H124" s="61" t="str">
        <f>+VLOOKUP(E124,Participants!$A$1:$F$1602,5,FALSE)</f>
        <v>F</v>
      </c>
      <c r="I124" s="61">
        <f>+VLOOKUP(E124,Participants!$A$1:$F$1602,3,FALSE)</f>
        <v>1</v>
      </c>
      <c r="J124" s="61" t="str">
        <f>+VLOOKUP(E124,Participants!$A$1:$G$1602,7,FALSE)</f>
        <v>DEV GIRLS</v>
      </c>
      <c r="K124" s="61"/>
      <c r="L124" s="61"/>
    </row>
    <row r="125" spans="1:12" ht="14.25" customHeight="1">
      <c r="A125" s="55" t="s">
        <v>1526</v>
      </c>
      <c r="B125" s="59">
        <v>8</v>
      </c>
      <c r="C125" s="60">
        <v>19.89</v>
      </c>
      <c r="D125" s="59">
        <v>5</v>
      </c>
      <c r="E125" s="60">
        <v>923</v>
      </c>
      <c r="F125" s="61" t="str">
        <f>+VLOOKUP(E125,Participants!$A$1:$F$1602,2,FALSE)</f>
        <v>Magdalena Pyle</v>
      </c>
      <c r="G125" s="61" t="str">
        <f>+VLOOKUP(E125,Participants!$A$1:$F$1602,4,FALSE)</f>
        <v>NCA</v>
      </c>
      <c r="H125" s="61" t="str">
        <f>+VLOOKUP(E125,Participants!$A$1:$F$1602,5,FALSE)</f>
        <v>F</v>
      </c>
      <c r="I125" s="61">
        <f>+VLOOKUP(E125,Participants!$A$1:$F$1602,3,FALSE)</f>
        <v>3</v>
      </c>
      <c r="J125" s="61" t="str">
        <f>+VLOOKUP(E125,Participants!$A$1:$G$1602,7,FALSE)</f>
        <v>DEV GIRLS</v>
      </c>
      <c r="K125" s="61"/>
      <c r="L125" s="61"/>
    </row>
    <row r="126" spans="1:12" ht="14.25" customHeight="1">
      <c r="A126" s="55" t="s">
        <v>1526</v>
      </c>
      <c r="B126" s="59">
        <v>2</v>
      </c>
      <c r="C126" s="60">
        <v>19.96</v>
      </c>
      <c r="D126" s="59">
        <v>6</v>
      </c>
      <c r="E126" s="60">
        <v>11</v>
      </c>
      <c r="F126" s="61" t="str">
        <f>+VLOOKUP(E126,Participants!$A$1:$F$1602,2,FALSE)</f>
        <v>Everly Hetland</v>
      </c>
      <c r="G126" s="61" t="str">
        <f>+VLOOKUP(E126,Participants!$A$1:$F$1602,4,FALSE)</f>
        <v>STL</v>
      </c>
      <c r="H126" s="61" t="str">
        <f>+VLOOKUP(E126,Participants!$A$1:$F$1602,5,FALSE)</f>
        <v>F</v>
      </c>
      <c r="I126" s="61">
        <f>+VLOOKUP(E126,Participants!$A$1:$F$1602,3,FALSE)</f>
        <v>1</v>
      </c>
      <c r="J126" s="61" t="str">
        <f>+VLOOKUP(E126,Participants!$A$1:$G$1602,7,FALSE)</f>
        <v>DEV GIRLS</v>
      </c>
      <c r="K126" s="61"/>
      <c r="L126" s="61"/>
    </row>
    <row r="127" spans="1:12" ht="14.25" customHeight="1">
      <c r="A127" s="55" t="s">
        <v>1526</v>
      </c>
      <c r="B127" s="59">
        <v>2</v>
      </c>
      <c r="C127" s="60">
        <v>19.989999999999998</v>
      </c>
      <c r="D127" s="59">
        <v>2</v>
      </c>
      <c r="E127" s="60">
        <v>1524</v>
      </c>
      <c r="F127" s="61" t="str">
        <f>+VLOOKUP(E127,Participants!$A$1:$F$1602,2,FALSE)</f>
        <v>Olivia Kraska</v>
      </c>
      <c r="G127" s="61" t="str">
        <f>+VLOOKUP(E127,Participants!$A$1:$F$1602,4,FALSE)</f>
        <v>MMA</v>
      </c>
      <c r="H127" s="61" t="str">
        <f>+VLOOKUP(E127,Participants!$A$1:$F$1602,5,FALSE)</f>
        <v>F</v>
      </c>
      <c r="I127" s="61">
        <f>+VLOOKUP(E127,Participants!$A$1:$F$1602,3,FALSE)</f>
        <v>1</v>
      </c>
      <c r="J127" s="61" t="str">
        <f>+VLOOKUP(E127,Participants!$A$1:$G$1602,7,FALSE)</f>
        <v>DEV GIRLS</v>
      </c>
      <c r="K127" s="61"/>
      <c r="L127" s="61"/>
    </row>
    <row r="128" spans="1:12" ht="14.25" customHeight="1">
      <c r="A128" s="55" t="s">
        <v>1526</v>
      </c>
      <c r="B128" s="56">
        <v>5</v>
      </c>
      <c r="C128" s="57">
        <v>20.05</v>
      </c>
      <c r="D128" s="56">
        <v>5</v>
      </c>
      <c r="E128" s="57">
        <v>1490</v>
      </c>
      <c r="F128" s="58" t="str">
        <f>+VLOOKUP(E128,Participants!$A$1:$F$1602,2,FALSE)</f>
        <v>Valentina Flannery</v>
      </c>
      <c r="G128" s="58" t="str">
        <f>+VLOOKUP(E128,Participants!$A$1:$F$1602,4,FALSE)</f>
        <v>MMA</v>
      </c>
      <c r="H128" s="58" t="str">
        <f>+VLOOKUP(E128,Participants!$A$1:$F$1602,5,FALSE)</f>
        <v>F</v>
      </c>
      <c r="I128" s="58">
        <f>+VLOOKUP(E128,Participants!$A$1:$F$1602,3,FALSE)</f>
        <v>2</v>
      </c>
      <c r="J128" s="58" t="str">
        <f>+VLOOKUP(E128,Participants!$A$1:$G$1602,7,FALSE)</f>
        <v>DEV GIRLS</v>
      </c>
      <c r="K128" s="58"/>
      <c r="L128" s="58"/>
    </row>
    <row r="129" spans="1:12" ht="14.25" customHeight="1">
      <c r="A129" s="55" t="s">
        <v>1526</v>
      </c>
      <c r="B129" s="56">
        <v>9</v>
      </c>
      <c r="C129" s="57">
        <v>20.11</v>
      </c>
      <c r="D129" s="56">
        <v>1</v>
      </c>
      <c r="E129" s="57">
        <v>349</v>
      </c>
      <c r="F129" s="58" t="str">
        <f>+VLOOKUP(E129,Participants!$A$1:$F$1602,2,FALSE)</f>
        <v>Lacey Brant</v>
      </c>
      <c r="G129" s="58" t="str">
        <f>+VLOOKUP(E129,Participants!$A$1:$F$1602,4,FALSE)</f>
        <v>GAA</v>
      </c>
      <c r="H129" s="58" t="str">
        <f>+VLOOKUP(E129,Participants!$A$1:$F$1602,5,FALSE)</f>
        <v>F</v>
      </c>
      <c r="I129" s="58">
        <f>+VLOOKUP(E129,Participants!$A$1:$F$1602,3,FALSE)</f>
        <v>2</v>
      </c>
      <c r="J129" s="58" t="str">
        <f>+VLOOKUP(E129,Participants!$A$1:$G$1602,7,FALSE)</f>
        <v>DEV GIRLS</v>
      </c>
      <c r="K129" s="58"/>
      <c r="L129" s="58"/>
    </row>
    <row r="130" spans="1:12" ht="14.25" customHeight="1">
      <c r="A130" s="55" t="s">
        <v>1526</v>
      </c>
      <c r="B130" s="56">
        <v>3</v>
      </c>
      <c r="C130" s="57">
        <v>20.29</v>
      </c>
      <c r="D130" s="56">
        <v>1</v>
      </c>
      <c r="E130" s="57">
        <v>1521</v>
      </c>
      <c r="F130" s="58" t="str">
        <f>+VLOOKUP(E130,Participants!$A$1:$F$1602,2,FALSE)</f>
        <v>Helena Sullivan</v>
      </c>
      <c r="G130" s="58" t="str">
        <f>+VLOOKUP(E130,Participants!$A$1:$F$1602,4,FALSE)</f>
        <v>MMA</v>
      </c>
      <c r="H130" s="58" t="str">
        <f>+VLOOKUP(E130,Participants!$A$1:$F$1602,5,FALSE)</f>
        <v>F</v>
      </c>
      <c r="I130" s="58">
        <f>+VLOOKUP(E130,Participants!$A$1:$F$1602,3,FALSE)</f>
        <v>1</v>
      </c>
      <c r="J130" s="58" t="str">
        <f>+VLOOKUP(E130,Participants!$A$1:$G$1602,7,FALSE)</f>
        <v>DEV GIRLS</v>
      </c>
      <c r="K130" s="58"/>
      <c r="L130" s="58"/>
    </row>
    <row r="131" spans="1:12" ht="14.25" customHeight="1">
      <c r="A131" s="55" t="s">
        <v>1526</v>
      </c>
      <c r="B131" s="56">
        <v>9</v>
      </c>
      <c r="C131" s="57">
        <v>20.29</v>
      </c>
      <c r="D131" s="56">
        <v>4</v>
      </c>
      <c r="E131" s="57">
        <v>354</v>
      </c>
      <c r="F131" s="58" t="str">
        <f>+VLOOKUP(E131,Participants!$A$1:$F$1602,2,FALSE)</f>
        <v>Olivia Lombardo</v>
      </c>
      <c r="G131" s="58" t="str">
        <f>+VLOOKUP(E131,Participants!$A$1:$F$1602,4,FALSE)</f>
        <v>GAA</v>
      </c>
      <c r="H131" s="58" t="str">
        <f>+VLOOKUP(E131,Participants!$A$1:$F$1602,5,FALSE)</f>
        <v>F</v>
      </c>
      <c r="I131" s="58">
        <f>+VLOOKUP(E131,Participants!$A$1:$F$1602,3,FALSE)</f>
        <v>3</v>
      </c>
      <c r="J131" s="58" t="str">
        <f>+VLOOKUP(E131,Participants!$A$1:$G$1602,7,FALSE)</f>
        <v>DEV GIRLS</v>
      </c>
      <c r="K131" s="58"/>
      <c r="L131" s="58"/>
    </row>
    <row r="132" spans="1:12" ht="14.25" customHeight="1">
      <c r="A132" s="55" t="s">
        <v>1526</v>
      </c>
      <c r="B132" s="59">
        <v>4</v>
      </c>
      <c r="C132" s="60">
        <v>20.5</v>
      </c>
      <c r="D132" s="59">
        <v>5</v>
      </c>
      <c r="E132" s="60">
        <v>633</v>
      </c>
      <c r="F132" s="61" t="str">
        <f>+VLOOKUP(E132,Participants!$A$1:$F$1602,2,FALSE)</f>
        <v>Alexis Pierce</v>
      </c>
      <c r="G132" s="61" t="str">
        <f>+VLOOKUP(E132,Participants!$A$1:$F$1602,4,FALSE)</f>
        <v>JFK</v>
      </c>
      <c r="H132" s="61" t="str">
        <f>+VLOOKUP(E132,Participants!$A$1:$F$1602,5,FALSE)</f>
        <v>F</v>
      </c>
      <c r="I132" s="61">
        <f>+VLOOKUP(E132,Participants!$A$1:$F$1602,3,FALSE)</f>
        <v>2</v>
      </c>
      <c r="J132" s="61" t="str">
        <f>+VLOOKUP(E132,Participants!$A$1:$G$1602,7,FALSE)</f>
        <v>DEV GIRLS</v>
      </c>
      <c r="K132" s="61"/>
      <c r="L132" s="61"/>
    </row>
    <row r="133" spans="1:12" ht="14.25" customHeight="1">
      <c r="A133" s="55" t="s">
        <v>1526</v>
      </c>
      <c r="B133" s="59">
        <v>6</v>
      </c>
      <c r="C133" s="60">
        <v>20.56</v>
      </c>
      <c r="D133" s="59">
        <v>6</v>
      </c>
      <c r="E133" s="60">
        <v>916</v>
      </c>
      <c r="F133" s="61" t="str">
        <f>+VLOOKUP(E133,Participants!$A$1:$F$1602,2,FALSE)</f>
        <v>Chloe Light</v>
      </c>
      <c r="G133" s="61" t="str">
        <f>+VLOOKUP(E133,Participants!$A$1:$F$1602,4,FALSE)</f>
        <v>NCA</v>
      </c>
      <c r="H133" s="61" t="str">
        <f>+VLOOKUP(E133,Participants!$A$1:$F$1602,5,FALSE)</f>
        <v>F</v>
      </c>
      <c r="I133" s="61">
        <f>+VLOOKUP(E133,Participants!$A$1:$F$1602,3,FALSE)</f>
        <v>2</v>
      </c>
      <c r="J133" s="61" t="str">
        <f>+VLOOKUP(E133,Participants!$A$1:$G$1602,7,FALSE)</f>
        <v>DEV GIRLS</v>
      </c>
      <c r="K133" s="61"/>
      <c r="L133" s="61"/>
    </row>
    <row r="134" spans="1:12" ht="14.25" customHeight="1">
      <c r="A134" s="55" t="s">
        <v>1526</v>
      </c>
      <c r="B134" s="56">
        <v>7</v>
      </c>
      <c r="C134" s="57">
        <v>20.74</v>
      </c>
      <c r="D134" s="56">
        <v>2</v>
      </c>
      <c r="E134" s="57">
        <v>361</v>
      </c>
      <c r="F134" s="58" t="str">
        <f>+VLOOKUP(E134,Participants!$A$1:$F$1602,2,FALSE)</f>
        <v>Nevaeh Ruthers</v>
      </c>
      <c r="G134" s="58" t="str">
        <f>+VLOOKUP(E134,Participants!$A$1:$F$1602,4,FALSE)</f>
        <v>GAA</v>
      </c>
      <c r="H134" s="58" t="str">
        <f>+VLOOKUP(E134,Participants!$A$1:$F$1602,5,FALSE)</f>
        <v>F</v>
      </c>
      <c r="I134" s="58">
        <f>+VLOOKUP(E134,Participants!$A$1:$F$1602,3,FALSE)</f>
        <v>2</v>
      </c>
      <c r="J134" s="58" t="str">
        <f>+VLOOKUP(E134,Participants!$A$1:$G$1602,7,FALSE)</f>
        <v>DEV GIRLS</v>
      </c>
      <c r="K134" s="58"/>
      <c r="L134" s="58"/>
    </row>
    <row r="135" spans="1:12" ht="14.25" customHeight="1">
      <c r="A135" s="55" t="s">
        <v>1526</v>
      </c>
      <c r="B135" s="56">
        <v>11</v>
      </c>
      <c r="C135" s="57">
        <v>20.74</v>
      </c>
      <c r="D135" s="56">
        <v>6</v>
      </c>
      <c r="E135" s="57">
        <v>1481</v>
      </c>
      <c r="F135" s="58" t="str">
        <f>+VLOOKUP(E135,Participants!$A$1:$F$1602,2,FALSE)</f>
        <v>Olivia Dears</v>
      </c>
      <c r="G135" s="58" t="str">
        <f>+VLOOKUP(E135,Participants!$A$1:$F$1602,4,FALSE)</f>
        <v>MMA</v>
      </c>
      <c r="H135" s="58" t="str">
        <f>+VLOOKUP(E135,Participants!$A$1:$F$1602,5,FALSE)</f>
        <v>F</v>
      </c>
      <c r="I135" s="58">
        <f>+VLOOKUP(E135,Participants!$A$1:$F$1602,3,FALSE)</f>
        <v>4</v>
      </c>
      <c r="J135" s="58" t="str">
        <f>+VLOOKUP(E135,Participants!$A$1:$G$1602,7,FALSE)</f>
        <v>DEV GIRLS</v>
      </c>
      <c r="K135" s="58"/>
      <c r="L135" s="58"/>
    </row>
    <row r="136" spans="1:12" ht="14.25" customHeight="1">
      <c r="A136" s="55" t="s">
        <v>1526</v>
      </c>
      <c r="B136" s="59">
        <v>12</v>
      </c>
      <c r="C136" s="60">
        <v>20.8</v>
      </c>
      <c r="D136" s="59">
        <v>4</v>
      </c>
      <c r="E136" s="60">
        <v>1204</v>
      </c>
      <c r="F136" s="61" t="str">
        <f>+VLOOKUP(E136,Participants!$A$1:$F$1602,2,FALSE)</f>
        <v>Madison Abbett</v>
      </c>
      <c r="G136" s="61" t="str">
        <f>+VLOOKUP(E136,Participants!$A$1:$F$1602,4,FALSE)</f>
        <v>CDT</v>
      </c>
      <c r="H136" s="61" t="str">
        <f>+VLOOKUP(E136,Participants!$A$1:$F$1602,5,FALSE)</f>
        <v>F</v>
      </c>
      <c r="I136" s="61">
        <f>+VLOOKUP(E136,Participants!$A$1:$F$1602,3,FALSE)</f>
        <v>4</v>
      </c>
      <c r="J136" s="61" t="str">
        <f>+VLOOKUP(E136,Participants!$A$1:$G$1602,7,FALSE)</f>
        <v>DEV GIRLS</v>
      </c>
      <c r="K136" s="61"/>
      <c r="L136" s="61"/>
    </row>
    <row r="137" spans="1:12" ht="14.25" customHeight="1">
      <c r="A137" s="55" t="s">
        <v>1526</v>
      </c>
      <c r="B137" s="56">
        <v>1</v>
      </c>
      <c r="C137" s="57">
        <v>20.98</v>
      </c>
      <c r="D137" s="57">
        <v>3</v>
      </c>
      <c r="E137" s="57">
        <v>1190</v>
      </c>
      <c r="F137" s="58" t="str">
        <f>+VLOOKUP(E137,Participants!$A$1:$F$1602,2,FALSE)</f>
        <v>Anastasia Rossey</v>
      </c>
      <c r="G137" s="58" t="str">
        <f>+VLOOKUP(E137,Participants!$A$1:$F$1602,4,FALSE)</f>
        <v>CDT</v>
      </c>
      <c r="H137" s="58" t="str">
        <f>+VLOOKUP(E137,Participants!$A$1:$F$1602,5,FALSE)</f>
        <v>F</v>
      </c>
      <c r="I137" s="58" t="str">
        <f>+VLOOKUP(E137,Participants!$A$1:$F$1602,3,FALSE)</f>
        <v>K</v>
      </c>
      <c r="J137" s="58" t="str">
        <f>+VLOOKUP(E137,Participants!$A$1:$G$1602,7,FALSE)</f>
        <v>DEV GIRLS</v>
      </c>
      <c r="K137" s="58"/>
      <c r="L137" s="58"/>
    </row>
    <row r="138" spans="1:12" ht="14.25" customHeight="1">
      <c r="A138" s="55" t="s">
        <v>1526</v>
      </c>
      <c r="B138" s="56">
        <v>3</v>
      </c>
      <c r="C138" s="57">
        <v>20.98</v>
      </c>
      <c r="D138" s="56">
        <v>5</v>
      </c>
      <c r="E138" s="57">
        <v>15</v>
      </c>
      <c r="F138" s="58" t="str">
        <f>+VLOOKUP(E138,Participants!$A$1:$F$1602,2,FALSE)</f>
        <v>Jeana Schulte</v>
      </c>
      <c r="G138" s="58" t="str">
        <f>+VLOOKUP(E138,Participants!$A$1:$F$1602,4,FALSE)</f>
        <v>STL</v>
      </c>
      <c r="H138" s="58" t="str">
        <f>+VLOOKUP(E138,Participants!$A$1:$F$1602,5,FALSE)</f>
        <v>F</v>
      </c>
      <c r="I138" s="58">
        <f>+VLOOKUP(E138,Participants!$A$1:$F$1602,3,FALSE)</f>
        <v>1</v>
      </c>
      <c r="J138" s="58" t="str">
        <f>+VLOOKUP(E138,Participants!$A$1:$G$1602,7,FALSE)</f>
        <v>DEV GIRLS</v>
      </c>
      <c r="K138" s="58"/>
      <c r="L138" s="58"/>
    </row>
    <row r="139" spans="1:12" ht="14.25" customHeight="1">
      <c r="A139" s="55" t="s">
        <v>1526</v>
      </c>
      <c r="B139" s="56">
        <v>7</v>
      </c>
      <c r="C139" s="57">
        <v>21.28</v>
      </c>
      <c r="D139" s="56">
        <v>3</v>
      </c>
      <c r="E139" s="57">
        <v>919</v>
      </c>
      <c r="F139" s="58" t="str">
        <f>+VLOOKUP(E139,Participants!$A$1:$F$1602,2,FALSE)</f>
        <v>Olivia Wasielewski</v>
      </c>
      <c r="G139" s="58" t="str">
        <f>+VLOOKUP(E139,Participants!$A$1:$F$1602,4,FALSE)</f>
        <v>NCA</v>
      </c>
      <c r="H139" s="58" t="str">
        <f>+VLOOKUP(E139,Participants!$A$1:$F$1602,5,FALSE)</f>
        <v>F</v>
      </c>
      <c r="I139" s="58">
        <f>+VLOOKUP(E139,Participants!$A$1:$F$1602,3,FALSE)</f>
        <v>2</v>
      </c>
      <c r="J139" s="58" t="str">
        <f>+VLOOKUP(E139,Participants!$A$1:$G$1602,7,FALSE)</f>
        <v>DEV GIRLS</v>
      </c>
      <c r="K139" s="58"/>
      <c r="L139" s="58"/>
    </row>
    <row r="140" spans="1:12" ht="14.25" customHeight="1">
      <c r="A140" s="55" t="s">
        <v>1526</v>
      </c>
      <c r="B140" s="59">
        <v>4</v>
      </c>
      <c r="C140" s="60">
        <v>21.75</v>
      </c>
      <c r="D140" s="59">
        <v>2</v>
      </c>
      <c r="E140" s="60">
        <v>1555</v>
      </c>
      <c r="F140" s="61" t="str">
        <f>+VLOOKUP(E140,Participants!$A$1:$F$1602,2,FALSE)</f>
        <v>Mackenzie Korebel</v>
      </c>
      <c r="G140" s="61" t="str">
        <f>+VLOOKUP(E140,Participants!$A$1:$F$1602,4,FALSE)</f>
        <v>MMA</v>
      </c>
      <c r="H140" s="61" t="str">
        <f>+VLOOKUP(E140,Participants!$A$1:$F$1602,5,FALSE)</f>
        <v>F</v>
      </c>
      <c r="I140" s="61">
        <f>+VLOOKUP(E140,Participants!$A$1:$F$1602,3,FALSE)</f>
        <v>0</v>
      </c>
      <c r="J140" s="61" t="str">
        <f>+VLOOKUP(E140,Participants!$A$1:$G$1602,7,FALSE)</f>
        <v>DEV GIRLS</v>
      </c>
      <c r="K140" s="61"/>
      <c r="L140" s="61"/>
    </row>
    <row r="141" spans="1:12" ht="14.25" customHeight="1">
      <c r="A141" s="55" t="s">
        <v>1526</v>
      </c>
      <c r="B141" s="59">
        <v>4</v>
      </c>
      <c r="C141" s="60">
        <v>21.77</v>
      </c>
      <c r="D141" s="59">
        <v>4</v>
      </c>
      <c r="E141" s="60">
        <v>4</v>
      </c>
      <c r="F141" s="61" t="str">
        <f>+VLOOKUP(E141,Participants!$A$1:$F$1602,2,FALSE)</f>
        <v>Ellie McNamara</v>
      </c>
      <c r="G141" s="61" t="str">
        <f>+VLOOKUP(E141,Participants!$A$1:$F$1602,4,FALSE)</f>
        <v>STL</v>
      </c>
      <c r="H141" s="61" t="str">
        <f>+VLOOKUP(E141,Participants!$A$1:$F$1602,5,FALSE)</f>
        <v>F</v>
      </c>
      <c r="I141" s="61">
        <f>+VLOOKUP(E141,Participants!$A$1:$F$1602,3,FALSE)</f>
        <v>2</v>
      </c>
      <c r="J141" s="61" t="str">
        <f>+VLOOKUP(E141,Participants!$A$1:$G$1602,7,FALSE)</f>
        <v>DEV GIRLS</v>
      </c>
      <c r="K141" s="61"/>
      <c r="L141" s="61"/>
    </row>
    <row r="142" spans="1:12" ht="14.25" customHeight="1">
      <c r="A142" s="72" t="s">
        <v>1526</v>
      </c>
      <c r="B142" s="73">
        <v>1</v>
      </c>
      <c r="C142" s="73">
        <v>22</v>
      </c>
      <c r="D142" s="73">
        <v>1</v>
      </c>
      <c r="E142" s="74">
        <v>64</v>
      </c>
      <c r="F142" s="73" t="str">
        <f>+VLOOKUP(E142,Participants!$A$1:$F$1605,2,FALSE)</f>
        <v>Violet Eckenrode</v>
      </c>
      <c r="G142" s="73" t="str">
        <f>+VLOOKUP(E142,Participants!$A$1:$F$1605,4,FALSE)</f>
        <v>STL</v>
      </c>
      <c r="H142" s="73" t="str">
        <f>+VLOOKUP(E142,Participants!$A$1:$F$1605,5,FALSE)</f>
        <v>F</v>
      </c>
      <c r="I142" s="73" t="str">
        <f>+VLOOKUP(E142,Participants!$A$1:$F$1605,3,FALSE)</f>
        <v>K</v>
      </c>
      <c r="J142" s="73" t="str">
        <f>+VLOOKUP(E142,Participants!$A$1:$G$1605,7,FALSE)</f>
        <v>DEV GIRLS</v>
      </c>
      <c r="K142" s="73"/>
      <c r="L142" s="73"/>
    </row>
    <row r="143" spans="1:12" ht="14.25" customHeight="1">
      <c r="A143" s="55" t="s">
        <v>1526</v>
      </c>
      <c r="B143" s="56">
        <v>1</v>
      </c>
      <c r="C143" s="57">
        <v>22.48</v>
      </c>
      <c r="D143" s="57">
        <v>1</v>
      </c>
      <c r="E143" s="57">
        <v>351</v>
      </c>
      <c r="F143" s="58" t="str">
        <f>+VLOOKUP(E143,Participants!$A$1:$F$1602,2,FALSE)</f>
        <v>Tegan Gorchak</v>
      </c>
      <c r="G143" s="58" t="str">
        <f>+VLOOKUP(E143,Participants!$A$1:$F$1602,4,FALSE)</f>
        <v>GAA</v>
      </c>
      <c r="H143" s="58" t="str">
        <f>+VLOOKUP(E143,Participants!$A$1:$F$1602,5,FALSE)</f>
        <v>F</v>
      </c>
      <c r="I143" s="58" t="str">
        <f>+VLOOKUP(E143,Participants!$A$1:$F$1602,3,FALSE)</f>
        <v>K</v>
      </c>
      <c r="J143" s="58" t="str">
        <f>+VLOOKUP(E143,Participants!$A$1:$G$1602,7,FALSE)</f>
        <v>DEV GIRLS</v>
      </c>
      <c r="K143" s="58"/>
      <c r="L143" s="58"/>
    </row>
    <row r="144" spans="1:12" ht="14.25" customHeight="1">
      <c r="A144" s="55" t="s">
        <v>1526</v>
      </c>
      <c r="B144" s="56">
        <v>3</v>
      </c>
      <c r="C144" s="57">
        <v>22.56</v>
      </c>
      <c r="D144" s="56">
        <v>2</v>
      </c>
      <c r="E144" s="57">
        <v>26</v>
      </c>
      <c r="F144" s="58" t="str">
        <f>+VLOOKUP(E144,Participants!$A$1:$F$1602,2,FALSE)</f>
        <v>Varenna Belldina</v>
      </c>
      <c r="G144" s="58" t="str">
        <f>+VLOOKUP(E144,Participants!$A$1:$F$1602,4,FALSE)</f>
        <v>STL</v>
      </c>
      <c r="H144" s="58" t="str">
        <f>+VLOOKUP(E144,Participants!$A$1:$F$1602,5,FALSE)</f>
        <v>F</v>
      </c>
      <c r="I144" s="58">
        <f>+VLOOKUP(E144,Participants!$A$1:$F$1602,3,FALSE)</f>
        <v>1</v>
      </c>
      <c r="J144" s="58" t="str">
        <f>+VLOOKUP(E144,Participants!$A$1:$G$1602,7,FALSE)</f>
        <v>DEV GIRLS</v>
      </c>
      <c r="K144" s="58"/>
      <c r="L144" s="58"/>
    </row>
    <row r="145" spans="1:12" ht="14.25" customHeight="1">
      <c r="A145" s="55" t="s">
        <v>1526</v>
      </c>
      <c r="B145" s="59">
        <v>2</v>
      </c>
      <c r="C145" s="60">
        <v>22.59</v>
      </c>
      <c r="D145" s="59">
        <v>3</v>
      </c>
      <c r="E145" s="60">
        <v>2</v>
      </c>
      <c r="F145" s="61" t="str">
        <f>+VLOOKUP(E145,Participants!$A$1:$F$1602,2,FALSE)</f>
        <v>Frances Hayes</v>
      </c>
      <c r="G145" s="61" t="str">
        <f>+VLOOKUP(E145,Participants!$A$1:$F$1602,4,FALSE)</f>
        <v>STL</v>
      </c>
      <c r="H145" s="61" t="str">
        <f>+VLOOKUP(E145,Participants!$A$1:$F$1602,5,FALSE)</f>
        <v>F</v>
      </c>
      <c r="I145" s="61">
        <f>+VLOOKUP(E145,Participants!$A$1:$F$1602,3,FALSE)</f>
        <v>1</v>
      </c>
      <c r="J145" s="61" t="str">
        <f>+VLOOKUP(E145,Participants!$A$1:$G$1602,7,FALSE)</f>
        <v>DEV GIRLS</v>
      </c>
      <c r="K145" s="61"/>
      <c r="L145" s="61"/>
    </row>
    <row r="146" spans="1:12" ht="14.25" customHeight="1">
      <c r="A146" s="55" t="s">
        <v>1526</v>
      </c>
      <c r="B146" s="56">
        <v>3</v>
      </c>
      <c r="C146" s="57">
        <v>22.68</v>
      </c>
      <c r="D146" s="56">
        <v>4</v>
      </c>
      <c r="E146" s="57">
        <v>1510</v>
      </c>
      <c r="F146" s="58" t="str">
        <f>+VLOOKUP(E146,Participants!$A$1:$F$1602,2,FALSE)</f>
        <v>Brinley Rivera</v>
      </c>
      <c r="G146" s="58" t="str">
        <f>+VLOOKUP(E146,Participants!$A$1:$F$1602,4,FALSE)</f>
        <v>MMA</v>
      </c>
      <c r="H146" s="58" t="str">
        <f>+VLOOKUP(E146,Participants!$A$1:$F$1602,5,FALSE)</f>
        <v>F</v>
      </c>
      <c r="I146" s="58" t="str">
        <f>+VLOOKUP(E146,Participants!$A$1:$F$1602,3,FALSE)</f>
        <v>K</v>
      </c>
      <c r="J146" s="58" t="str">
        <f>+VLOOKUP(E146,Participants!$A$1:$G$1602,7,FALSE)</f>
        <v>DEV GIRLS</v>
      </c>
      <c r="K146" s="58"/>
      <c r="L146" s="58"/>
    </row>
    <row r="147" spans="1:12" ht="14.25" customHeight="1">
      <c r="A147" s="55" t="s">
        <v>1526</v>
      </c>
      <c r="B147" s="59">
        <v>6</v>
      </c>
      <c r="C147" s="60">
        <v>22.69</v>
      </c>
      <c r="D147" s="59">
        <v>3</v>
      </c>
      <c r="E147" s="60">
        <v>900</v>
      </c>
      <c r="F147" s="61" t="str">
        <f>+VLOOKUP(E147,Participants!$A$1:$F$1602,2,FALSE)</f>
        <v>Wendy Gondak</v>
      </c>
      <c r="G147" s="61" t="str">
        <f>+VLOOKUP(E147,Participants!$A$1:$F$1602,4,FALSE)</f>
        <v>NCA</v>
      </c>
      <c r="H147" s="61" t="str">
        <f>+VLOOKUP(E147,Participants!$A$1:$F$1602,5,FALSE)</f>
        <v>F</v>
      </c>
      <c r="I147" s="61" t="str">
        <f>+VLOOKUP(E147,Participants!$A$1:$F$1602,3,FALSE)</f>
        <v>K</v>
      </c>
      <c r="J147" s="61" t="str">
        <f>+VLOOKUP(E147,Participants!$A$1:$G$1602,7,FALSE)</f>
        <v>DEV GIRLS</v>
      </c>
      <c r="K147" s="61"/>
      <c r="L147" s="61"/>
    </row>
    <row r="148" spans="1:12" ht="14.25" customHeight="1">
      <c r="A148" s="55" t="s">
        <v>1526</v>
      </c>
      <c r="B148" s="56">
        <v>11</v>
      </c>
      <c r="C148" s="57">
        <v>22.79</v>
      </c>
      <c r="D148" s="56">
        <v>4</v>
      </c>
      <c r="E148" s="57">
        <v>1205</v>
      </c>
      <c r="F148" s="58" t="str">
        <f>+VLOOKUP(E148,Participants!$A$1:$F$1602,2,FALSE)</f>
        <v>Rainey Marie Redd</v>
      </c>
      <c r="G148" s="58" t="str">
        <f>+VLOOKUP(E148,Participants!$A$1:$F$1602,4,FALSE)</f>
        <v>CDT</v>
      </c>
      <c r="H148" s="58" t="str">
        <f>+VLOOKUP(E148,Participants!$A$1:$F$1602,5,FALSE)</f>
        <v>F</v>
      </c>
      <c r="I148" s="58">
        <f>+VLOOKUP(E148,Participants!$A$1:$F$1602,3,FALSE)</f>
        <v>4</v>
      </c>
      <c r="J148" s="58" t="str">
        <f>+VLOOKUP(E148,Participants!$A$1:$G$1602,7,FALSE)</f>
        <v>DEV GIRLS</v>
      </c>
      <c r="K148" s="58"/>
      <c r="L148" s="58"/>
    </row>
    <row r="149" spans="1:12" ht="14.25" customHeight="1">
      <c r="A149" s="55" t="s">
        <v>1526</v>
      </c>
      <c r="B149" s="56">
        <v>7</v>
      </c>
      <c r="C149" s="57">
        <v>23.02</v>
      </c>
      <c r="D149" s="56">
        <v>6</v>
      </c>
      <c r="E149" s="57">
        <v>909</v>
      </c>
      <c r="F149" s="58" t="str">
        <f>+VLOOKUP(E149,Participants!$A$1:$F$1602,2,FALSE)</f>
        <v>Hannah Cloonan</v>
      </c>
      <c r="G149" s="58" t="str">
        <f>+VLOOKUP(E149,Participants!$A$1:$F$1602,4,FALSE)</f>
        <v>NCA</v>
      </c>
      <c r="H149" s="58" t="str">
        <f>+VLOOKUP(E149,Participants!$A$1:$F$1602,5,FALSE)</f>
        <v>F</v>
      </c>
      <c r="I149" s="58">
        <f>+VLOOKUP(E149,Participants!$A$1:$F$1602,3,FALSE)</f>
        <v>2</v>
      </c>
      <c r="J149" s="58" t="str">
        <f>+VLOOKUP(E149,Participants!$A$1:$G$1602,7,FALSE)</f>
        <v>DEV GIRLS</v>
      </c>
      <c r="K149" s="58"/>
      <c r="L149" s="58"/>
    </row>
    <row r="150" spans="1:12" ht="14.25" customHeight="1">
      <c r="A150" s="55" t="s">
        <v>1526</v>
      </c>
      <c r="B150" s="59">
        <v>4</v>
      </c>
      <c r="C150" s="60">
        <v>23.3</v>
      </c>
      <c r="D150" s="59">
        <v>6</v>
      </c>
      <c r="E150" s="60">
        <v>355</v>
      </c>
      <c r="F150" s="61" t="str">
        <f>+VLOOKUP(E150,Participants!$A$1:$F$1602,2,FALSE)</f>
        <v>Alaina Piaggesi</v>
      </c>
      <c r="G150" s="61" t="str">
        <f>+VLOOKUP(E150,Participants!$A$1:$F$1602,4,FALSE)</f>
        <v>GAA</v>
      </c>
      <c r="H150" s="61" t="str">
        <f>+VLOOKUP(E150,Participants!$A$1:$F$1602,5,FALSE)</f>
        <v>F</v>
      </c>
      <c r="I150" s="61">
        <f>+VLOOKUP(E150,Participants!$A$1:$F$1602,3,FALSE)</f>
        <v>2</v>
      </c>
      <c r="J150" s="61" t="str">
        <f>+VLOOKUP(E150,Participants!$A$1:$G$1602,7,FALSE)</f>
        <v>DEV GIRLS</v>
      </c>
      <c r="K150" s="61"/>
      <c r="L150" s="61"/>
    </row>
    <row r="151" spans="1:12" ht="14.25" customHeight="1">
      <c r="A151" s="55" t="s">
        <v>1526</v>
      </c>
      <c r="B151" s="59">
        <v>6</v>
      </c>
      <c r="C151" s="60">
        <v>23.35</v>
      </c>
      <c r="D151" s="59">
        <v>5</v>
      </c>
      <c r="E151" s="60">
        <v>817</v>
      </c>
      <c r="F151" s="61" t="str">
        <f>+VLOOKUP(E151,Participants!$A$1:$F$1602,2,FALSE)</f>
        <v>Clara DeVendra</v>
      </c>
      <c r="G151" s="61" t="str">
        <f>+VLOOKUP(E151,Participants!$A$1:$F$1602,4,FALSE)</f>
        <v>SHCA</v>
      </c>
      <c r="H151" s="61" t="str">
        <f>+VLOOKUP(E151,Participants!$A$1:$F$1602,5,FALSE)</f>
        <v>F</v>
      </c>
      <c r="I151" s="61">
        <f>+VLOOKUP(E151,Participants!$A$1:$F$1602,3,FALSE)</f>
        <v>2</v>
      </c>
      <c r="J151" s="61" t="str">
        <f>+VLOOKUP(E151,Participants!$A$1:$G$1602,7,FALSE)</f>
        <v>DEV GIRLS</v>
      </c>
      <c r="K151" s="61"/>
      <c r="L151" s="61"/>
    </row>
    <row r="152" spans="1:12" ht="14.25" customHeight="1">
      <c r="A152" s="72" t="s">
        <v>1526</v>
      </c>
      <c r="B152" s="73">
        <v>2</v>
      </c>
      <c r="C152" s="73">
        <v>23.73</v>
      </c>
      <c r="D152" s="73">
        <v>5</v>
      </c>
      <c r="E152" s="73">
        <v>19</v>
      </c>
      <c r="F152" s="73" t="str">
        <f>+VLOOKUP(E152,Participants!$A$1:$F$1605,2,FALSE)</f>
        <v>Hannah Friday</v>
      </c>
      <c r="G152" s="73" t="str">
        <f>+VLOOKUP(E152,Participants!$A$1:$F$1605,4,FALSE)</f>
        <v>STL</v>
      </c>
      <c r="H152" s="73" t="str">
        <f>+VLOOKUP(E152,Participants!$A$1:$F$1605,5,FALSE)</f>
        <v>F</v>
      </c>
      <c r="I152" s="74">
        <f>+VLOOKUP(E152,Participants!$A$1:$F$1605,3,FALSE)</f>
        <v>1</v>
      </c>
      <c r="J152" s="73" t="str">
        <f>+VLOOKUP(E152,Participants!$A$1:$G$1605,7,FALSE)</f>
        <v>DEV GIRLS</v>
      </c>
      <c r="K152" s="73"/>
      <c r="L152" s="73"/>
    </row>
    <row r="153" spans="1:12" ht="14.25" customHeight="1">
      <c r="A153" s="76" t="s">
        <v>1527</v>
      </c>
      <c r="B153" s="57">
        <v>1</v>
      </c>
      <c r="C153" s="57">
        <v>24.97</v>
      </c>
      <c r="D153" s="57">
        <v>5</v>
      </c>
      <c r="E153" s="57">
        <v>1472</v>
      </c>
      <c r="F153" s="58" t="str">
        <f>+VLOOKUP(E153,Participants!$A$1:$F$1602,2,FALSE)</f>
        <v>Adalie Antkowiak</v>
      </c>
      <c r="G153" s="58" t="str">
        <f>+VLOOKUP(E153,Participants!$A$1:$F$1602,4,FALSE)</f>
        <v>MMA</v>
      </c>
      <c r="H153" s="58" t="str">
        <f>+VLOOKUP(E153,Participants!$A$1:$F$1602,5,FALSE)</f>
        <v>F</v>
      </c>
      <c r="I153" s="58" t="str">
        <f>+VLOOKUP(E153,Participants!$A$1:$F$1602,3,FALSE)</f>
        <v>K</v>
      </c>
      <c r="J153" s="58" t="str">
        <f>+VLOOKUP(E153,Participants!$A$1:$G$1602,7,FALSE)</f>
        <v>DEV GIRLS</v>
      </c>
      <c r="K153" s="58"/>
      <c r="L153" s="58"/>
    </row>
    <row r="154" spans="1:12" ht="14.25" customHeight="1">
      <c r="A154" s="55" t="s">
        <v>1526</v>
      </c>
      <c r="B154" s="59">
        <v>8</v>
      </c>
      <c r="C154" s="60">
        <v>24.97</v>
      </c>
      <c r="D154" s="59">
        <v>4</v>
      </c>
      <c r="E154" s="60">
        <v>359</v>
      </c>
      <c r="F154" s="61" t="str">
        <f>+VLOOKUP(E154,Participants!$A$1:$F$1602,2,FALSE)</f>
        <v>Annabell Rizzo</v>
      </c>
      <c r="G154" s="61" t="str">
        <f>+VLOOKUP(E154,Participants!$A$1:$F$1602,4,FALSE)</f>
        <v>GAA</v>
      </c>
      <c r="H154" s="61" t="str">
        <f>+VLOOKUP(E154,Participants!$A$1:$F$1602,5,FALSE)</f>
        <v>F</v>
      </c>
      <c r="I154" s="61">
        <f>+VLOOKUP(E154,Participants!$A$1:$F$1602,3,FALSE)</f>
        <v>3</v>
      </c>
      <c r="J154" s="61" t="str">
        <f>+VLOOKUP(E154,Participants!$A$1:$G$1602,7,FALSE)</f>
        <v>DEV GIRLS</v>
      </c>
      <c r="K154" s="61"/>
      <c r="L154" s="61"/>
    </row>
    <row r="155" spans="1:12" ht="14.25" customHeight="1">
      <c r="A155" s="55" t="s">
        <v>1526</v>
      </c>
      <c r="B155" s="56">
        <v>5</v>
      </c>
      <c r="C155" s="57">
        <v>25.9</v>
      </c>
      <c r="D155" s="56">
        <v>3</v>
      </c>
      <c r="E155" s="57">
        <v>917</v>
      </c>
      <c r="F155" s="58" t="str">
        <f>+VLOOKUP(E155,Participants!$A$1:$F$1602,2,FALSE)</f>
        <v>Maeve Murray-Marcum</v>
      </c>
      <c r="G155" s="58" t="str">
        <f>+VLOOKUP(E155,Participants!$A$1:$F$1602,4,FALSE)</f>
        <v>NCA</v>
      </c>
      <c r="H155" s="58" t="str">
        <f>+VLOOKUP(E155,Participants!$A$1:$F$1602,5,FALSE)</f>
        <v>F</v>
      </c>
      <c r="I155" s="58">
        <f>+VLOOKUP(E155,Participants!$A$1:$F$1602,3,FALSE)</f>
        <v>2</v>
      </c>
      <c r="J155" s="58" t="str">
        <f>+VLOOKUP(E155,Participants!$A$1:$G$1602,7,FALSE)</f>
        <v>DEV GIRLS</v>
      </c>
      <c r="K155" s="58"/>
      <c r="L155" s="58"/>
    </row>
    <row r="156" spans="1:12" ht="14.25" customHeight="1">
      <c r="A156" s="76" t="s">
        <v>1526</v>
      </c>
      <c r="B156" s="57">
        <v>1</v>
      </c>
      <c r="C156" s="57">
        <v>27.22</v>
      </c>
      <c r="D156" s="57">
        <v>4</v>
      </c>
      <c r="E156" s="57">
        <v>72</v>
      </c>
      <c r="F156" s="58" t="str">
        <f>+VLOOKUP(E156,Participants!$A$1:$F$1602,2,FALSE)</f>
        <v>Allison Sayre</v>
      </c>
      <c r="G156" s="58" t="str">
        <f>+VLOOKUP(E156,Participants!$A$1:$F$1602,4,FALSE)</f>
        <v>STL</v>
      </c>
      <c r="H156" s="58" t="str">
        <f>+VLOOKUP(E156,Participants!$A$1:$F$1602,5,FALSE)</f>
        <v>F</v>
      </c>
      <c r="I156" s="58" t="str">
        <f>+VLOOKUP(E156,Participants!$A$1:$F$1602,3,FALSE)</f>
        <v>K</v>
      </c>
      <c r="J156" s="58" t="str">
        <f>+VLOOKUP(E156,Participants!$A$1:$G$1602,7,FALSE)</f>
        <v>DEV GIRLS</v>
      </c>
      <c r="K156" s="58"/>
      <c r="L156" s="58"/>
    </row>
    <row r="157" spans="1:12" ht="14.25" customHeight="1">
      <c r="A157" s="55" t="s">
        <v>1526</v>
      </c>
      <c r="B157" s="56">
        <v>1</v>
      </c>
      <c r="C157" s="57">
        <v>30.88</v>
      </c>
      <c r="D157" s="57">
        <v>2</v>
      </c>
      <c r="E157" s="57">
        <v>901</v>
      </c>
      <c r="F157" s="58" t="str">
        <f>+VLOOKUP(E157,Participants!$A$1:$F$1602,2,FALSE)</f>
        <v>Coletta Kozora</v>
      </c>
      <c r="G157" s="58" t="str">
        <f>+VLOOKUP(E157,Participants!$A$1:$F$1602,4,FALSE)</f>
        <v>NCA</v>
      </c>
      <c r="H157" s="58" t="str">
        <f>+VLOOKUP(E157,Participants!$A$1:$F$1602,5,FALSE)</f>
        <v>F</v>
      </c>
      <c r="I157" s="58" t="str">
        <f>+VLOOKUP(E157,Participants!$A$1:$F$1602,3,FALSE)</f>
        <v>K</v>
      </c>
      <c r="J157" s="58" t="str">
        <f>+VLOOKUP(E157,Participants!$A$1:$G$1602,7,FALSE)</f>
        <v>DEV GIRLS</v>
      </c>
      <c r="K157" s="58"/>
      <c r="L157" s="58"/>
    </row>
    <row r="158" spans="1:12" ht="14.25" customHeight="1">
      <c r="A158" s="76" t="s">
        <v>1526</v>
      </c>
      <c r="B158" s="57">
        <v>1</v>
      </c>
      <c r="C158" s="56"/>
      <c r="D158" s="57">
        <v>7</v>
      </c>
      <c r="E158" s="56"/>
      <c r="F158" s="58" t="e">
        <f>+VLOOKUP(E158,Participants!$A$1:$F$1602,2,FALSE)</f>
        <v>#N/A</v>
      </c>
      <c r="G158" s="58" t="e">
        <f>+VLOOKUP(E158,Participants!$A$1:$F$1602,4,FALSE)</f>
        <v>#N/A</v>
      </c>
      <c r="H158" s="58" t="e">
        <f>+VLOOKUP(E158,Participants!$A$1:$F$1602,5,FALSE)</f>
        <v>#N/A</v>
      </c>
      <c r="I158" s="58" t="e">
        <f>+VLOOKUP(E158,Participants!$A$1:$F$1602,3,FALSE)</f>
        <v>#N/A</v>
      </c>
      <c r="J158" s="58" t="e">
        <f>+VLOOKUP(E158,Participants!$A$1:$G$1602,7,FALSE)</f>
        <v>#N/A</v>
      </c>
      <c r="K158" s="58"/>
      <c r="L158" s="58"/>
    </row>
    <row r="159" spans="1:12" ht="14.25" customHeight="1">
      <c r="A159" s="76" t="s">
        <v>1526</v>
      </c>
      <c r="B159" s="57">
        <v>1</v>
      </c>
      <c r="C159" s="56"/>
      <c r="D159" s="57">
        <v>8</v>
      </c>
      <c r="E159" s="56"/>
      <c r="F159" s="58" t="e">
        <f>+VLOOKUP(E159,Participants!$A$1:$F$1602,2,FALSE)</f>
        <v>#N/A</v>
      </c>
      <c r="G159" s="58" t="e">
        <f>+VLOOKUP(E159,Participants!$A$1:$F$1602,4,FALSE)</f>
        <v>#N/A</v>
      </c>
      <c r="H159" s="58" t="e">
        <f>+VLOOKUP(E159,Participants!$A$1:$F$1602,5,FALSE)</f>
        <v>#N/A</v>
      </c>
      <c r="I159" s="58" t="e">
        <f>+VLOOKUP(E159,Participants!$A$1:$F$1602,3,FALSE)</f>
        <v>#N/A</v>
      </c>
      <c r="J159" s="58" t="e">
        <f>+VLOOKUP(E159,Participants!$A$1:$G$1602,7,FALSE)</f>
        <v>#N/A</v>
      </c>
      <c r="K159" s="58"/>
      <c r="L159" s="58"/>
    </row>
    <row r="160" spans="1:12" ht="14.25" customHeight="1">
      <c r="A160" s="55" t="s">
        <v>1526</v>
      </c>
      <c r="B160" s="59">
        <v>2</v>
      </c>
      <c r="C160" s="59"/>
      <c r="D160" s="59">
        <v>7</v>
      </c>
      <c r="E160" s="59"/>
      <c r="F160" s="61" t="e">
        <f>+VLOOKUP(E160,Participants!$A$1:$F$1602,2,FALSE)</f>
        <v>#N/A</v>
      </c>
      <c r="G160" s="61" t="e">
        <f>+VLOOKUP(E160,Participants!$A$1:$F$1602,4,FALSE)</f>
        <v>#N/A</v>
      </c>
      <c r="H160" s="61" t="e">
        <f>+VLOOKUP(E160,Participants!$A$1:$F$1602,5,FALSE)</f>
        <v>#N/A</v>
      </c>
      <c r="I160" s="61" t="e">
        <f>+VLOOKUP(E160,Participants!$A$1:$F$1602,3,FALSE)</f>
        <v>#N/A</v>
      </c>
      <c r="J160" s="61" t="e">
        <f>+VLOOKUP(E160,Participants!$A$1:$G$1602,7,FALSE)</f>
        <v>#N/A</v>
      </c>
      <c r="K160" s="61"/>
      <c r="L160" s="61"/>
    </row>
    <row r="161" spans="1:12" ht="14.25" customHeight="1">
      <c r="A161" s="55" t="s">
        <v>1526</v>
      </c>
      <c r="B161" s="59">
        <v>2</v>
      </c>
      <c r="C161" s="59"/>
      <c r="D161" s="59">
        <v>8</v>
      </c>
      <c r="E161" s="59"/>
      <c r="F161" s="61" t="e">
        <f>+VLOOKUP(E161,Participants!$A$1:$F$1602,2,FALSE)</f>
        <v>#N/A</v>
      </c>
      <c r="G161" s="61" t="e">
        <f>+VLOOKUP(E161,Participants!$A$1:$F$1602,4,FALSE)</f>
        <v>#N/A</v>
      </c>
      <c r="H161" s="61" t="e">
        <f>+VLOOKUP(E161,Participants!$A$1:$F$1602,5,FALSE)</f>
        <v>#N/A</v>
      </c>
      <c r="I161" s="61" t="e">
        <f>+VLOOKUP(E161,Participants!$A$1:$F$1602,3,FALSE)</f>
        <v>#N/A</v>
      </c>
      <c r="J161" s="61" t="e">
        <f>+VLOOKUP(E161,Participants!$A$1:$G$1602,7,FALSE)</f>
        <v>#N/A</v>
      </c>
      <c r="K161" s="61"/>
      <c r="L161" s="61"/>
    </row>
    <row r="162" spans="1:12" ht="14.25" customHeight="1">
      <c r="A162" s="55" t="s">
        <v>1526</v>
      </c>
      <c r="B162" s="56">
        <v>3</v>
      </c>
      <c r="C162" s="56"/>
      <c r="D162" s="56">
        <v>7</v>
      </c>
      <c r="E162" s="56"/>
      <c r="F162" s="58" t="e">
        <f>+VLOOKUP(E162,Participants!$A$1:$F$1602,2,FALSE)</f>
        <v>#N/A</v>
      </c>
      <c r="G162" s="58" t="e">
        <f>+VLOOKUP(E162,Participants!$A$1:$F$1602,4,FALSE)</f>
        <v>#N/A</v>
      </c>
      <c r="H162" s="58" t="e">
        <f>+VLOOKUP(E162,Participants!$A$1:$F$1602,5,FALSE)</f>
        <v>#N/A</v>
      </c>
      <c r="I162" s="58" t="e">
        <f>+VLOOKUP(E162,Participants!$A$1:$F$1602,3,FALSE)</f>
        <v>#N/A</v>
      </c>
      <c r="J162" s="58" t="e">
        <f>+VLOOKUP(E162,Participants!$A$1:$G$1602,7,FALSE)</f>
        <v>#N/A</v>
      </c>
      <c r="K162" s="58"/>
      <c r="L162" s="58"/>
    </row>
    <row r="163" spans="1:12" ht="14.25" customHeight="1">
      <c r="A163" s="55" t="s">
        <v>1526</v>
      </c>
      <c r="B163" s="56">
        <v>3</v>
      </c>
      <c r="C163" s="56"/>
      <c r="D163" s="56">
        <v>8</v>
      </c>
      <c r="E163" s="56"/>
      <c r="F163" s="58" t="e">
        <f>+VLOOKUP(E163,Participants!$A$1:$F$1602,2,FALSE)</f>
        <v>#N/A</v>
      </c>
      <c r="G163" s="58" t="e">
        <f>+VLOOKUP(E163,Participants!$A$1:$F$1602,4,FALSE)</f>
        <v>#N/A</v>
      </c>
      <c r="H163" s="58" t="e">
        <f>+VLOOKUP(E163,Participants!$A$1:$F$1602,5,FALSE)</f>
        <v>#N/A</v>
      </c>
      <c r="I163" s="58" t="e">
        <f>+VLOOKUP(E163,Participants!$A$1:$F$1602,3,FALSE)</f>
        <v>#N/A</v>
      </c>
      <c r="J163" s="58" t="e">
        <f>+VLOOKUP(E163,Participants!$A$1:$G$1602,7,FALSE)</f>
        <v>#N/A</v>
      </c>
      <c r="K163" s="58"/>
      <c r="L163" s="58"/>
    </row>
    <row r="164" spans="1:12" ht="14.25" customHeight="1">
      <c r="A164" s="55" t="s">
        <v>1526</v>
      </c>
      <c r="B164" s="59">
        <v>4</v>
      </c>
      <c r="C164" s="59"/>
      <c r="D164" s="59">
        <v>7</v>
      </c>
      <c r="E164" s="59"/>
      <c r="F164" s="61" t="e">
        <f>+VLOOKUP(E164,Participants!$A$1:$F$1602,2,FALSE)</f>
        <v>#N/A</v>
      </c>
      <c r="G164" s="61" t="e">
        <f>+VLOOKUP(E164,Participants!$A$1:$F$1602,4,FALSE)</f>
        <v>#N/A</v>
      </c>
      <c r="H164" s="61" t="e">
        <f>+VLOOKUP(E164,Participants!$A$1:$F$1602,5,FALSE)</f>
        <v>#N/A</v>
      </c>
      <c r="I164" s="61" t="e">
        <f>+VLOOKUP(E164,Participants!$A$1:$F$1602,3,FALSE)</f>
        <v>#N/A</v>
      </c>
      <c r="J164" s="61" t="e">
        <f>+VLOOKUP(E164,Participants!$A$1:$G$1602,7,FALSE)</f>
        <v>#N/A</v>
      </c>
      <c r="K164" s="61"/>
      <c r="L164" s="61"/>
    </row>
    <row r="165" spans="1:12" ht="14.25" customHeight="1">
      <c r="A165" s="55" t="s">
        <v>1526</v>
      </c>
      <c r="B165" s="59">
        <v>4</v>
      </c>
      <c r="C165" s="59"/>
      <c r="D165" s="59">
        <v>8</v>
      </c>
      <c r="E165" s="59"/>
      <c r="F165" s="61" t="e">
        <f>+VLOOKUP(E165,Participants!$A$1:$F$1602,2,FALSE)</f>
        <v>#N/A</v>
      </c>
      <c r="G165" s="61" t="e">
        <f>+VLOOKUP(E165,Participants!$A$1:$F$1602,4,FALSE)</f>
        <v>#N/A</v>
      </c>
      <c r="H165" s="61" t="e">
        <f>+VLOOKUP(E165,Participants!$A$1:$F$1602,5,FALSE)</f>
        <v>#N/A</v>
      </c>
      <c r="I165" s="61" t="e">
        <f>+VLOOKUP(E165,Participants!$A$1:$F$1602,3,FALSE)</f>
        <v>#N/A</v>
      </c>
      <c r="J165" s="61" t="e">
        <f>+VLOOKUP(E165,Participants!$A$1:$G$1602,7,FALSE)</f>
        <v>#N/A</v>
      </c>
      <c r="K165" s="61"/>
      <c r="L165" s="61"/>
    </row>
    <row r="166" spans="1:12" ht="14.25" customHeight="1">
      <c r="A166" s="55" t="s">
        <v>1526</v>
      </c>
      <c r="B166" s="56">
        <v>5</v>
      </c>
      <c r="C166" s="56"/>
      <c r="D166" s="56">
        <v>7</v>
      </c>
      <c r="E166" s="56"/>
      <c r="F166" s="58" t="e">
        <f>+VLOOKUP(E166,Participants!$A$1:$F$1602,2,FALSE)</f>
        <v>#N/A</v>
      </c>
      <c r="G166" s="58" t="e">
        <f>+VLOOKUP(E166,Participants!$A$1:$F$1602,4,FALSE)</f>
        <v>#N/A</v>
      </c>
      <c r="H166" s="58" t="e">
        <f>+VLOOKUP(E166,Participants!$A$1:$F$1602,5,FALSE)</f>
        <v>#N/A</v>
      </c>
      <c r="I166" s="58" t="e">
        <f>+VLOOKUP(E166,Participants!$A$1:$F$1602,3,FALSE)</f>
        <v>#N/A</v>
      </c>
      <c r="J166" s="58" t="e">
        <f>+VLOOKUP(E166,Participants!$A$1:$G$1602,7,FALSE)</f>
        <v>#N/A</v>
      </c>
      <c r="K166" s="58"/>
      <c r="L166" s="58"/>
    </row>
    <row r="167" spans="1:12" ht="14.25" customHeight="1">
      <c r="A167" s="55" t="s">
        <v>1526</v>
      </c>
      <c r="B167" s="56">
        <v>5</v>
      </c>
      <c r="C167" s="56"/>
      <c r="D167" s="56">
        <v>8</v>
      </c>
      <c r="E167" s="56"/>
      <c r="F167" s="58" t="e">
        <f>+VLOOKUP(E167,Participants!$A$1:$F$1602,2,FALSE)</f>
        <v>#N/A</v>
      </c>
      <c r="G167" s="58" t="e">
        <f>+VLOOKUP(E167,Participants!$A$1:$F$1602,4,FALSE)</f>
        <v>#N/A</v>
      </c>
      <c r="H167" s="58" t="e">
        <f>+VLOOKUP(E167,Participants!$A$1:$F$1602,5,FALSE)</f>
        <v>#N/A</v>
      </c>
      <c r="I167" s="58" t="e">
        <f>+VLOOKUP(E167,Participants!$A$1:$F$1602,3,FALSE)</f>
        <v>#N/A</v>
      </c>
      <c r="J167" s="58" t="e">
        <f>+VLOOKUP(E167,Participants!$A$1:$G$1602,7,FALSE)</f>
        <v>#N/A</v>
      </c>
      <c r="K167" s="58"/>
      <c r="L167" s="58"/>
    </row>
    <row r="168" spans="1:12" ht="14.25" customHeight="1">
      <c r="A168" s="55" t="s">
        <v>1526</v>
      </c>
      <c r="B168" s="59">
        <v>6</v>
      </c>
      <c r="C168" s="59"/>
      <c r="D168" s="59">
        <v>7</v>
      </c>
      <c r="E168" s="59"/>
      <c r="F168" s="61" t="e">
        <f>+VLOOKUP(E168,Participants!$A$1:$F$1602,2,FALSE)</f>
        <v>#N/A</v>
      </c>
      <c r="G168" s="61" t="e">
        <f>+VLOOKUP(E168,Participants!$A$1:$F$1602,4,FALSE)</f>
        <v>#N/A</v>
      </c>
      <c r="H168" s="61" t="e">
        <f>+VLOOKUP(E168,Participants!$A$1:$F$1602,5,FALSE)</f>
        <v>#N/A</v>
      </c>
      <c r="I168" s="61" t="e">
        <f>+VLOOKUP(E168,Participants!$A$1:$F$1602,3,FALSE)</f>
        <v>#N/A</v>
      </c>
      <c r="J168" s="61" t="e">
        <f>+VLOOKUP(E168,Participants!$A$1:$G$1602,7,FALSE)</f>
        <v>#N/A</v>
      </c>
      <c r="K168" s="61"/>
      <c r="L168" s="61"/>
    </row>
    <row r="169" spans="1:12" ht="14.25" customHeight="1">
      <c r="A169" s="55" t="s">
        <v>1526</v>
      </c>
      <c r="B169" s="59">
        <v>6</v>
      </c>
      <c r="C169" s="59"/>
      <c r="D169" s="59">
        <v>8</v>
      </c>
      <c r="E169" s="59"/>
      <c r="F169" s="61" t="e">
        <f>+VLOOKUP(E169,Participants!$A$1:$F$1602,2,FALSE)</f>
        <v>#N/A</v>
      </c>
      <c r="G169" s="61" t="e">
        <f>+VLOOKUP(E169,Participants!$A$1:$F$1602,4,FALSE)</f>
        <v>#N/A</v>
      </c>
      <c r="H169" s="61" t="e">
        <f>+VLOOKUP(E169,Participants!$A$1:$F$1602,5,FALSE)</f>
        <v>#N/A</v>
      </c>
      <c r="I169" s="61" t="e">
        <f>+VLOOKUP(E169,Participants!$A$1:$F$1602,3,FALSE)</f>
        <v>#N/A</v>
      </c>
      <c r="J169" s="61" t="e">
        <f>+VLOOKUP(E169,Participants!$A$1:$G$1602,7,FALSE)</f>
        <v>#N/A</v>
      </c>
      <c r="K169" s="61"/>
      <c r="L169" s="61"/>
    </row>
    <row r="170" spans="1:12" ht="14.25" customHeight="1">
      <c r="A170" s="55" t="s">
        <v>1526</v>
      </c>
      <c r="B170" s="56">
        <v>7</v>
      </c>
      <c r="C170" s="56"/>
      <c r="D170" s="56">
        <v>7</v>
      </c>
      <c r="E170" s="56"/>
      <c r="F170" s="58" t="e">
        <f>+VLOOKUP(E170,Participants!$A$1:$F$1602,2,FALSE)</f>
        <v>#N/A</v>
      </c>
      <c r="G170" s="58" t="e">
        <f>+VLOOKUP(E170,Participants!$A$1:$F$1602,4,FALSE)</f>
        <v>#N/A</v>
      </c>
      <c r="H170" s="58" t="e">
        <f>+VLOOKUP(E170,Participants!$A$1:$F$1602,5,FALSE)</f>
        <v>#N/A</v>
      </c>
      <c r="I170" s="58" t="e">
        <f>+VLOOKUP(E170,Participants!$A$1:$F$1602,3,FALSE)</f>
        <v>#N/A</v>
      </c>
      <c r="J170" s="58" t="e">
        <f>+VLOOKUP(E170,Participants!$A$1:$G$1602,7,FALSE)</f>
        <v>#N/A</v>
      </c>
      <c r="K170" s="58"/>
      <c r="L170" s="58"/>
    </row>
    <row r="171" spans="1:12" ht="14.25" customHeight="1">
      <c r="A171" s="55" t="s">
        <v>1526</v>
      </c>
      <c r="B171" s="56">
        <v>7</v>
      </c>
      <c r="C171" s="56"/>
      <c r="D171" s="56">
        <v>8</v>
      </c>
      <c r="E171" s="56"/>
      <c r="F171" s="58" t="e">
        <f>+VLOOKUP(E171,Participants!$A$1:$F$1602,2,FALSE)</f>
        <v>#N/A</v>
      </c>
      <c r="G171" s="58" t="e">
        <f>+VLOOKUP(E171,Participants!$A$1:$F$1602,4,FALSE)</f>
        <v>#N/A</v>
      </c>
      <c r="H171" s="58" t="e">
        <f>+VLOOKUP(E171,Participants!$A$1:$F$1602,5,FALSE)</f>
        <v>#N/A</v>
      </c>
      <c r="I171" s="58" t="e">
        <f>+VLOOKUP(E171,Participants!$A$1:$F$1602,3,FALSE)</f>
        <v>#N/A</v>
      </c>
      <c r="J171" s="58" t="e">
        <f>+VLOOKUP(E171,Participants!$A$1:$G$1602,7,FALSE)</f>
        <v>#N/A</v>
      </c>
      <c r="K171" s="58"/>
      <c r="L171" s="58"/>
    </row>
    <row r="172" spans="1:12" ht="14.25" customHeight="1">
      <c r="A172" s="55" t="s">
        <v>1526</v>
      </c>
      <c r="B172" s="59">
        <v>8</v>
      </c>
      <c r="C172" s="59"/>
      <c r="D172" s="59">
        <v>7</v>
      </c>
      <c r="E172" s="59"/>
      <c r="F172" s="61" t="e">
        <f>+VLOOKUP(E172,Participants!$A$1:$F$1602,2,FALSE)</f>
        <v>#N/A</v>
      </c>
      <c r="G172" s="61" t="e">
        <f>+VLOOKUP(E172,Participants!$A$1:$F$1602,4,FALSE)</f>
        <v>#N/A</v>
      </c>
      <c r="H172" s="61" t="e">
        <f>+VLOOKUP(E172,Participants!$A$1:$F$1602,5,FALSE)</f>
        <v>#N/A</v>
      </c>
      <c r="I172" s="61" t="e">
        <f>+VLOOKUP(E172,Participants!$A$1:$F$1602,3,FALSE)</f>
        <v>#N/A</v>
      </c>
      <c r="J172" s="61" t="e">
        <f>+VLOOKUP(E172,Participants!$A$1:$G$1602,7,FALSE)</f>
        <v>#N/A</v>
      </c>
      <c r="K172" s="61"/>
      <c r="L172" s="61"/>
    </row>
    <row r="173" spans="1:12" ht="14.25" customHeight="1">
      <c r="A173" s="55" t="s">
        <v>1526</v>
      </c>
      <c r="B173" s="59">
        <v>8</v>
      </c>
      <c r="C173" s="59"/>
      <c r="D173" s="59">
        <v>8</v>
      </c>
      <c r="E173" s="59"/>
      <c r="F173" s="61" t="e">
        <f>+VLOOKUP(E173,Participants!$A$1:$F$1602,2,FALSE)</f>
        <v>#N/A</v>
      </c>
      <c r="G173" s="61" t="e">
        <f>+VLOOKUP(E173,Participants!$A$1:$F$1602,4,FALSE)</f>
        <v>#N/A</v>
      </c>
      <c r="H173" s="61" t="e">
        <f>+VLOOKUP(E173,Participants!$A$1:$F$1602,5,FALSE)</f>
        <v>#N/A</v>
      </c>
      <c r="I173" s="61" t="e">
        <f>+VLOOKUP(E173,Participants!$A$1:$F$1602,3,FALSE)</f>
        <v>#N/A</v>
      </c>
      <c r="J173" s="61" t="e">
        <f>+VLOOKUP(E173,Participants!$A$1:$G$1602,7,FALSE)</f>
        <v>#N/A</v>
      </c>
      <c r="K173" s="61"/>
      <c r="L173" s="61"/>
    </row>
    <row r="174" spans="1:12" ht="14.25" customHeight="1">
      <c r="A174" s="55" t="s">
        <v>1526</v>
      </c>
      <c r="B174" s="56">
        <v>9</v>
      </c>
      <c r="C174" s="56"/>
      <c r="D174" s="56">
        <v>7</v>
      </c>
      <c r="E174" s="56"/>
      <c r="F174" s="58" t="e">
        <f>+VLOOKUP(E174,Participants!$A$1:$F$1602,2,FALSE)</f>
        <v>#N/A</v>
      </c>
      <c r="G174" s="58" t="e">
        <f>+VLOOKUP(E174,Participants!$A$1:$F$1602,4,FALSE)</f>
        <v>#N/A</v>
      </c>
      <c r="H174" s="58" t="e">
        <f>+VLOOKUP(E174,Participants!$A$1:$F$1602,5,FALSE)</f>
        <v>#N/A</v>
      </c>
      <c r="I174" s="58" t="e">
        <f>+VLOOKUP(E174,Participants!$A$1:$F$1602,3,FALSE)</f>
        <v>#N/A</v>
      </c>
      <c r="J174" s="58" t="e">
        <f>+VLOOKUP(E174,Participants!$A$1:$G$1602,7,FALSE)</f>
        <v>#N/A</v>
      </c>
      <c r="K174" s="58"/>
      <c r="L174" s="58"/>
    </row>
    <row r="175" spans="1:12" ht="14.25" customHeight="1">
      <c r="A175" s="55" t="s">
        <v>1526</v>
      </c>
      <c r="B175" s="56">
        <v>9</v>
      </c>
      <c r="C175" s="56"/>
      <c r="D175" s="56">
        <v>8</v>
      </c>
      <c r="E175" s="56"/>
      <c r="F175" s="58" t="e">
        <f>+VLOOKUP(E175,Participants!$A$1:$F$1602,2,FALSE)</f>
        <v>#N/A</v>
      </c>
      <c r="G175" s="58" t="e">
        <f>+VLOOKUP(E175,Participants!$A$1:$F$1602,4,FALSE)</f>
        <v>#N/A</v>
      </c>
      <c r="H175" s="58" t="e">
        <f>+VLOOKUP(E175,Participants!$A$1:$F$1602,5,FALSE)</f>
        <v>#N/A</v>
      </c>
      <c r="I175" s="58" t="e">
        <f>+VLOOKUP(E175,Participants!$A$1:$F$1602,3,FALSE)</f>
        <v>#N/A</v>
      </c>
      <c r="J175" s="58" t="e">
        <f>+VLOOKUP(E175,Participants!$A$1:$G$1602,7,FALSE)</f>
        <v>#N/A</v>
      </c>
      <c r="K175" s="58"/>
      <c r="L175" s="58"/>
    </row>
    <row r="176" spans="1:12" ht="14.25" customHeight="1">
      <c r="A176" s="55" t="s">
        <v>1526</v>
      </c>
      <c r="B176" s="59">
        <v>10</v>
      </c>
      <c r="C176" s="59"/>
      <c r="D176" s="59">
        <v>7</v>
      </c>
      <c r="E176" s="59"/>
      <c r="F176" s="61" t="e">
        <f>+VLOOKUP(E176,Participants!$A$1:$F$1602,2,FALSE)</f>
        <v>#N/A</v>
      </c>
      <c r="G176" s="61" t="e">
        <f>+VLOOKUP(E176,Participants!$A$1:$F$1602,4,FALSE)</f>
        <v>#N/A</v>
      </c>
      <c r="H176" s="61" t="e">
        <f>+VLOOKUP(E176,Participants!$A$1:$F$1602,5,FALSE)</f>
        <v>#N/A</v>
      </c>
      <c r="I176" s="61" t="e">
        <f>+VLOOKUP(E176,Participants!$A$1:$F$1602,3,FALSE)</f>
        <v>#N/A</v>
      </c>
      <c r="J176" s="61" t="e">
        <f>+VLOOKUP(E176,Participants!$A$1:$G$1602,7,FALSE)</f>
        <v>#N/A</v>
      </c>
      <c r="K176" s="61"/>
      <c r="L176" s="61"/>
    </row>
    <row r="177" spans="1:12" ht="14.25" customHeight="1">
      <c r="A177" s="55" t="s">
        <v>1526</v>
      </c>
      <c r="B177" s="59">
        <v>10</v>
      </c>
      <c r="C177" s="59"/>
      <c r="D177" s="59">
        <v>8</v>
      </c>
      <c r="E177" s="59"/>
      <c r="F177" s="61" t="e">
        <f>+VLOOKUP(E177,Participants!$A$1:$F$1602,2,FALSE)</f>
        <v>#N/A</v>
      </c>
      <c r="G177" s="61" t="e">
        <f>+VLOOKUP(E177,Participants!$A$1:$F$1602,4,FALSE)</f>
        <v>#N/A</v>
      </c>
      <c r="H177" s="61" t="e">
        <f>+VLOOKUP(E177,Participants!$A$1:$F$1602,5,FALSE)</f>
        <v>#N/A</v>
      </c>
      <c r="I177" s="61" t="e">
        <f>+VLOOKUP(E177,Participants!$A$1:$F$1602,3,FALSE)</f>
        <v>#N/A</v>
      </c>
      <c r="J177" s="61" t="e">
        <f>+VLOOKUP(E177,Participants!$A$1:$G$1602,7,FALSE)</f>
        <v>#N/A</v>
      </c>
      <c r="K177" s="61"/>
      <c r="L177" s="61"/>
    </row>
    <row r="178" spans="1:12" ht="14.25" customHeight="1">
      <c r="A178" s="55" t="s">
        <v>1526</v>
      </c>
      <c r="B178" s="56">
        <v>11</v>
      </c>
      <c r="C178" s="56"/>
      <c r="D178" s="56">
        <v>7</v>
      </c>
      <c r="E178" s="56"/>
      <c r="F178" s="58" t="e">
        <f>+VLOOKUP(E178,Participants!$A$1:$F$1602,2,FALSE)</f>
        <v>#N/A</v>
      </c>
      <c r="G178" s="58" t="e">
        <f>+VLOOKUP(E178,Participants!$A$1:$F$1602,4,FALSE)</f>
        <v>#N/A</v>
      </c>
      <c r="H178" s="58" t="e">
        <f>+VLOOKUP(E178,Participants!$A$1:$F$1602,5,FALSE)</f>
        <v>#N/A</v>
      </c>
      <c r="I178" s="58" t="e">
        <f>+VLOOKUP(E178,Participants!$A$1:$F$1602,3,FALSE)</f>
        <v>#N/A</v>
      </c>
      <c r="J178" s="58" t="e">
        <f>+VLOOKUP(E178,Participants!$A$1:$G$1602,7,FALSE)</f>
        <v>#N/A</v>
      </c>
      <c r="K178" s="58"/>
      <c r="L178" s="58"/>
    </row>
    <row r="179" spans="1:12" ht="14.25" customHeight="1">
      <c r="A179" s="55" t="s">
        <v>1526</v>
      </c>
      <c r="B179" s="56">
        <v>11</v>
      </c>
      <c r="C179" s="56"/>
      <c r="D179" s="56">
        <v>8</v>
      </c>
      <c r="E179" s="56"/>
      <c r="F179" s="58" t="e">
        <f>+VLOOKUP(E179,Participants!$A$1:$F$1602,2,FALSE)</f>
        <v>#N/A</v>
      </c>
      <c r="G179" s="58" t="e">
        <f>+VLOOKUP(E179,Participants!$A$1:$F$1602,4,FALSE)</f>
        <v>#N/A</v>
      </c>
      <c r="H179" s="58" t="e">
        <f>+VLOOKUP(E179,Participants!$A$1:$F$1602,5,FALSE)</f>
        <v>#N/A</v>
      </c>
      <c r="I179" s="58" t="e">
        <f>+VLOOKUP(E179,Participants!$A$1:$F$1602,3,FALSE)</f>
        <v>#N/A</v>
      </c>
      <c r="J179" s="58" t="e">
        <f>+VLOOKUP(E179,Participants!$A$1:$G$1602,7,FALSE)</f>
        <v>#N/A</v>
      </c>
      <c r="K179" s="58"/>
      <c r="L179" s="58"/>
    </row>
    <row r="180" spans="1:12" ht="14.25" customHeight="1">
      <c r="A180" s="55" t="s">
        <v>1526</v>
      </c>
      <c r="B180" s="59">
        <v>12</v>
      </c>
      <c r="C180" s="59"/>
      <c r="D180" s="59">
        <v>7</v>
      </c>
      <c r="E180" s="59"/>
      <c r="F180" s="61" t="e">
        <f>+VLOOKUP(E180,Participants!$A$1:$F$1602,2,FALSE)</f>
        <v>#N/A</v>
      </c>
      <c r="G180" s="61" t="e">
        <f>+VLOOKUP(E180,Participants!$A$1:$F$1602,4,FALSE)</f>
        <v>#N/A</v>
      </c>
      <c r="H180" s="61" t="e">
        <f>+VLOOKUP(E180,Participants!$A$1:$F$1602,5,FALSE)</f>
        <v>#N/A</v>
      </c>
      <c r="I180" s="61" t="e">
        <f>+VLOOKUP(E180,Participants!$A$1:$F$1602,3,FALSE)</f>
        <v>#N/A</v>
      </c>
      <c r="J180" s="61" t="e">
        <f>+VLOOKUP(E180,Participants!$A$1:$G$1602,7,FALSE)</f>
        <v>#N/A</v>
      </c>
      <c r="K180" s="61"/>
      <c r="L180" s="61"/>
    </row>
    <row r="181" spans="1:12" ht="14.25" customHeight="1">
      <c r="A181" s="55" t="s">
        <v>1526</v>
      </c>
      <c r="B181" s="59">
        <v>12</v>
      </c>
      <c r="C181" s="59"/>
      <c r="D181" s="59">
        <v>8</v>
      </c>
      <c r="E181" s="59"/>
      <c r="F181" s="61" t="e">
        <f>+VLOOKUP(E181,Participants!$A$1:$F$1602,2,FALSE)</f>
        <v>#N/A</v>
      </c>
      <c r="G181" s="61" t="e">
        <f>+VLOOKUP(E181,Participants!$A$1:$F$1602,4,FALSE)</f>
        <v>#N/A</v>
      </c>
      <c r="H181" s="61" t="e">
        <f>+VLOOKUP(E181,Participants!$A$1:$F$1602,5,FALSE)</f>
        <v>#N/A</v>
      </c>
      <c r="I181" s="61" t="e">
        <f>+VLOOKUP(E181,Participants!$A$1:$F$1602,3,FALSE)</f>
        <v>#N/A</v>
      </c>
      <c r="J181" s="61" t="e">
        <f>+VLOOKUP(E181,Participants!$A$1:$G$1602,7,FALSE)</f>
        <v>#N/A</v>
      </c>
      <c r="K181" s="61"/>
      <c r="L181" s="61"/>
    </row>
    <row r="182" spans="1:12" ht="14.25" customHeight="1">
      <c r="A182" s="55" t="s">
        <v>1526</v>
      </c>
      <c r="B182" s="56">
        <v>13</v>
      </c>
      <c r="C182" s="56"/>
      <c r="D182" s="56">
        <v>7</v>
      </c>
      <c r="E182" s="56"/>
      <c r="F182" s="58" t="e">
        <f>+VLOOKUP(E182,Participants!$A$1:$F$1602,2,FALSE)</f>
        <v>#N/A</v>
      </c>
      <c r="G182" s="58" t="e">
        <f>+VLOOKUP(E182,Participants!$A$1:$F$1602,4,FALSE)</f>
        <v>#N/A</v>
      </c>
      <c r="H182" s="58" t="e">
        <f>+VLOOKUP(E182,Participants!$A$1:$F$1602,5,FALSE)</f>
        <v>#N/A</v>
      </c>
      <c r="I182" s="58" t="e">
        <f>+VLOOKUP(E182,Participants!$A$1:$F$1602,3,FALSE)</f>
        <v>#N/A</v>
      </c>
      <c r="J182" s="58" t="e">
        <f>+VLOOKUP(E182,Participants!$A$1:$G$1602,7,FALSE)</f>
        <v>#N/A</v>
      </c>
      <c r="K182" s="58"/>
      <c r="L182" s="58"/>
    </row>
    <row r="183" spans="1:12" ht="14.25" customHeight="1">
      <c r="A183" s="55" t="s">
        <v>1526</v>
      </c>
      <c r="B183" s="56">
        <v>13</v>
      </c>
      <c r="C183" s="56"/>
      <c r="D183" s="56">
        <v>8</v>
      </c>
      <c r="E183" s="56"/>
      <c r="F183" s="58" t="e">
        <f>+VLOOKUP(E183,Participants!$A$1:$F$1602,2,FALSE)</f>
        <v>#N/A</v>
      </c>
      <c r="G183" s="58" t="e">
        <f>+VLOOKUP(E183,Participants!$A$1:$F$1602,4,FALSE)</f>
        <v>#N/A</v>
      </c>
      <c r="H183" s="58" t="e">
        <f>+VLOOKUP(E183,Participants!$A$1:$F$1602,5,FALSE)</f>
        <v>#N/A</v>
      </c>
      <c r="I183" s="58" t="e">
        <f>+VLOOKUP(E183,Participants!$A$1:$F$1602,3,FALSE)</f>
        <v>#N/A</v>
      </c>
      <c r="J183" s="58" t="e">
        <f>+VLOOKUP(E183,Participants!$A$1:$G$1602,7,FALSE)</f>
        <v>#N/A</v>
      </c>
      <c r="K183" s="58"/>
      <c r="L183" s="58"/>
    </row>
    <row r="184" spans="1:12" ht="14.25" customHeight="1">
      <c r="A184" s="55" t="s">
        <v>1526</v>
      </c>
      <c r="B184" s="59">
        <v>14</v>
      </c>
      <c r="C184" s="59"/>
      <c r="D184" s="59">
        <v>7</v>
      </c>
      <c r="E184" s="59"/>
      <c r="F184" s="61" t="e">
        <f>+VLOOKUP(E184,Participants!$A$1:$F$1602,2,FALSE)</f>
        <v>#N/A</v>
      </c>
      <c r="G184" s="61" t="e">
        <f>+VLOOKUP(E184,Participants!$A$1:$F$1602,4,FALSE)</f>
        <v>#N/A</v>
      </c>
      <c r="H184" s="61" t="e">
        <f>+VLOOKUP(E184,Participants!$A$1:$F$1602,5,FALSE)</f>
        <v>#N/A</v>
      </c>
      <c r="I184" s="61" t="e">
        <f>+VLOOKUP(E184,Participants!$A$1:$F$1602,3,FALSE)</f>
        <v>#N/A</v>
      </c>
      <c r="J184" s="61" t="e">
        <f>+VLOOKUP(E184,Participants!$A$1:$G$1602,7,FALSE)</f>
        <v>#N/A</v>
      </c>
      <c r="K184" s="61"/>
      <c r="L184" s="61"/>
    </row>
    <row r="185" spans="1:12" ht="14.25" customHeight="1">
      <c r="A185" s="55" t="s">
        <v>1526</v>
      </c>
      <c r="B185" s="59">
        <v>14</v>
      </c>
      <c r="C185" s="59"/>
      <c r="D185" s="59">
        <v>8</v>
      </c>
      <c r="E185" s="59"/>
      <c r="F185" s="61" t="e">
        <f>+VLOOKUP(E185,Participants!$A$1:$F$1602,2,FALSE)</f>
        <v>#N/A</v>
      </c>
      <c r="G185" s="61" t="e">
        <f>+VLOOKUP(E185,Participants!$A$1:$F$1602,4,FALSE)</f>
        <v>#N/A</v>
      </c>
      <c r="H185" s="61" t="e">
        <f>+VLOOKUP(E185,Participants!$A$1:$F$1602,5,FALSE)</f>
        <v>#N/A</v>
      </c>
      <c r="I185" s="61" t="e">
        <f>+VLOOKUP(E185,Participants!$A$1:$F$1602,3,FALSE)</f>
        <v>#N/A</v>
      </c>
      <c r="J185" s="61" t="e">
        <f>+VLOOKUP(E185,Participants!$A$1:$G$1602,7,FALSE)</f>
        <v>#N/A</v>
      </c>
      <c r="K185" s="61"/>
      <c r="L185" s="61"/>
    </row>
    <row r="186" spans="1:12" ht="14.25" customHeight="1">
      <c r="A186" s="55" t="s">
        <v>1526</v>
      </c>
      <c r="B186" s="56">
        <v>15</v>
      </c>
      <c r="C186" s="56"/>
      <c r="D186" s="56">
        <v>7</v>
      </c>
      <c r="E186" s="56"/>
      <c r="F186" s="58" t="e">
        <f>+VLOOKUP(E186,Participants!$A$1:$F$1602,2,FALSE)</f>
        <v>#N/A</v>
      </c>
      <c r="G186" s="58" t="e">
        <f>+VLOOKUP(E186,Participants!$A$1:$F$1602,4,FALSE)</f>
        <v>#N/A</v>
      </c>
      <c r="H186" s="58" t="e">
        <f>+VLOOKUP(E186,Participants!$A$1:$F$1602,5,FALSE)</f>
        <v>#N/A</v>
      </c>
      <c r="I186" s="58" t="e">
        <f>+VLOOKUP(E186,Participants!$A$1:$F$1602,3,FALSE)</f>
        <v>#N/A</v>
      </c>
      <c r="J186" s="58" t="e">
        <f>+VLOOKUP(E186,Participants!$A$1:$G$1602,7,FALSE)</f>
        <v>#N/A</v>
      </c>
      <c r="K186" s="58"/>
      <c r="L186" s="58"/>
    </row>
    <row r="187" spans="1:12" ht="14.25" customHeight="1">
      <c r="A187" s="55" t="s">
        <v>1526</v>
      </c>
      <c r="B187" s="56">
        <v>15</v>
      </c>
      <c r="C187" s="56"/>
      <c r="D187" s="56">
        <v>8</v>
      </c>
      <c r="E187" s="56"/>
      <c r="F187" s="58" t="e">
        <f>+VLOOKUP(E187,Participants!$A$1:$F$1602,2,FALSE)</f>
        <v>#N/A</v>
      </c>
      <c r="G187" s="58" t="e">
        <f>+VLOOKUP(E187,Participants!$A$1:$F$1602,4,FALSE)</f>
        <v>#N/A</v>
      </c>
      <c r="H187" s="58" t="e">
        <f>+VLOOKUP(E187,Participants!$A$1:$F$1602,5,FALSE)</f>
        <v>#N/A</v>
      </c>
      <c r="I187" s="58" t="e">
        <f>+VLOOKUP(E187,Participants!$A$1:$F$1602,3,FALSE)</f>
        <v>#N/A</v>
      </c>
      <c r="J187" s="58" t="e">
        <f>+VLOOKUP(E187,Participants!$A$1:$G$1602,7,FALSE)</f>
        <v>#N/A</v>
      </c>
      <c r="K187" s="58"/>
      <c r="L187" s="58"/>
    </row>
    <row r="188" spans="1:12" ht="14.25" customHeight="1">
      <c r="A188" s="55" t="s">
        <v>1526</v>
      </c>
      <c r="B188" s="59">
        <v>16</v>
      </c>
      <c r="C188" s="59"/>
      <c r="D188" s="59">
        <v>7</v>
      </c>
      <c r="E188" s="59"/>
      <c r="F188" s="61" t="e">
        <f>+VLOOKUP(E188,Participants!$A$1:$F$1602,2,FALSE)</f>
        <v>#N/A</v>
      </c>
      <c r="G188" s="61" t="e">
        <f>+VLOOKUP(E188,Participants!$A$1:$F$1602,4,FALSE)</f>
        <v>#N/A</v>
      </c>
      <c r="H188" s="61" t="e">
        <f>+VLOOKUP(E188,Participants!$A$1:$F$1602,5,FALSE)</f>
        <v>#N/A</v>
      </c>
      <c r="I188" s="61" t="e">
        <f>+VLOOKUP(E188,Participants!$A$1:$F$1602,3,FALSE)</f>
        <v>#N/A</v>
      </c>
      <c r="J188" s="61" t="e">
        <f>+VLOOKUP(E188,Participants!$A$1:$G$1602,7,FALSE)</f>
        <v>#N/A</v>
      </c>
      <c r="K188" s="61"/>
      <c r="L188" s="61"/>
    </row>
    <row r="189" spans="1:12" ht="14.25" customHeight="1">
      <c r="A189" s="55" t="s">
        <v>1526</v>
      </c>
      <c r="B189" s="59">
        <v>16</v>
      </c>
      <c r="C189" s="59"/>
      <c r="D189" s="59">
        <v>8</v>
      </c>
      <c r="E189" s="59"/>
      <c r="F189" s="61" t="e">
        <f>+VLOOKUP(E189,Participants!$A$1:$F$1602,2,FALSE)</f>
        <v>#N/A</v>
      </c>
      <c r="G189" s="61" t="e">
        <f>+VLOOKUP(E189,Participants!$A$1:$F$1602,4,FALSE)</f>
        <v>#N/A</v>
      </c>
      <c r="H189" s="61" t="e">
        <f>+VLOOKUP(E189,Participants!$A$1:$F$1602,5,FALSE)</f>
        <v>#N/A</v>
      </c>
      <c r="I189" s="61" t="e">
        <f>+VLOOKUP(E189,Participants!$A$1:$F$1602,3,FALSE)</f>
        <v>#N/A</v>
      </c>
      <c r="J189" s="61" t="e">
        <f>+VLOOKUP(E189,Participants!$A$1:$G$1602,7,FALSE)</f>
        <v>#N/A</v>
      </c>
      <c r="K189" s="61"/>
      <c r="L189" s="61"/>
    </row>
    <row r="190" spans="1:12" ht="14.25" customHeight="1">
      <c r="A190" s="55" t="s">
        <v>1526</v>
      </c>
      <c r="B190" s="56">
        <v>17</v>
      </c>
      <c r="C190" s="56"/>
      <c r="D190" s="56">
        <v>7</v>
      </c>
      <c r="E190" s="56"/>
      <c r="F190" s="58" t="e">
        <f>+VLOOKUP(E190,Participants!$A$1:$F$1602,2,FALSE)</f>
        <v>#N/A</v>
      </c>
      <c r="G190" s="58" t="e">
        <f>+VLOOKUP(E190,Participants!$A$1:$F$1602,4,FALSE)</f>
        <v>#N/A</v>
      </c>
      <c r="H190" s="58" t="e">
        <f>+VLOOKUP(E190,Participants!$A$1:$F$1602,5,FALSE)</f>
        <v>#N/A</v>
      </c>
      <c r="I190" s="58" t="e">
        <f>+VLOOKUP(E190,Participants!$A$1:$F$1602,3,FALSE)</f>
        <v>#N/A</v>
      </c>
      <c r="J190" s="58" t="e">
        <f>+VLOOKUP(E190,Participants!$A$1:$G$1602,7,FALSE)</f>
        <v>#N/A</v>
      </c>
      <c r="K190" s="58"/>
      <c r="L190" s="58"/>
    </row>
    <row r="191" spans="1:12" ht="14.25" customHeight="1">
      <c r="A191" s="55" t="s">
        <v>1526</v>
      </c>
      <c r="B191" s="56">
        <v>17</v>
      </c>
      <c r="C191" s="56"/>
      <c r="D191" s="56">
        <v>8</v>
      </c>
      <c r="E191" s="56"/>
      <c r="F191" s="58" t="e">
        <f>+VLOOKUP(E191,Participants!$A$1:$F$1602,2,FALSE)</f>
        <v>#N/A</v>
      </c>
      <c r="G191" s="58" t="e">
        <f>+VLOOKUP(E191,Participants!$A$1:$F$1602,4,FALSE)</f>
        <v>#N/A</v>
      </c>
      <c r="H191" s="58" t="e">
        <f>+VLOOKUP(E191,Participants!$A$1:$F$1602,5,FALSE)</f>
        <v>#N/A</v>
      </c>
      <c r="I191" s="58" t="e">
        <f>+VLOOKUP(E191,Participants!$A$1:$F$1602,3,FALSE)</f>
        <v>#N/A</v>
      </c>
      <c r="J191" s="58" t="e">
        <f>+VLOOKUP(E191,Participants!$A$1:$G$1602,7,FALSE)</f>
        <v>#N/A</v>
      </c>
      <c r="K191" s="58"/>
      <c r="L191" s="58"/>
    </row>
    <row r="192" spans="1:12" ht="14.25" customHeight="1">
      <c r="A192" s="55" t="s">
        <v>1526</v>
      </c>
      <c r="B192" s="59">
        <v>18</v>
      </c>
      <c r="C192" s="59"/>
      <c r="D192" s="59">
        <v>7</v>
      </c>
      <c r="E192" s="59"/>
      <c r="F192" s="61" t="e">
        <f>+VLOOKUP(E192,Participants!$A$1:$F$1602,2,FALSE)</f>
        <v>#N/A</v>
      </c>
      <c r="G192" s="61" t="e">
        <f>+VLOOKUP(E192,Participants!$A$1:$F$1602,4,FALSE)</f>
        <v>#N/A</v>
      </c>
      <c r="H192" s="61" t="e">
        <f>+VLOOKUP(E192,Participants!$A$1:$F$1602,5,FALSE)</f>
        <v>#N/A</v>
      </c>
      <c r="I192" s="61" t="e">
        <f>+VLOOKUP(E192,Participants!$A$1:$F$1602,3,FALSE)</f>
        <v>#N/A</v>
      </c>
      <c r="J192" s="61" t="e">
        <f>+VLOOKUP(E192,Participants!$A$1:$G$1602,7,FALSE)</f>
        <v>#N/A</v>
      </c>
      <c r="K192" s="61"/>
      <c r="L192" s="61"/>
    </row>
    <row r="193" spans="1:12" ht="14.25" customHeight="1">
      <c r="A193" s="55" t="s">
        <v>1526</v>
      </c>
      <c r="B193" s="59">
        <v>18</v>
      </c>
      <c r="C193" s="59"/>
      <c r="D193" s="59">
        <v>8</v>
      </c>
      <c r="E193" s="59"/>
      <c r="F193" s="61" t="e">
        <f>+VLOOKUP(E193,Participants!$A$1:$F$1602,2,FALSE)</f>
        <v>#N/A</v>
      </c>
      <c r="G193" s="61" t="e">
        <f>+VLOOKUP(E193,Participants!$A$1:$F$1602,4,FALSE)</f>
        <v>#N/A</v>
      </c>
      <c r="H193" s="61" t="e">
        <f>+VLOOKUP(E193,Participants!$A$1:$F$1602,5,FALSE)</f>
        <v>#N/A</v>
      </c>
      <c r="I193" s="61" t="e">
        <f>+VLOOKUP(E193,Participants!$A$1:$F$1602,3,FALSE)</f>
        <v>#N/A</v>
      </c>
      <c r="J193" s="61" t="e">
        <f>+VLOOKUP(E193,Participants!$A$1:$G$1602,7,FALSE)</f>
        <v>#N/A</v>
      </c>
      <c r="K193" s="61"/>
      <c r="L193" s="61"/>
    </row>
    <row r="194" spans="1:12" ht="14.25" customHeight="1">
      <c r="A194" s="55" t="s">
        <v>1526</v>
      </c>
      <c r="B194" s="56">
        <v>19</v>
      </c>
      <c r="C194" s="56"/>
      <c r="D194" s="56">
        <v>7</v>
      </c>
      <c r="E194" s="56"/>
      <c r="F194" s="58" t="e">
        <f>+VLOOKUP(E194,Participants!$A$1:$F$1602,2,FALSE)</f>
        <v>#N/A</v>
      </c>
      <c r="G194" s="58" t="e">
        <f>+VLOOKUP(E194,Participants!$A$1:$F$1602,4,FALSE)</f>
        <v>#N/A</v>
      </c>
      <c r="H194" s="58" t="e">
        <f>+VLOOKUP(E194,Participants!$A$1:$F$1602,5,FALSE)</f>
        <v>#N/A</v>
      </c>
      <c r="I194" s="58" t="e">
        <f>+VLOOKUP(E194,Participants!$A$1:$F$1602,3,FALSE)</f>
        <v>#N/A</v>
      </c>
      <c r="J194" s="58" t="e">
        <f>+VLOOKUP(E194,Participants!$A$1:$G$1602,7,FALSE)</f>
        <v>#N/A</v>
      </c>
      <c r="K194" s="58"/>
      <c r="L194" s="58"/>
    </row>
    <row r="195" spans="1:12" ht="14.25" customHeight="1">
      <c r="A195" s="55" t="s">
        <v>1526</v>
      </c>
      <c r="B195" s="56">
        <v>19</v>
      </c>
      <c r="C195" s="56"/>
      <c r="D195" s="56">
        <v>8</v>
      </c>
      <c r="E195" s="56"/>
      <c r="F195" s="58" t="e">
        <f>+VLOOKUP(E195,Participants!$A$1:$F$1602,2,FALSE)</f>
        <v>#N/A</v>
      </c>
      <c r="G195" s="58" t="e">
        <f>+VLOOKUP(E195,Participants!$A$1:$F$1602,4,FALSE)</f>
        <v>#N/A</v>
      </c>
      <c r="H195" s="58" t="e">
        <f>+VLOOKUP(E195,Participants!$A$1:$F$1602,5,FALSE)</f>
        <v>#N/A</v>
      </c>
      <c r="I195" s="58" t="e">
        <f>+VLOOKUP(E195,Participants!$A$1:$F$1602,3,FALSE)</f>
        <v>#N/A</v>
      </c>
      <c r="J195" s="58" t="e">
        <f>+VLOOKUP(E195,Participants!$A$1:$G$1602,7,FALSE)</f>
        <v>#N/A</v>
      </c>
      <c r="K195" s="58"/>
      <c r="L195" s="58"/>
    </row>
    <row r="196" spans="1:12" ht="14.25" customHeight="1">
      <c r="A196" s="55" t="s">
        <v>1526</v>
      </c>
      <c r="B196" s="59">
        <v>20</v>
      </c>
      <c r="C196" s="59"/>
      <c r="D196" s="59">
        <v>7</v>
      </c>
      <c r="E196" s="59"/>
      <c r="F196" s="61" t="e">
        <f>+VLOOKUP(E196,Participants!$A$1:$F$1602,2,FALSE)</f>
        <v>#N/A</v>
      </c>
      <c r="G196" s="61" t="e">
        <f>+VLOOKUP(E196,Participants!$A$1:$F$1602,4,FALSE)</f>
        <v>#N/A</v>
      </c>
      <c r="H196" s="61" t="e">
        <f>+VLOOKUP(E196,Participants!$A$1:$F$1602,5,FALSE)</f>
        <v>#N/A</v>
      </c>
      <c r="I196" s="61" t="e">
        <f>+VLOOKUP(E196,Participants!$A$1:$F$1602,3,FALSE)</f>
        <v>#N/A</v>
      </c>
      <c r="J196" s="61" t="e">
        <f>+VLOOKUP(E196,Participants!$A$1:$G$1602,7,FALSE)</f>
        <v>#N/A</v>
      </c>
      <c r="K196" s="61"/>
      <c r="L196" s="61"/>
    </row>
    <row r="197" spans="1:12" ht="14.25" customHeight="1">
      <c r="A197" s="55" t="s">
        <v>1526</v>
      </c>
      <c r="B197" s="59">
        <v>20</v>
      </c>
      <c r="C197" s="59"/>
      <c r="D197" s="59">
        <v>8</v>
      </c>
      <c r="E197" s="59"/>
      <c r="F197" s="61" t="e">
        <f>+VLOOKUP(E197,Participants!$A$1:$F$1602,2,FALSE)</f>
        <v>#N/A</v>
      </c>
      <c r="G197" s="61" t="e">
        <f>+VLOOKUP(E197,Participants!$A$1:$F$1602,4,FALSE)</f>
        <v>#N/A</v>
      </c>
      <c r="H197" s="61" t="e">
        <f>+VLOOKUP(E197,Participants!$A$1:$F$1602,5,FALSE)</f>
        <v>#N/A</v>
      </c>
      <c r="I197" s="61" t="e">
        <f>+VLOOKUP(E197,Participants!$A$1:$F$1602,3,FALSE)</f>
        <v>#N/A</v>
      </c>
      <c r="J197" s="61" t="e">
        <f>+VLOOKUP(E197,Participants!$A$1:$G$1602,7,FALSE)</f>
        <v>#N/A</v>
      </c>
      <c r="K197" s="61"/>
      <c r="L197" s="61"/>
    </row>
    <row r="198" spans="1:12" ht="14.25" customHeight="1">
      <c r="A198" s="55" t="s">
        <v>1526</v>
      </c>
      <c r="B198" s="56">
        <v>21</v>
      </c>
      <c r="C198" s="56"/>
      <c r="D198" s="56">
        <v>7</v>
      </c>
      <c r="E198" s="56"/>
      <c r="F198" s="58" t="e">
        <f>+VLOOKUP(E198,Participants!$A$1:$F$1602,2,FALSE)</f>
        <v>#N/A</v>
      </c>
      <c r="G198" s="58" t="e">
        <f>+VLOOKUP(E198,Participants!$A$1:$F$1602,4,FALSE)</f>
        <v>#N/A</v>
      </c>
      <c r="H198" s="58" t="e">
        <f>+VLOOKUP(E198,Participants!$A$1:$F$1602,5,FALSE)</f>
        <v>#N/A</v>
      </c>
      <c r="I198" s="58" t="e">
        <f>+VLOOKUP(E198,Participants!$A$1:$F$1602,3,FALSE)</f>
        <v>#N/A</v>
      </c>
      <c r="J198" s="58" t="e">
        <f>+VLOOKUP(E198,Participants!$A$1:$G$1602,7,FALSE)</f>
        <v>#N/A</v>
      </c>
      <c r="K198" s="58"/>
      <c r="L198" s="58"/>
    </row>
    <row r="199" spans="1:12" ht="14.25" customHeight="1">
      <c r="A199" s="55" t="s">
        <v>1526</v>
      </c>
      <c r="B199" s="56">
        <v>21</v>
      </c>
      <c r="C199" s="56"/>
      <c r="D199" s="56">
        <v>8</v>
      </c>
      <c r="E199" s="56"/>
      <c r="F199" s="58" t="e">
        <f>+VLOOKUP(E199,Participants!$A$1:$F$1602,2,FALSE)</f>
        <v>#N/A</v>
      </c>
      <c r="G199" s="58" t="e">
        <f>+VLOOKUP(E199,Participants!$A$1:$F$1602,4,FALSE)</f>
        <v>#N/A</v>
      </c>
      <c r="H199" s="58" t="e">
        <f>+VLOOKUP(E199,Participants!$A$1:$F$1602,5,FALSE)</f>
        <v>#N/A</v>
      </c>
      <c r="I199" s="58" t="e">
        <f>+VLOOKUP(E199,Participants!$A$1:$F$1602,3,FALSE)</f>
        <v>#N/A</v>
      </c>
      <c r="J199" s="58" t="e">
        <f>+VLOOKUP(E199,Participants!$A$1:$G$1602,7,FALSE)</f>
        <v>#N/A</v>
      </c>
      <c r="K199" s="58"/>
      <c r="L199" s="58"/>
    </row>
    <row r="200" spans="1:12" ht="14.25" customHeight="1">
      <c r="A200" s="55" t="s">
        <v>1526</v>
      </c>
      <c r="B200" s="59">
        <v>22</v>
      </c>
      <c r="C200" s="59"/>
      <c r="D200" s="59">
        <v>7</v>
      </c>
      <c r="E200" s="59"/>
      <c r="F200" s="61" t="e">
        <f>+VLOOKUP(E200,Participants!$A$1:$F$1602,2,FALSE)</f>
        <v>#N/A</v>
      </c>
      <c r="G200" s="61" t="e">
        <f>+VLOOKUP(E200,Participants!$A$1:$F$1602,4,FALSE)</f>
        <v>#N/A</v>
      </c>
      <c r="H200" s="61" t="e">
        <f>+VLOOKUP(E200,Participants!$A$1:$F$1602,5,FALSE)</f>
        <v>#N/A</v>
      </c>
      <c r="I200" s="61" t="e">
        <f>+VLOOKUP(E200,Participants!$A$1:$F$1602,3,FALSE)</f>
        <v>#N/A</v>
      </c>
      <c r="J200" s="61" t="e">
        <f>+VLOOKUP(E200,Participants!$A$1:$G$1602,7,FALSE)</f>
        <v>#N/A</v>
      </c>
      <c r="K200" s="61"/>
      <c r="L200" s="61"/>
    </row>
    <row r="201" spans="1:12" ht="14.25" customHeight="1">
      <c r="A201" s="55" t="s">
        <v>1526</v>
      </c>
      <c r="B201" s="59">
        <v>22</v>
      </c>
      <c r="C201" s="59"/>
      <c r="D201" s="59">
        <v>8</v>
      </c>
      <c r="E201" s="59"/>
      <c r="F201" s="61" t="e">
        <f>+VLOOKUP(E201,Participants!$A$1:$F$1602,2,FALSE)</f>
        <v>#N/A</v>
      </c>
      <c r="G201" s="61" t="e">
        <f>+VLOOKUP(E201,Participants!$A$1:$F$1602,4,FALSE)</f>
        <v>#N/A</v>
      </c>
      <c r="H201" s="61" t="e">
        <f>+VLOOKUP(E201,Participants!$A$1:$F$1602,5,FALSE)</f>
        <v>#N/A</v>
      </c>
      <c r="I201" s="61" t="e">
        <f>+VLOOKUP(E201,Participants!$A$1:$F$1602,3,FALSE)</f>
        <v>#N/A</v>
      </c>
      <c r="J201" s="61" t="e">
        <f>+VLOOKUP(E201,Participants!$A$1:$G$1602,7,FALSE)</f>
        <v>#N/A</v>
      </c>
      <c r="K201" s="61"/>
      <c r="L201" s="61"/>
    </row>
    <row r="202" spans="1:12" ht="14.25" customHeight="1">
      <c r="A202" s="55" t="s">
        <v>1526</v>
      </c>
      <c r="B202" s="56">
        <v>23</v>
      </c>
      <c r="C202" s="56"/>
      <c r="D202" s="56">
        <v>7</v>
      </c>
      <c r="E202" s="56"/>
      <c r="F202" s="58" t="e">
        <f>+VLOOKUP(E202,Participants!$A$1:$F$1602,2,FALSE)</f>
        <v>#N/A</v>
      </c>
      <c r="G202" s="58" t="e">
        <f>+VLOOKUP(E202,Participants!$A$1:$F$1602,4,FALSE)</f>
        <v>#N/A</v>
      </c>
      <c r="H202" s="58" t="e">
        <f>+VLOOKUP(E202,Participants!$A$1:$F$1602,5,FALSE)</f>
        <v>#N/A</v>
      </c>
      <c r="I202" s="58" t="e">
        <f>+VLOOKUP(E202,Participants!$A$1:$F$1602,3,FALSE)</f>
        <v>#N/A</v>
      </c>
      <c r="J202" s="58" t="e">
        <f>+VLOOKUP(E202,Participants!$A$1:$G$1602,7,FALSE)</f>
        <v>#N/A</v>
      </c>
      <c r="K202" s="58"/>
      <c r="L202" s="58"/>
    </row>
    <row r="203" spans="1:12" ht="14.25" customHeight="1">
      <c r="A203" s="55" t="s">
        <v>1526</v>
      </c>
      <c r="B203" s="56">
        <v>23</v>
      </c>
      <c r="C203" s="56"/>
      <c r="D203" s="56">
        <v>8</v>
      </c>
      <c r="E203" s="56"/>
      <c r="F203" s="58" t="e">
        <f>+VLOOKUP(E203,Participants!$A$1:$F$1602,2,FALSE)</f>
        <v>#N/A</v>
      </c>
      <c r="G203" s="58" t="e">
        <f>+VLOOKUP(E203,Participants!$A$1:$F$1602,4,FALSE)</f>
        <v>#N/A</v>
      </c>
      <c r="H203" s="58" t="e">
        <f>+VLOOKUP(E203,Participants!$A$1:$F$1602,5,FALSE)</f>
        <v>#N/A</v>
      </c>
      <c r="I203" s="58" t="e">
        <f>+VLOOKUP(E203,Participants!$A$1:$F$1602,3,FALSE)</f>
        <v>#N/A</v>
      </c>
      <c r="J203" s="58" t="e">
        <f>+VLOOKUP(E203,Participants!$A$1:$G$1602,7,FALSE)</f>
        <v>#N/A</v>
      </c>
      <c r="K203" s="58"/>
      <c r="L203" s="58"/>
    </row>
    <row r="204" spans="1:12" ht="14.25" customHeight="1">
      <c r="A204" s="55" t="s">
        <v>1526</v>
      </c>
      <c r="B204" s="59">
        <v>24</v>
      </c>
      <c r="C204" s="59"/>
      <c r="D204" s="59">
        <v>7</v>
      </c>
      <c r="E204" s="59"/>
      <c r="F204" s="61" t="e">
        <f>+VLOOKUP(E204,Participants!$A$1:$F$1602,2,FALSE)</f>
        <v>#N/A</v>
      </c>
      <c r="G204" s="61" t="e">
        <f>+VLOOKUP(E204,Participants!$A$1:$F$1602,4,FALSE)</f>
        <v>#N/A</v>
      </c>
      <c r="H204" s="61" t="e">
        <f>+VLOOKUP(E204,Participants!$A$1:$F$1602,5,FALSE)</f>
        <v>#N/A</v>
      </c>
      <c r="I204" s="61" t="e">
        <f>+VLOOKUP(E204,Participants!$A$1:$F$1602,3,FALSE)</f>
        <v>#N/A</v>
      </c>
      <c r="J204" s="61" t="e">
        <f>+VLOOKUP(E204,Participants!$A$1:$G$1602,7,FALSE)</f>
        <v>#N/A</v>
      </c>
      <c r="K204" s="61"/>
      <c r="L204" s="61"/>
    </row>
    <row r="205" spans="1:12" ht="14.25" customHeight="1">
      <c r="A205" s="55" t="s">
        <v>1526</v>
      </c>
      <c r="B205" s="59">
        <v>24</v>
      </c>
      <c r="C205" s="59"/>
      <c r="D205" s="59">
        <v>8</v>
      </c>
      <c r="E205" s="59"/>
      <c r="F205" s="61" t="e">
        <f>+VLOOKUP(E205,Participants!$A$1:$F$1602,2,FALSE)</f>
        <v>#N/A</v>
      </c>
      <c r="G205" s="61" t="e">
        <f>+VLOOKUP(E205,Participants!$A$1:$F$1602,4,FALSE)</f>
        <v>#N/A</v>
      </c>
      <c r="H205" s="61" t="e">
        <f>+VLOOKUP(E205,Participants!$A$1:$F$1602,5,FALSE)</f>
        <v>#N/A</v>
      </c>
      <c r="I205" s="61" t="e">
        <f>+VLOOKUP(E205,Participants!$A$1:$F$1602,3,FALSE)</f>
        <v>#N/A</v>
      </c>
      <c r="J205" s="61" t="e">
        <f>+VLOOKUP(E205,Participants!$A$1:$G$1602,7,FALSE)</f>
        <v>#N/A</v>
      </c>
      <c r="K205" s="61"/>
      <c r="L205" s="61"/>
    </row>
    <row r="206" spans="1:12" ht="14.25" customHeight="1">
      <c r="A206" s="55" t="s">
        <v>1526</v>
      </c>
      <c r="B206" s="56">
        <v>25</v>
      </c>
      <c r="C206" s="56"/>
      <c r="D206" s="56">
        <v>5</v>
      </c>
      <c r="E206" s="56"/>
      <c r="F206" s="58" t="e">
        <f>+VLOOKUP(E206,Participants!$A$1:$F$1602,2,FALSE)</f>
        <v>#N/A</v>
      </c>
      <c r="G206" s="58" t="e">
        <f>+VLOOKUP(E206,Participants!$A$1:$F$1602,4,FALSE)</f>
        <v>#N/A</v>
      </c>
      <c r="H206" s="58" t="e">
        <f>+VLOOKUP(E206,Participants!$A$1:$F$1602,5,FALSE)</f>
        <v>#N/A</v>
      </c>
      <c r="I206" s="58" t="e">
        <f>+VLOOKUP(E206,Participants!$A$1:$F$1602,3,FALSE)</f>
        <v>#N/A</v>
      </c>
      <c r="J206" s="58" t="e">
        <f>+VLOOKUP(E206,Participants!$A$1:$G$1602,7,FALSE)</f>
        <v>#N/A</v>
      </c>
      <c r="K206" s="58"/>
      <c r="L206" s="58"/>
    </row>
    <row r="207" spans="1:12" ht="14.25" customHeight="1">
      <c r="A207" s="55" t="s">
        <v>1526</v>
      </c>
      <c r="B207" s="56">
        <v>25</v>
      </c>
      <c r="C207" s="56"/>
      <c r="D207" s="56">
        <v>6</v>
      </c>
      <c r="E207" s="56"/>
      <c r="F207" s="58" t="e">
        <f>+VLOOKUP(E207,Participants!$A$1:$F$1602,2,FALSE)</f>
        <v>#N/A</v>
      </c>
      <c r="G207" s="58" t="e">
        <f>+VLOOKUP(E207,Participants!$A$1:$F$1602,4,FALSE)</f>
        <v>#N/A</v>
      </c>
      <c r="H207" s="58" t="e">
        <f>+VLOOKUP(E207,Participants!$A$1:$F$1602,5,FALSE)</f>
        <v>#N/A</v>
      </c>
      <c r="I207" s="58" t="e">
        <f>+VLOOKUP(E207,Participants!$A$1:$F$1602,3,FALSE)</f>
        <v>#N/A</v>
      </c>
      <c r="J207" s="58" t="e">
        <f>+VLOOKUP(E207,Participants!$A$1:$G$1602,7,FALSE)</f>
        <v>#N/A</v>
      </c>
      <c r="K207" s="58"/>
      <c r="L207" s="58"/>
    </row>
    <row r="208" spans="1:12" ht="14.25" customHeight="1">
      <c r="A208" s="55" t="s">
        <v>1526</v>
      </c>
      <c r="B208" s="56">
        <v>25</v>
      </c>
      <c r="C208" s="56"/>
      <c r="D208" s="56">
        <v>7</v>
      </c>
      <c r="E208" s="56"/>
      <c r="F208" s="58" t="e">
        <f>+VLOOKUP(E208,Participants!$A$1:$F$1602,2,FALSE)</f>
        <v>#N/A</v>
      </c>
      <c r="G208" s="58" t="e">
        <f>+VLOOKUP(E208,Participants!$A$1:$F$1602,4,FALSE)</f>
        <v>#N/A</v>
      </c>
      <c r="H208" s="58" t="e">
        <f>+VLOOKUP(E208,Participants!$A$1:$F$1602,5,FALSE)</f>
        <v>#N/A</v>
      </c>
      <c r="I208" s="58" t="e">
        <f>+VLOOKUP(E208,Participants!$A$1:$F$1602,3,FALSE)</f>
        <v>#N/A</v>
      </c>
      <c r="J208" s="58" t="e">
        <f>+VLOOKUP(E208,Participants!$A$1:$G$1602,7,FALSE)</f>
        <v>#N/A</v>
      </c>
      <c r="K208" s="58"/>
      <c r="L208" s="58"/>
    </row>
    <row r="209" spans="1:12" ht="14.25" customHeight="1">
      <c r="A209" s="55" t="s">
        <v>1526</v>
      </c>
      <c r="B209" s="56">
        <v>25</v>
      </c>
      <c r="C209" s="56"/>
      <c r="D209" s="56">
        <v>8</v>
      </c>
      <c r="E209" s="56"/>
      <c r="F209" s="58" t="e">
        <f>+VLOOKUP(E209,Participants!$A$1:$F$1602,2,FALSE)</f>
        <v>#N/A</v>
      </c>
      <c r="G209" s="58" t="e">
        <f>+VLOOKUP(E209,Participants!$A$1:$F$1602,4,FALSE)</f>
        <v>#N/A</v>
      </c>
      <c r="H209" s="58" t="e">
        <f>+VLOOKUP(E209,Participants!$A$1:$F$1602,5,FALSE)</f>
        <v>#N/A</v>
      </c>
      <c r="I209" s="58" t="e">
        <f>+VLOOKUP(E209,Participants!$A$1:$F$1602,3,FALSE)</f>
        <v>#N/A</v>
      </c>
      <c r="J209" s="58" t="e">
        <f>+VLOOKUP(E209,Participants!$A$1:$G$1602,7,FALSE)</f>
        <v>#N/A</v>
      </c>
      <c r="K209" s="58"/>
      <c r="L209" s="58"/>
    </row>
    <row r="210" spans="1:12" ht="14.25" customHeight="1">
      <c r="A210" s="55" t="s">
        <v>1526</v>
      </c>
      <c r="B210" s="59">
        <v>26</v>
      </c>
      <c r="C210" s="59"/>
      <c r="D210" s="59">
        <v>4</v>
      </c>
      <c r="E210" s="59"/>
      <c r="F210" s="61" t="e">
        <f>+VLOOKUP(E210,Participants!$A$1:$F$1602,2,FALSE)</f>
        <v>#N/A</v>
      </c>
      <c r="G210" s="61" t="e">
        <f>+VLOOKUP(E210,Participants!$A$1:$F$1602,4,FALSE)</f>
        <v>#N/A</v>
      </c>
      <c r="H210" s="61" t="e">
        <f>+VLOOKUP(E210,Participants!$A$1:$F$1602,5,FALSE)</f>
        <v>#N/A</v>
      </c>
      <c r="I210" s="61" t="e">
        <f>+VLOOKUP(E210,Participants!$A$1:$F$1602,3,FALSE)</f>
        <v>#N/A</v>
      </c>
      <c r="J210" s="61" t="e">
        <f>+VLOOKUP(E210,Participants!$A$1:$G$1602,7,FALSE)</f>
        <v>#N/A</v>
      </c>
      <c r="K210" s="61"/>
      <c r="L210" s="61"/>
    </row>
    <row r="211" spans="1:12" ht="14.25" customHeight="1">
      <c r="A211" s="55" t="s">
        <v>1526</v>
      </c>
      <c r="B211" s="59">
        <v>26</v>
      </c>
      <c r="C211" s="59"/>
      <c r="D211" s="59">
        <v>5</v>
      </c>
      <c r="E211" s="59"/>
      <c r="F211" s="61" t="e">
        <f>+VLOOKUP(E211,Participants!$A$1:$F$1602,2,FALSE)</f>
        <v>#N/A</v>
      </c>
      <c r="G211" s="61" t="e">
        <f>+VLOOKUP(E211,Participants!$A$1:$F$1602,4,FALSE)</f>
        <v>#N/A</v>
      </c>
      <c r="H211" s="61" t="e">
        <f>+VLOOKUP(E211,Participants!$A$1:$F$1602,5,FALSE)</f>
        <v>#N/A</v>
      </c>
      <c r="I211" s="61" t="e">
        <f>+VLOOKUP(E211,Participants!$A$1:$F$1602,3,FALSE)</f>
        <v>#N/A</v>
      </c>
      <c r="J211" s="61" t="e">
        <f>+VLOOKUP(E211,Participants!$A$1:$G$1602,7,FALSE)</f>
        <v>#N/A</v>
      </c>
      <c r="K211" s="61"/>
      <c r="L211" s="61"/>
    </row>
    <row r="212" spans="1:12" ht="14.25" customHeight="1">
      <c r="A212" s="55" t="s">
        <v>1526</v>
      </c>
      <c r="B212" s="59">
        <v>26</v>
      </c>
      <c r="C212" s="59"/>
      <c r="D212" s="59">
        <v>6</v>
      </c>
      <c r="E212" s="59"/>
      <c r="F212" s="61" t="e">
        <f>+VLOOKUP(E212,Participants!$A$1:$F$1602,2,FALSE)</f>
        <v>#N/A</v>
      </c>
      <c r="G212" s="61" t="e">
        <f>+VLOOKUP(E212,Participants!$A$1:$F$1602,4,FALSE)</f>
        <v>#N/A</v>
      </c>
      <c r="H212" s="61" t="e">
        <f>+VLOOKUP(E212,Participants!$A$1:$F$1602,5,FALSE)</f>
        <v>#N/A</v>
      </c>
      <c r="I212" s="61" t="e">
        <f>+VLOOKUP(E212,Participants!$A$1:$F$1602,3,FALSE)</f>
        <v>#N/A</v>
      </c>
      <c r="J212" s="61" t="e">
        <f>+VLOOKUP(E212,Participants!$A$1:$G$1602,7,FALSE)</f>
        <v>#N/A</v>
      </c>
      <c r="K212" s="61"/>
      <c r="L212" s="61"/>
    </row>
    <row r="213" spans="1:12" ht="14.25" customHeight="1">
      <c r="A213" s="55" t="s">
        <v>1526</v>
      </c>
      <c r="B213" s="59">
        <v>26</v>
      </c>
      <c r="C213" s="59"/>
      <c r="D213" s="59">
        <v>7</v>
      </c>
      <c r="E213" s="59"/>
      <c r="F213" s="61" t="e">
        <f>+VLOOKUP(E213,Participants!$A$1:$F$1602,2,FALSE)</f>
        <v>#N/A</v>
      </c>
      <c r="G213" s="61" t="e">
        <f>+VLOOKUP(E213,Participants!$A$1:$F$1602,4,FALSE)</f>
        <v>#N/A</v>
      </c>
      <c r="H213" s="61" t="e">
        <f>+VLOOKUP(E213,Participants!$A$1:$F$1602,5,FALSE)</f>
        <v>#N/A</v>
      </c>
      <c r="I213" s="61" t="e">
        <f>+VLOOKUP(E213,Participants!$A$1:$F$1602,3,FALSE)</f>
        <v>#N/A</v>
      </c>
      <c r="J213" s="61" t="e">
        <f>+VLOOKUP(E213,Participants!$A$1:$G$1602,7,FALSE)</f>
        <v>#N/A</v>
      </c>
      <c r="K213" s="61"/>
      <c r="L213" s="61"/>
    </row>
    <row r="214" spans="1:12" ht="14.25" customHeight="1">
      <c r="A214" s="55" t="s">
        <v>1526</v>
      </c>
      <c r="B214" s="59">
        <v>26</v>
      </c>
      <c r="C214" s="59"/>
      <c r="D214" s="59">
        <v>8</v>
      </c>
      <c r="E214" s="59"/>
      <c r="F214" s="61" t="e">
        <f>+VLOOKUP(E214,Participants!$A$1:$F$1602,2,FALSE)</f>
        <v>#N/A</v>
      </c>
      <c r="G214" s="61" t="e">
        <f>+VLOOKUP(E214,Participants!$A$1:$F$1602,4,FALSE)</f>
        <v>#N/A</v>
      </c>
      <c r="H214" s="61" t="e">
        <f>+VLOOKUP(E214,Participants!$A$1:$F$1602,5,FALSE)</f>
        <v>#N/A</v>
      </c>
      <c r="I214" s="61" t="e">
        <f>+VLOOKUP(E214,Participants!$A$1:$F$1602,3,FALSE)</f>
        <v>#N/A</v>
      </c>
      <c r="J214" s="61" t="e">
        <f>+VLOOKUP(E214,Participants!$A$1:$G$1602,7,FALSE)</f>
        <v>#N/A</v>
      </c>
      <c r="K214" s="61"/>
      <c r="L214" s="61"/>
    </row>
    <row r="215" spans="1:12" ht="14.25" customHeight="1">
      <c r="A215" s="55" t="s">
        <v>1526</v>
      </c>
      <c r="B215" s="56">
        <v>27</v>
      </c>
      <c r="C215" s="56"/>
      <c r="D215" s="56">
        <v>1</v>
      </c>
      <c r="E215" s="56"/>
      <c r="F215" s="58" t="e">
        <f>+VLOOKUP(E215,Participants!$A$1:$F$1602,2,FALSE)</f>
        <v>#N/A</v>
      </c>
      <c r="G215" s="58" t="e">
        <f>+VLOOKUP(E215,Participants!$A$1:$F$1602,4,FALSE)</f>
        <v>#N/A</v>
      </c>
      <c r="H215" s="58" t="e">
        <f>+VLOOKUP(E215,Participants!$A$1:$F$1602,5,FALSE)</f>
        <v>#N/A</v>
      </c>
      <c r="I215" s="58" t="e">
        <f>+VLOOKUP(E215,Participants!$A$1:$F$1602,3,FALSE)</f>
        <v>#N/A</v>
      </c>
      <c r="J215" s="58" t="e">
        <f>+VLOOKUP(E215,Participants!$A$1:$G$1602,7,FALSE)</f>
        <v>#N/A</v>
      </c>
      <c r="K215" s="58"/>
      <c r="L215" s="58"/>
    </row>
    <row r="216" spans="1:12" ht="14.25" customHeight="1">
      <c r="A216" s="55" t="s">
        <v>1526</v>
      </c>
      <c r="B216" s="56">
        <v>27</v>
      </c>
      <c r="C216" s="56"/>
      <c r="D216" s="56">
        <v>2</v>
      </c>
      <c r="E216" s="56"/>
      <c r="F216" s="58" t="e">
        <f>+VLOOKUP(E216,Participants!$A$1:$F$1602,2,FALSE)</f>
        <v>#N/A</v>
      </c>
      <c r="G216" s="58" t="e">
        <f>+VLOOKUP(E216,Participants!$A$1:$F$1602,4,FALSE)</f>
        <v>#N/A</v>
      </c>
      <c r="H216" s="58" t="e">
        <f>+VLOOKUP(E216,Participants!$A$1:$F$1602,5,FALSE)</f>
        <v>#N/A</v>
      </c>
      <c r="I216" s="58" t="e">
        <f>+VLOOKUP(E216,Participants!$A$1:$F$1602,3,FALSE)</f>
        <v>#N/A</v>
      </c>
      <c r="J216" s="58" t="e">
        <f>+VLOOKUP(E216,Participants!$A$1:$G$1602,7,FALSE)</f>
        <v>#N/A</v>
      </c>
      <c r="K216" s="58"/>
      <c r="L216" s="58"/>
    </row>
    <row r="217" spans="1:12" ht="14.25" customHeight="1">
      <c r="A217" s="55" t="s">
        <v>1526</v>
      </c>
      <c r="B217" s="56">
        <v>27</v>
      </c>
      <c r="C217" s="56"/>
      <c r="D217" s="56">
        <v>3</v>
      </c>
      <c r="E217" s="56"/>
      <c r="F217" s="58" t="e">
        <f>+VLOOKUP(E217,Participants!$A$1:$F$1602,2,FALSE)</f>
        <v>#N/A</v>
      </c>
      <c r="G217" s="58" t="e">
        <f>+VLOOKUP(E217,Participants!$A$1:$F$1602,4,FALSE)</f>
        <v>#N/A</v>
      </c>
      <c r="H217" s="58" t="e">
        <f>+VLOOKUP(E217,Participants!$A$1:$F$1602,5,FALSE)</f>
        <v>#N/A</v>
      </c>
      <c r="I217" s="58" t="e">
        <f>+VLOOKUP(E217,Participants!$A$1:$F$1602,3,FALSE)</f>
        <v>#N/A</v>
      </c>
      <c r="J217" s="58" t="e">
        <f>+VLOOKUP(E217,Participants!$A$1:$G$1602,7,FALSE)</f>
        <v>#N/A</v>
      </c>
      <c r="K217" s="58"/>
      <c r="L217" s="58"/>
    </row>
    <row r="218" spans="1:12" ht="14.25" customHeight="1">
      <c r="A218" s="55" t="s">
        <v>1526</v>
      </c>
      <c r="B218" s="56">
        <v>27</v>
      </c>
      <c r="C218" s="56"/>
      <c r="D218" s="56">
        <v>4</v>
      </c>
      <c r="E218" s="56"/>
      <c r="F218" s="58" t="e">
        <f>+VLOOKUP(E218,Participants!$A$1:$F$1602,2,FALSE)</f>
        <v>#N/A</v>
      </c>
      <c r="G218" s="58" t="e">
        <f>+VLOOKUP(E218,Participants!$A$1:$F$1602,4,FALSE)</f>
        <v>#N/A</v>
      </c>
      <c r="H218" s="58" t="e">
        <f>+VLOOKUP(E218,Participants!$A$1:$F$1602,5,FALSE)</f>
        <v>#N/A</v>
      </c>
      <c r="I218" s="58" t="e">
        <f>+VLOOKUP(E218,Participants!$A$1:$F$1602,3,FALSE)</f>
        <v>#N/A</v>
      </c>
      <c r="J218" s="58" t="e">
        <f>+VLOOKUP(E218,Participants!$A$1:$G$1602,7,FALSE)</f>
        <v>#N/A</v>
      </c>
      <c r="K218" s="58"/>
      <c r="L218" s="58"/>
    </row>
    <row r="219" spans="1:12" ht="14.25" customHeight="1">
      <c r="A219" s="55" t="s">
        <v>1526</v>
      </c>
      <c r="B219" s="56">
        <v>27</v>
      </c>
      <c r="C219" s="56"/>
      <c r="D219" s="56">
        <v>5</v>
      </c>
      <c r="E219" s="56"/>
      <c r="F219" s="58" t="e">
        <f>+VLOOKUP(E219,Participants!$A$1:$F$1602,2,FALSE)</f>
        <v>#N/A</v>
      </c>
      <c r="G219" s="58" t="e">
        <f>+VLOOKUP(E219,Participants!$A$1:$F$1602,4,FALSE)</f>
        <v>#N/A</v>
      </c>
      <c r="H219" s="58" t="e">
        <f>+VLOOKUP(E219,Participants!$A$1:$F$1602,5,FALSE)</f>
        <v>#N/A</v>
      </c>
      <c r="I219" s="58" t="e">
        <f>+VLOOKUP(E219,Participants!$A$1:$F$1602,3,FALSE)</f>
        <v>#N/A</v>
      </c>
      <c r="J219" s="58" t="e">
        <f>+VLOOKUP(E219,Participants!$A$1:$G$1602,7,FALSE)</f>
        <v>#N/A</v>
      </c>
      <c r="K219" s="58"/>
      <c r="L219" s="58"/>
    </row>
    <row r="220" spans="1:12" ht="14.25" customHeight="1">
      <c r="A220" s="55" t="s">
        <v>1526</v>
      </c>
      <c r="B220" s="56">
        <v>27</v>
      </c>
      <c r="C220" s="56"/>
      <c r="D220" s="56">
        <v>6</v>
      </c>
      <c r="E220" s="56"/>
      <c r="F220" s="58" t="e">
        <f>+VLOOKUP(E220,Participants!$A$1:$F$1602,2,FALSE)</f>
        <v>#N/A</v>
      </c>
      <c r="G220" s="58" t="e">
        <f>+VLOOKUP(E220,Participants!$A$1:$F$1602,4,FALSE)</f>
        <v>#N/A</v>
      </c>
      <c r="H220" s="58" t="e">
        <f>+VLOOKUP(E220,Participants!$A$1:$F$1602,5,FALSE)</f>
        <v>#N/A</v>
      </c>
      <c r="I220" s="58" t="e">
        <f>+VLOOKUP(E220,Participants!$A$1:$F$1602,3,FALSE)</f>
        <v>#N/A</v>
      </c>
      <c r="J220" s="58" t="e">
        <f>+VLOOKUP(E220,Participants!$A$1:$G$1602,7,FALSE)</f>
        <v>#N/A</v>
      </c>
      <c r="K220" s="58"/>
      <c r="L220" s="58"/>
    </row>
    <row r="221" spans="1:12" ht="14.25" customHeight="1">
      <c r="A221" s="55" t="s">
        <v>1526</v>
      </c>
      <c r="B221" s="56">
        <v>27</v>
      </c>
      <c r="C221" s="56"/>
      <c r="D221" s="56">
        <v>7</v>
      </c>
      <c r="E221" s="56"/>
      <c r="F221" s="58" t="e">
        <f>+VLOOKUP(E221,Participants!$A$1:$F$1602,2,FALSE)</f>
        <v>#N/A</v>
      </c>
      <c r="G221" s="58" t="e">
        <f>+VLOOKUP(E221,Participants!$A$1:$F$1602,4,FALSE)</f>
        <v>#N/A</v>
      </c>
      <c r="H221" s="58" t="e">
        <f>+VLOOKUP(E221,Participants!$A$1:$F$1602,5,FALSE)</f>
        <v>#N/A</v>
      </c>
      <c r="I221" s="58" t="e">
        <f>+VLOOKUP(E221,Participants!$A$1:$F$1602,3,FALSE)</f>
        <v>#N/A</v>
      </c>
      <c r="J221" s="58" t="e">
        <f>+VLOOKUP(E221,Participants!$A$1:$G$1602,7,FALSE)</f>
        <v>#N/A</v>
      </c>
      <c r="K221" s="58"/>
      <c r="L221" s="58"/>
    </row>
    <row r="222" spans="1:12" ht="14.25" customHeight="1">
      <c r="A222" s="55" t="s">
        <v>1526</v>
      </c>
      <c r="B222" s="56">
        <v>27</v>
      </c>
      <c r="C222" s="56"/>
      <c r="D222" s="56">
        <v>8</v>
      </c>
      <c r="E222" s="56"/>
      <c r="F222" s="58" t="e">
        <f>+VLOOKUP(E222,Participants!$A$1:$F$1602,2,FALSE)</f>
        <v>#N/A</v>
      </c>
      <c r="G222" s="58" t="e">
        <f>+VLOOKUP(E222,Participants!$A$1:$F$1602,4,FALSE)</f>
        <v>#N/A</v>
      </c>
      <c r="H222" s="58" t="e">
        <f>+VLOOKUP(E222,Participants!$A$1:$F$1602,5,FALSE)</f>
        <v>#N/A</v>
      </c>
      <c r="I222" s="58" t="e">
        <f>+VLOOKUP(E222,Participants!$A$1:$F$1602,3,FALSE)</f>
        <v>#N/A</v>
      </c>
      <c r="J222" s="58" t="e">
        <f>+VLOOKUP(E222,Participants!$A$1:$G$1602,7,FALSE)</f>
        <v>#N/A</v>
      </c>
      <c r="K222" s="58"/>
      <c r="L222" s="58"/>
    </row>
    <row r="223" spans="1:12" ht="14.25" customHeight="1">
      <c r="A223" s="55" t="s">
        <v>1526</v>
      </c>
      <c r="B223" s="59">
        <v>28</v>
      </c>
      <c r="C223" s="59"/>
      <c r="D223" s="59">
        <v>1</v>
      </c>
      <c r="E223" s="59"/>
      <c r="F223" s="61" t="e">
        <f>+VLOOKUP(E223,Participants!$A$1:$F$1602,2,FALSE)</f>
        <v>#N/A</v>
      </c>
      <c r="G223" s="61" t="e">
        <f>+VLOOKUP(E223,Participants!$A$1:$F$1602,4,FALSE)</f>
        <v>#N/A</v>
      </c>
      <c r="H223" s="61" t="e">
        <f>+VLOOKUP(E223,Participants!$A$1:$F$1602,5,FALSE)</f>
        <v>#N/A</v>
      </c>
      <c r="I223" s="61" t="e">
        <f>+VLOOKUP(E223,Participants!$A$1:$F$1602,3,FALSE)</f>
        <v>#N/A</v>
      </c>
      <c r="J223" s="61" t="e">
        <f>+VLOOKUP(E223,Participants!$A$1:$G$1602,7,FALSE)</f>
        <v>#N/A</v>
      </c>
      <c r="K223" s="61"/>
      <c r="L223" s="61"/>
    </row>
    <row r="224" spans="1:12" ht="14.25" customHeight="1">
      <c r="A224" s="55" t="s">
        <v>1526</v>
      </c>
      <c r="B224" s="59">
        <v>28</v>
      </c>
      <c r="C224" s="59"/>
      <c r="D224" s="59">
        <v>2</v>
      </c>
      <c r="E224" s="59"/>
      <c r="F224" s="61" t="e">
        <f>+VLOOKUP(E224,Participants!$A$1:$F$1602,2,FALSE)</f>
        <v>#N/A</v>
      </c>
      <c r="G224" s="61" t="e">
        <f>+VLOOKUP(E224,Participants!$A$1:$F$1602,4,FALSE)</f>
        <v>#N/A</v>
      </c>
      <c r="H224" s="61" t="e">
        <f>+VLOOKUP(E224,Participants!$A$1:$F$1602,5,FALSE)</f>
        <v>#N/A</v>
      </c>
      <c r="I224" s="61" t="e">
        <f>+VLOOKUP(E224,Participants!$A$1:$F$1602,3,FALSE)</f>
        <v>#N/A</v>
      </c>
      <c r="J224" s="61" t="e">
        <f>+VLOOKUP(E224,Participants!$A$1:$G$1602,7,FALSE)</f>
        <v>#N/A</v>
      </c>
      <c r="K224" s="61"/>
      <c r="L224" s="61"/>
    </row>
    <row r="225" spans="1:12" ht="14.25" customHeight="1">
      <c r="A225" s="55" t="s">
        <v>1526</v>
      </c>
      <c r="B225" s="59">
        <v>28</v>
      </c>
      <c r="C225" s="59"/>
      <c r="D225" s="59">
        <v>3</v>
      </c>
      <c r="E225" s="59"/>
      <c r="F225" s="61" t="e">
        <f>+VLOOKUP(E225,Participants!$A$1:$F$1602,2,FALSE)</f>
        <v>#N/A</v>
      </c>
      <c r="G225" s="61" t="e">
        <f>+VLOOKUP(E225,Participants!$A$1:$F$1602,4,FALSE)</f>
        <v>#N/A</v>
      </c>
      <c r="H225" s="61" t="e">
        <f>+VLOOKUP(E225,Participants!$A$1:$F$1602,5,FALSE)</f>
        <v>#N/A</v>
      </c>
      <c r="I225" s="61" t="e">
        <f>+VLOOKUP(E225,Participants!$A$1:$F$1602,3,FALSE)</f>
        <v>#N/A</v>
      </c>
      <c r="J225" s="61" t="e">
        <f>+VLOOKUP(E225,Participants!$A$1:$G$1602,7,FALSE)</f>
        <v>#N/A</v>
      </c>
      <c r="K225" s="61"/>
      <c r="L225" s="61"/>
    </row>
    <row r="226" spans="1:12" ht="14.25" customHeight="1">
      <c r="A226" s="55" t="s">
        <v>1526</v>
      </c>
      <c r="B226" s="59">
        <v>28</v>
      </c>
      <c r="C226" s="59"/>
      <c r="D226" s="59">
        <v>4</v>
      </c>
      <c r="E226" s="59"/>
      <c r="F226" s="61" t="e">
        <f>+VLOOKUP(E226,Participants!$A$1:$F$1602,2,FALSE)</f>
        <v>#N/A</v>
      </c>
      <c r="G226" s="61" t="e">
        <f>+VLOOKUP(E226,Participants!$A$1:$F$1602,4,FALSE)</f>
        <v>#N/A</v>
      </c>
      <c r="H226" s="61" t="e">
        <f>+VLOOKUP(E226,Participants!$A$1:$F$1602,5,FALSE)</f>
        <v>#N/A</v>
      </c>
      <c r="I226" s="61" t="e">
        <f>+VLOOKUP(E226,Participants!$A$1:$F$1602,3,FALSE)</f>
        <v>#N/A</v>
      </c>
      <c r="J226" s="61" t="e">
        <f>+VLOOKUP(E226,Participants!$A$1:$G$1602,7,FALSE)</f>
        <v>#N/A</v>
      </c>
      <c r="K226" s="61"/>
      <c r="L226" s="61"/>
    </row>
    <row r="227" spans="1:12" ht="14.25" customHeight="1">
      <c r="A227" s="55" t="s">
        <v>1526</v>
      </c>
      <c r="B227" s="59">
        <v>28</v>
      </c>
      <c r="C227" s="59"/>
      <c r="D227" s="59">
        <v>5</v>
      </c>
      <c r="E227" s="59"/>
      <c r="F227" s="61" t="e">
        <f>+VLOOKUP(E227,Participants!$A$1:$F$1602,2,FALSE)</f>
        <v>#N/A</v>
      </c>
      <c r="G227" s="61" t="e">
        <f>+VLOOKUP(E227,Participants!$A$1:$F$1602,4,FALSE)</f>
        <v>#N/A</v>
      </c>
      <c r="H227" s="61" t="e">
        <f>+VLOOKUP(E227,Participants!$A$1:$F$1602,5,FALSE)</f>
        <v>#N/A</v>
      </c>
      <c r="I227" s="61" t="e">
        <f>+VLOOKUP(E227,Participants!$A$1:$F$1602,3,FALSE)</f>
        <v>#N/A</v>
      </c>
      <c r="J227" s="61" t="e">
        <f>+VLOOKUP(E227,Participants!$A$1:$G$1602,7,FALSE)</f>
        <v>#N/A</v>
      </c>
      <c r="K227" s="61"/>
      <c r="L227" s="61"/>
    </row>
    <row r="228" spans="1:12" ht="14.25" customHeight="1">
      <c r="A228" s="55" t="s">
        <v>1526</v>
      </c>
      <c r="B228" s="59">
        <v>28</v>
      </c>
      <c r="C228" s="59"/>
      <c r="D228" s="59">
        <v>6</v>
      </c>
      <c r="E228" s="59"/>
      <c r="F228" s="61" t="e">
        <f>+VLOOKUP(E228,Participants!$A$1:$F$1602,2,FALSE)</f>
        <v>#N/A</v>
      </c>
      <c r="G228" s="61" t="e">
        <f>+VLOOKUP(E228,Participants!$A$1:$F$1602,4,FALSE)</f>
        <v>#N/A</v>
      </c>
      <c r="H228" s="61" t="e">
        <f>+VLOOKUP(E228,Participants!$A$1:$F$1602,5,FALSE)</f>
        <v>#N/A</v>
      </c>
      <c r="I228" s="61" t="e">
        <f>+VLOOKUP(E228,Participants!$A$1:$F$1602,3,FALSE)</f>
        <v>#N/A</v>
      </c>
      <c r="J228" s="61" t="e">
        <f>+VLOOKUP(E228,Participants!$A$1:$G$1602,7,FALSE)</f>
        <v>#N/A</v>
      </c>
      <c r="K228" s="61"/>
      <c r="L228" s="61"/>
    </row>
    <row r="229" spans="1:12" ht="14.25" customHeight="1">
      <c r="A229" s="55" t="s">
        <v>1526</v>
      </c>
      <c r="B229" s="59">
        <v>28</v>
      </c>
      <c r="C229" s="59"/>
      <c r="D229" s="59">
        <v>7</v>
      </c>
      <c r="E229" s="59"/>
      <c r="F229" s="61" t="e">
        <f>+VLOOKUP(E229,Participants!$A$1:$F$1602,2,FALSE)</f>
        <v>#N/A</v>
      </c>
      <c r="G229" s="61" t="e">
        <f>+VLOOKUP(E229,Participants!$A$1:$F$1602,4,FALSE)</f>
        <v>#N/A</v>
      </c>
      <c r="H229" s="61" t="e">
        <f>+VLOOKUP(E229,Participants!$A$1:$F$1602,5,FALSE)</f>
        <v>#N/A</v>
      </c>
      <c r="I229" s="61" t="e">
        <f>+VLOOKUP(E229,Participants!$A$1:$F$1602,3,FALSE)</f>
        <v>#N/A</v>
      </c>
      <c r="J229" s="61" t="e">
        <f>+VLOOKUP(E229,Participants!$A$1:$G$1602,7,FALSE)</f>
        <v>#N/A</v>
      </c>
      <c r="K229" s="61"/>
      <c r="L229" s="61"/>
    </row>
    <row r="230" spans="1:12" ht="14.25" customHeight="1">
      <c r="A230" s="55" t="s">
        <v>1526</v>
      </c>
      <c r="B230" s="59">
        <v>28</v>
      </c>
      <c r="C230" s="59"/>
      <c r="D230" s="59">
        <v>8</v>
      </c>
      <c r="E230" s="59"/>
      <c r="F230" s="61" t="e">
        <f>+VLOOKUP(E230,Participants!$A$1:$F$1602,2,FALSE)</f>
        <v>#N/A</v>
      </c>
      <c r="G230" s="61" t="e">
        <f>+VLOOKUP(E230,Participants!$A$1:$F$1602,4,FALSE)</f>
        <v>#N/A</v>
      </c>
      <c r="H230" s="61" t="e">
        <f>+VLOOKUP(E230,Participants!$A$1:$F$1602,5,FALSE)</f>
        <v>#N/A</v>
      </c>
      <c r="I230" s="61" t="e">
        <f>+VLOOKUP(E230,Participants!$A$1:$F$1602,3,FALSE)</f>
        <v>#N/A</v>
      </c>
      <c r="J230" s="61" t="e">
        <f>+VLOOKUP(E230,Participants!$A$1:$G$1602,7,FALSE)</f>
        <v>#N/A</v>
      </c>
      <c r="K230" s="61"/>
      <c r="L230" s="61"/>
    </row>
    <row r="231" spans="1:12" ht="14.25" customHeight="1">
      <c r="A231" s="55" t="s">
        <v>1526</v>
      </c>
      <c r="B231" s="56">
        <v>29</v>
      </c>
      <c r="C231" s="56"/>
      <c r="D231" s="56">
        <v>1</v>
      </c>
      <c r="E231" s="56"/>
      <c r="F231" s="58" t="e">
        <f>+VLOOKUP(E231,Participants!$A$1:$F$1602,2,FALSE)</f>
        <v>#N/A</v>
      </c>
      <c r="G231" s="58" t="e">
        <f>+VLOOKUP(E231,Participants!$A$1:$F$1602,4,FALSE)</f>
        <v>#N/A</v>
      </c>
      <c r="H231" s="58" t="e">
        <f>+VLOOKUP(E231,Participants!$A$1:$F$1602,5,FALSE)</f>
        <v>#N/A</v>
      </c>
      <c r="I231" s="58" t="e">
        <f>+VLOOKUP(E231,Participants!$A$1:$F$1602,3,FALSE)</f>
        <v>#N/A</v>
      </c>
      <c r="J231" s="58" t="e">
        <f>+VLOOKUP(E231,Participants!$A$1:$G$1602,7,FALSE)</f>
        <v>#N/A</v>
      </c>
      <c r="K231" s="58"/>
      <c r="L231" s="58"/>
    </row>
    <row r="232" spans="1:12" ht="14.25" customHeight="1">
      <c r="A232" s="55" t="s">
        <v>1526</v>
      </c>
      <c r="B232" s="56">
        <v>29</v>
      </c>
      <c r="C232" s="56"/>
      <c r="D232" s="56">
        <v>2</v>
      </c>
      <c r="E232" s="56"/>
      <c r="F232" s="58" t="e">
        <f>+VLOOKUP(E232,Participants!$A$1:$F$1602,2,FALSE)</f>
        <v>#N/A</v>
      </c>
      <c r="G232" s="58" t="e">
        <f>+VLOOKUP(E232,Participants!$A$1:$F$1602,4,FALSE)</f>
        <v>#N/A</v>
      </c>
      <c r="H232" s="58" t="e">
        <f>+VLOOKUP(E232,Participants!$A$1:$F$1602,5,FALSE)</f>
        <v>#N/A</v>
      </c>
      <c r="I232" s="58" t="e">
        <f>+VLOOKUP(E232,Participants!$A$1:$F$1602,3,FALSE)</f>
        <v>#N/A</v>
      </c>
      <c r="J232" s="58" t="e">
        <f>+VLOOKUP(E232,Participants!$A$1:$G$1602,7,FALSE)</f>
        <v>#N/A</v>
      </c>
      <c r="K232" s="58"/>
      <c r="L232" s="58"/>
    </row>
    <row r="233" spans="1:12" ht="14.25" customHeight="1">
      <c r="A233" s="55" t="s">
        <v>1526</v>
      </c>
      <c r="B233" s="56">
        <v>29</v>
      </c>
      <c r="C233" s="56"/>
      <c r="D233" s="56">
        <v>3</v>
      </c>
      <c r="E233" s="56"/>
      <c r="F233" s="58" t="e">
        <f>+VLOOKUP(E233,Participants!$A$1:$F$1602,2,FALSE)</f>
        <v>#N/A</v>
      </c>
      <c r="G233" s="58" t="e">
        <f>+VLOOKUP(E233,Participants!$A$1:$F$1602,4,FALSE)</f>
        <v>#N/A</v>
      </c>
      <c r="H233" s="58" t="e">
        <f>+VLOOKUP(E233,Participants!$A$1:$F$1602,5,FALSE)</f>
        <v>#N/A</v>
      </c>
      <c r="I233" s="58" t="e">
        <f>+VLOOKUP(E233,Participants!$A$1:$F$1602,3,FALSE)</f>
        <v>#N/A</v>
      </c>
      <c r="J233" s="58" t="e">
        <f>+VLOOKUP(E233,Participants!$A$1:$G$1602,7,FALSE)</f>
        <v>#N/A</v>
      </c>
      <c r="K233" s="58"/>
      <c r="L233" s="58"/>
    </row>
    <row r="234" spans="1:12" ht="14.25" customHeight="1">
      <c r="A234" s="55" t="s">
        <v>1526</v>
      </c>
      <c r="B234" s="56">
        <v>29</v>
      </c>
      <c r="C234" s="56"/>
      <c r="D234" s="56">
        <v>4</v>
      </c>
      <c r="E234" s="56"/>
      <c r="F234" s="58" t="e">
        <f>+VLOOKUP(E234,Participants!$A$1:$F$1602,2,FALSE)</f>
        <v>#N/A</v>
      </c>
      <c r="G234" s="58" t="e">
        <f>+VLOOKUP(E234,Participants!$A$1:$F$1602,4,FALSE)</f>
        <v>#N/A</v>
      </c>
      <c r="H234" s="58" t="e">
        <f>+VLOOKUP(E234,Participants!$A$1:$F$1602,5,FALSE)</f>
        <v>#N/A</v>
      </c>
      <c r="I234" s="58" t="e">
        <f>+VLOOKUP(E234,Participants!$A$1:$F$1602,3,FALSE)</f>
        <v>#N/A</v>
      </c>
      <c r="J234" s="58" t="e">
        <f>+VLOOKUP(E234,Participants!$A$1:$G$1602,7,FALSE)</f>
        <v>#N/A</v>
      </c>
      <c r="K234" s="58"/>
      <c r="L234" s="58"/>
    </row>
    <row r="235" spans="1:12" ht="14.25" customHeight="1">
      <c r="A235" s="55" t="s">
        <v>1526</v>
      </c>
      <c r="B235" s="56">
        <v>29</v>
      </c>
      <c r="C235" s="56"/>
      <c r="D235" s="56">
        <v>5</v>
      </c>
      <c r="E235" s="56"/>
      <c r="F235" s="58" t="e">
        <f>+VLOOKUP(E235,Participants!$A$1:$F$1602,2,FALSE)</f>
        <v>#N/A</v>
      </c>
      <c r="G235" s="58" t="e">
        <f>+VLOOKUP(E235,Participants!$A$1:$F$1602,4,FALSE)</f>
        <v>#N/A</v>
      </c>
      <c r="H235" s="58" t="e">
        <f>+VLOOKUP(E235,Participants!$A$1:$F$1602,5,FALSE)</f>
        <v>#N/A</v>
      </c>
      <c r="I235" s="58" t="e">
        <f>+VLOOKUP(E235,Participants!$A$1:$F$1602,3,FALSE)</f>
        <v>#N/A</v>
      </c>
      <c r="J235" s="58" t="e">
        <f>+VLOOKUP(E235,Participants!$A$1:$G$1602,7,FALSE)</f>
        <v>#N/A</v>
      </c>
      <c r="K235" s="58"/>
      <c r="L235" s="58"/>
    </row>
    <row r="236" spans="1:12" ht="14.25" customHeight="1">
      <c r="A236" s="55" t="s">
        <v>1526</v>
      </c>
      <c r="B236" s="56">
        <v>29</v>
      </c>
      <c r="C236" s="56"/>
      <c r="D236" s="56">
        <v>6</v>
      </c>
      <c r="E236" s="56"/>
      <c r="F236" s="58" t="e">
        <f>+VLOOKUP(E236,Participants!$A$1:$F$1602,2,FALSE)</f>
        <v>#N/A</v>
      </c>
      <c r="G236" s="58" t="e">
        <f>+VLOOKUP(E236,Participants!$A$1:$F$1602,4,FALSE)</f>
        <v>#N/A</v>
      </c>
      <c r="H236" s="58" t="e">
        <f>+VLOOKUP(E236,Participants!$A$1:$F$1602,5,FALSE)</f>
        <v>#N/A</v>
      </c>
      <c r="I236" s="58" t="e">
        <f>+VLOOKUP(E236,Participants!$A$1:$F$1602,3,FALSE)</f>
        <v>#N/A</v>
      </c>
      <c r="J236" s="58" t="e">
        <f>+VLOOKUP(E236,Participants!$A$1:$G$1602,7,FALSE)</f>
        <v>#N/A</v>
      </c>
      <c r="K236" s="58"/>
      <c r="L236" s="58"/>
    </row>
    <row r="237" spans="1:12" ht="14.25" customHeight="1">
      <c r="A237" s="55" t="s">
        <v>1526</v>
      </c>
      <c r="B237" s="56">
        <v>29</v>
      </c>
      <c r="C237" s="56"/>
      <c r="D237" s="56">
        <v>7</v>
      </c>
      <c r="E237" s="56"/>
      <c r="F237" s="58" t="e">
        <f>+VLOOKUP(E237,Participants!$A$1:$F$1602,2,FALSE)</f>
        <v>#N/A</v>
      </c>
      <c r="G237" s="58" t="e">
        <f>+VLOOKUP(E237,Participants!$A$1:$F$1602,4,FALSE)</f>
        <v>#N/A</v>
      </c>
      <c r="H237" s="58" t="e">
        <f>+VLOOKUP(E237,Participants!$A$1:$F$1602,5,FALSE)</f>
        <v>#N/A</v>
      </c>
      <c r="I237" s="58" t="e">
        <f>+VLOOKUP(E237,Participants!$A$1:$F$1602,3,FALSE)</f>
        <v>#N/A</v>
      </c>
      <c r="J237" s="58" t="e">
        <f>+VLOOKUP(E237,Participants!$A$1:$G$1602,7,FALSE)</f>
        <v>#N/A</v>
      </c>
      <c r="K237" s="58"/>
      <c r="L237" s="58"/>
    </row>
    <row r="238" spans="1:12" ht="14.25" customHeight="1">
      <c r="A238" s="55" t="s">
        <v>1526</v>
      </c>
      <c r="B238" s="56">
        <v>29</v>
      </c>
      <c r="C238" s="56"/>
      <c r="D238" s="56">
        <v>8</v>
      </c>
      <c r="E238" s="56"/>
      <c r="F238" s="58" t="e">
        <f>+VLOOKUP(E238,Participants!$A$1:$F$1602,2,FALSE)</f>
        <v>#N/A</v>
      </c>
      <c r="G238" s="58" t="e">
        <f>+VLOOKUP(E238,Participants!$A$1:$F$1602,4,FALSE)</f>
        <v>#N/A</v>
      </c>
      <c r="H238" s="58" t="e">
        <f>+VLOOKUP(E238,Participants!$A$1:$F$1602,5,FALSE)</f>
        <v>#N/A</v>
      </c>
      <c r="I238" s="58" t="e">
        <f>+VLOOKUP(E238,Participants!$A$1:$F$1602,3,FALSE)</f>
        <v>#N/A</v>
      </c>
      <c r="J238" s="58" t="e">
        <f>+VLOOKUP(E238,Participants!$A$1:$G$1602,7,FALSE)</f>
        <v>#N/A</v>
      </c>
      <c r="K238" s="58"/>
      <c r="L238" s="58"/>
    </row>
    <row r="239" spans="1:12" ht="14.25" customHeight="1">
      <c r="A239" s="55" t="s">
        <v>1526</v>
      </c>
      <c r="B239" s="59">
        <v>30</v>
      </c>
      <c r="C239" s="59"/>
      <c r="D239" s="59">
        <v>1</v>
      </c>
      <c r="E239" s="59"/>
      <c r="F239" s="61" t="e">
        <f>+VLOOKUP(E239,Participants!$A$1:$F$1602,2,FALSE)</f>
        <v>#N/A</v>
      </c>
      <c r="G239" s="61" t="e">
        <f>+VLOOKUP(E239,Participants!$A$1:$F$1602,4,FALSE)</f>
        <v>#N/A</v>
      </c>
      <c r="H239" s="61" t="e">
        <f>+VLOOKUP(E239,Participants!$A$1:$F$1602,5,FALSE)</f>
        <v>#N/A</v>
      </c>
      <c r="I239" s="61" t="e">
        <f>+VLOOKUP(E239,Participants!$A$1:$F$1602,3,FALSE)</f>
        <v>#N/A</v>
      </c>
      <c r="J239" s="61" t="e">
        <f>+VLOOKUP(E239,Participants!$A$1:$G$1602,7,FALSE)</f>
        <v>#N/A</v>
      </c>
      <c r="K239" s="61"/>
      <c r="L239" s="61"/>
    </row>
    <row r="240" spans="1:12" ht="14.25" customHeight="1">
      <c r="A240" s="55" t="s">
        <v>1526</v>
      </c>
      <c r="B240" s="59">
        <v>30</v>
      </c>
      <c r="C240" s="59"/>
      <c r="D240" s="59">
        <v>2</v>
      </c>
      <c r="E240" s="59"/>
      <c r="F240" s="61" t="e">
        <f>+VLOOKUP(E240,Participants!$A$1:$F$1602,2,FALSE)</f>
        <v>#N/A</v>
      </c>
      <c r="G240" s="61" t="e">
        <f>+VLOOKUP(E240,Participants!$A$1:$F$1602,4,FALSE)</f>
        <v>#N/A</v>
      </c>
      <c r="H240" s="61" t="e">
        <f>+VLOOKUP(E240,Participants!$A$1:$F$1602,5,FALSE)</f>
        <v>#N/A</v>
      </c>
      <c r="I240" s="61" t="e">
        <f>+VLOOKUP(E240,Participants!$A$1:$F$1602,3,FALSE)</f>
        <v>#N/A</v>
      </c>
      <c r="J240" s="61" t="e">
        <f>+VLOOKUP(E240,Participants!$A$1:$G$1602,7,FALSE)</f>
        <v>#N/A</v>
      </c>
      <c r="K240" s="61"/>
      <c r="L240" s="61"/>
    </row>
    <row r="241" spans="1:12" ht="14.25" customHeight="1">
      <c r="A241" s="55" t="s">
        <v>1526</v>
      </c>
      <c r="B241" s="59">
        <v>30</v>
      </c>
      <c r="C241" s="59"/>
      <c r="D241" s="59">
        <v>3</v>
      </c>
      <c r="E241" s="59"/>
      <c r="F241" s="61" t="e">
        <f>+VLOOKUP(E241,Participants!$A$1:$F$1602,2,FALSE)</f>
        <v>#N/A</v>
      </c>
      <c r="G241" s="61" t="e">
        <f>+VLOOKUP(E241,Participants!$A$1:$F$1602,4,FALSE)</f>
        <v>#N/A</v>
      </c>
      <c r="H241" s="61" t="e">
        <f>+VLOOKUP(E241,Participants!$A$1:$F$1602,5,FALSE)</f>
        <v>#N/A</v>
      </c>
      <c r="I241" s="61" t="e">
        <f>+VLOOKUP(E241,Participants!$A$1:$F$1602,3,FALSE)</f>
        <v>#N/A</v>
      </c>
      <c r="J241" s="61" t="e">
        <f>+VLOOKUP(E241,Participants!$A$1:$G$1602,7,FALSE)</f>
        <v>#N/A</v>
      </c>
      <c r="K241" s="61"/>
      <c r="L241" s="61"/>
    </row>
    <row r="242" spans="1:12" ht="14.25" customHeight="1">
      <c r="A242" s="55" t="s">
        <v>1526</v>
      </c>
      <c r="B242" s="59">
        <v>30</v>
      </c>
      <c r="C242" s="59"/>
      <c r="D242" s="59">
        <v>4</v>
      </c>
      <c r="E242" s="59"/>
      <c r="F242" s="61" t="e">
        <f>+VLOOKUP(E242,Participants!$A$1:$F$1602,2,FALSE)</f>
        <v>#N/A</v>
      </c>
      <c r="G242" s="61" t="e">
        <f>+VLOOKUP(E242,Participants!$A$1:$F$1602,4,FALSE)</f>
        <v>#N/A</v>
      </c>
      <c r="H242" s="61" t="e">
        <f>+VLOOKUP(E242,Participants!$A$1:$F$1602,5,FALSE)</f>
        <v>#N/A</v>
      </c>
      <c r="I242" s="61" t="e">
        <f>+VLOOKUP(E242,Participants!$A$1:$F$1602,3,FALSE)</f>
        <v>#N/A</v>
      </c>
      <c r="J242" s="61" t="e">
        <f>+VLOOKUP(E242,Participants!$A$1:$G$1602,7,FALSE)</f>
        <v>#N/A</v>
      </c>
      <c r="K242" s="61"/>
      <c r="L242" s="61"/>
    </row>
    <row r="243" spans="1:12" ht="14.25" customHeight="1">
      <c r="A243" s="55" t="s">
        <v>1526</v>
      </c>
      <c r="B243" s="59">
        <v>30</v>
      </c>
      <c r="C243" s="59"/>
      <c r="D243" s="59">
        <v>5</v>
      </c>
      <c r="E243" s="59"/>
      <c r="F243" s="61" t="e">
        <f>+VLOOKUP(E243,Participants!$A$1:$F$1602,2,FALSE)</f>
        <v>#N/A</v>
      </c>
      <c r="G243" s="61" t="e">
        <f>+VLOOKUP(E243,Participants!$A$1:$F$1602,4,FALSE)</f>
        <v>#N/A</v>
      </c>
      <c r="H243" s="61" t="e">
        <f>+VLOOKUP(E243,Participants!$A$1:$F$1602,5,FALSE)</f>
        <v>#N/A</v>
      </c>
      <c r="I243" s="61" t="e">
        <f>+VLOOKUP(E243,Participants!$A$1:$F$1602,3,FALSE)</f>
        <v>#N/A</v>
      </c>
      <c r="J243" s="61" t="e">
        <f>+VLOOKUP(E243,Participants!$A$1:$G$1602,7,FALSE)</f>
        <v>#N/A</v>
      </c>
      <c r="K243" s="61"/>
      <c r="L243" s="61"/>
    </row>
    <row r="244" spans="1:12" ht="14.25" customHeight="1">
      <c r="A244" s="55" t="s">
        <v>1526</v>
      </c>
      <c r="B244" s="59">
        <v>30</v>
      </c>
      <c r="C244" s="59"/>
      <c r="D244" s="59">
        <v>6</v>
      </c>
      <c r="E244" s="59"/>
      <c r="F244" s="61" t="e">
        <f>+VLOOKUP(E244,Participants!$A$1:$F$1602,2,FALSE)</f>
        <v>#N/A</v>
      </c>
      <c r="G244" s="61" t="e">
        <f>+VLOOKUP(E244,Participants!$A$1:$F$1602,4,FALSE)</f>
        <v>#N/A</v>
      </c>
      <c r="H244" s="61" t="e">
        <f>+VLOOKUP(E244,Participants!$A$1:$F$1602,5,FALSE)</f>
        <v>#N/A</v>
      </c>
      <c r="I244" s="61" t="e">
        <f>+VLOOKUP(E244,Participants!$A$1:$F$1602,3,FALSE)</f>
        <v>#N/A</v>
      </c>
      <c r="J244" s="61" t="e">
        <f>+VLOOKUP(E244,Participants!$A$1:$G$1602,7,FALSE)</f>
        <v>#N/A</v>
      </c>
      <c r="K244" s="61"/>
      <c r="L244" s="61"/>
    </row>
    <row r="245" spans="1:12" ht="14.25" customHeight="1">
      <c r="A245" s="55" t="s">
        <v>1526</v>
      </c>
      <c r="B245" s="59">
        <v>30</v>
      </c>
      <c r="C245" s="59"/>
      <c r="D245" s="59">
        <v>7</v>
      </c>
      <c r="E245" s="59"/>
      <c r="F245" s="61" t="e">
        <f>+VLOOKUP(E245,Participants!$A$1:$F$1602,2,FALSE)</f>
        <v>#N/A</v>
      </c>
      <c r="G245" s="61" t="e">
        <f>+VLOOKUP(E245,Participants!$A$1:$F$1602,4,FALSE)</f>
        <v>#N/A</v>
      </c>
      <c r="H245" s="61" t="e">
        <f>+VLOOKUP(E245,Participants!$A$1:$F$1602,5,FALSE)</f>
        <v>#N/A</v>
      </c>
      <c r="I245" s="61" t="e">
        <f>+VLOOKUP(E245,Participants!$A$1:$F$1602,3,FALSE)</f>
        <v>#N/A</v>
      </c>
      <c r="J245" s="61" t="e">
        <f>+VLOOKUP(E245,Participants!$A$1:$G$1602,7,FALSE)</f>
        <v>#N/A</v>
      </c>
      <c r="K245" s="61"/>
      <c r="L245" s="61"/>
    </row>
    <row r="246" spans="1:12" ht="14.25" customHeight="1">
      <c r="A246" s="55" t="s">
        <v>1526</v>
      </c>
      <c r="B246" s="59">
        <v>30</v>
      </c>
      <c r="C246" s="59"/>
      <c r="D246" s="59">
        <v>8</v>
      </c>
      <c r="E246" s="59"/>
      <c r="F246" s="61" t="e">
        <f>+VLOOKUP(E246,Participants!$A$1:$F$1602,2,FALSE)</f>
        <v>#N/A</v>
      </c>
      <c r="G246" s="61" t="e">
        <f>+VLOOKUP(E246,Participants!$A$1:$F$1602,4,FALSE)</f>
        <v>#N/A</v>
      </c>
      <c r="H246" s="61" t="e">
        <f>+VLOOKUP(E246,Participants!$A$1:$F$1602,5,FALSE)</f>
        <v>#N/A</v>
      </c>
      <c r="I246" s="61" t="e">
        <f>+VLOOKUP(E246,Participants!$A$1:$F$1602,3,FALSE)</f>
        <v>#N/A</v>
      </c>
      <c r="J246" s="61" t="e">
        <f>+VLOOKUP(E246,Participants!$A$1:$G$1602,7,FALSE)</f>
        <v>#N/A</v>
      </c>
      <c r="K246" s="61"/>
      <c r="L246" s="61"/>
    </row>
    <row r="247" spans="1:12" ht="14.25" customHeight="1">
      <c r="A247" s="55" t="s">
        <v>1526</v>
      </c>
      <c r="B247" s="56">
        <v>31</v>
      </c>
      <c r="C247" s="56"/>
      <c r="D247" s="56">
        <v>1</v>
      </c>
      <c r="E247" s="56"/>
      <c r="F247" s="58" t="e">
        <f>+VLOOKUP(E247,Participants!$A$1:$F$1602,2,FALSE)</f>
        <v>#N/A</v>
      </c>
      <c r="G247" s="58" t="e">
        <f>+VLOOKUP(E247,Participants!$A$1:$F$1602,4,FALSE)</f>
        <v>#N/A</v>
      </c>
      <c r="H247" s="58" t="e">
        <f>+VLOOKUP(E247,Participants!$A$1:$F$1602,5,FALSE)</f>
        <v>#N/A</v>
      </c>
      <c r="I247" s="58" t="e">
        <f>+VLOOKUP(E247,Participants!$A$1:$F$1602,3,FALSE)</f>
        <v>#N/A</v>
      </c>
      <c r="J247" s="58" t="e">
        <f>+VLOOKUP(E247,Participants!$A$1:$G$1602,7,FALSE)</f>
        <v>#N/A</v>
      </c>
      <c r="K247" s="58"/>
      <c r="L247" s="58"/>
    </row>
    <row r="248" spans="1:12" ht="14.25" customHeight="1">
      <c r="A248" s="55" t="s">
        <v>1526</v>
      </c>
      <c r="B248" s="56">
        <v>31</v>
      </c>
      <c r="C248" s="56"/>
      <c r="D248" s="56">
        <v>2</v>
      </c>
      <c r="E248" s="56"/>
      <c r="F248" s="58" t="e">
        <f>+VLOOKUP(E248,Participants!$A$1:$F$1602,2,FALSE)</f>
        <v>#N/A</v>
      </c>
      <c r="G248" s="58" t="e">
        <f>+VLOOKUP(E248,Participants!$A$1:$F$1602,4,FALSE)</f>
        <v>#N/A</v>
      </c>
      <c r="H248" s="58" t="e">
        <f>+VLOOKUP(E248,Participants!$A$1:$F$1602,5,FALSE)</f>
        <v>#N/A</v>
      </c>
      <c r="I248" s="58" t="e">
        <f>+VLOOKUP(E248,Participants!$A$1:$F$1602,3,FALSE)</f>
        <v>#N/A</v>
      </c>
      <c r="J248" s="58" t="e">
        <f>+VLOOKUP(E248,Participants!$A$1:$G$1602,7,FALSE)</f>
        <v>#N/A</v>
      </c>
      <c r="K248" s="58"/>
      <c r="L248" s="58"/>
    </row>
    <row r="249" spans="1:12" ht="14.25" customHeight="1">
      <c r="A249" s="55" t="s">
        <v>1526</v>
      </c>
      <c r="B249" s="56">
        <v>31</v>
      </c>
      <c r="C249" s="56"/>
      <c r="D249" s="56">
        <v>3</v>
      </c>
      <c r="E249" s="56"/>
      <c r="F249" s="58" t="e">
        <f>+VLOOKUP(E249,Participants!$A$1:$F$1602,2,FALSE)</f>
        <v>#N/A</v>
      </c>
      <c r="G249" s="58" t="e">
        <f>+VLOOKUP(E249,Participants!$A$1:$F$1602,4,FALSE)</f>
        <v>#N/A</v>
      </c>
      <c r="H249" s="58" t="e">
        <f>+VLOOKUP(E249,Participants!$A$1:$F$1602,5,FALSE)</f>
        <v>#N/A</v>
      </c>
      <c r="I249" s="58" t="e">
        <f>+VLOOKUP(E249,Participants!$A$1:$F$1602,3,FALSE)</f>
        <v>#N/A</v>
      </c>
      <c r="J249" s="58" t="e">
        <f>+VLOOKUP(E249,Participants!$A$1:$G$1602,7,FALSE)</f>
        <v>#N/A</v>
      </c>
      <c r="K249" s="58"/>
      <c r="L249" s="58"/>
    </row>
    <row r="250" spans="1:12" ht="14.25" customHeight="1">
      <c r="A250" s="55" t="s">
        <v>1526</v>
      </c>
      <c r="B250" s="56">
        <v>31</v>
      </c>
      <c r="C250" s="56"/>
      <c r="D250" s="56">
        <v>4</v>
      </c>
      <c r="E250" s="56"/>
      <c r="F250" s="58" t="e">
        <f>+VLOOKUP(E250,Participants!$A$1:$F$1602,2,FALSE)</f>
        <v>#N/A</v>
      </c>
      <c r="G250" s="58" t="e">
        <f>+VLOOKUP(E250,Participants!$A$1:$F$1602,4,FALSE)</f>
        <v>#N/A</v>
      </c>
      <c r="H250" s="58" t="e">
        <f>+VLOOKUP(E250,Participants!$A$1:$F$1602,5,FALSE)</f>
        <v>#N/A</v>
      </c>
      <c r="I250" s="58" t="e">
        <f>+VLOOKUP(E250,Participants!$A$1:$F$1602,3,FALSE)</f>
        <v>#N/A</v>
      </c>
      <c r="J250" s="58" t="e">
        <f>+VLOOKUP(E250,Participants!$A$1:$G$1602,7,FALSE)</f>
        <v>#N/A</v>
      </c>
      <c r="K250" s="58"/>
      <c r="L250" s="58"/>
    </row>
    <row r="251" spans="1:12" ht="14.25" customHeight="1">
      <c r="A251" s="55" t="s">
        <v>1526</v>
      </c>
      <c r="B251" s="56">
        <v>31</v>
      </c>
      <c r="C251" s="56"/>
      <c r="D251" s="56">
        <v>5</v>
      </c>
      <c r="E251" s="56"/>
      <c r="F251" s="58" t="e">
        <f>+VLOOKUP(E251,Participants!$A$1:$F$1602,2,FALSE)</f>
        <v>#N/A</v>
      </c>
      <c r="G251" s="58" t="e">
        <f>+VLOOKUP(E251,Participants!$A$1:$F$1602,4,FALSE)</f>
        <v>#N/A</v>
      </c>
      <c r="H251" s="58" t="e">
        <f>+VLOOKUP(E251,Participants!$A$1:$F$1602,5,FALSE)</f>
        <v>#N/A</v>
      </c>
      <c r="I251" s="58" t="e">
        <f>+VLOOKUP(E251,Participants!$A$1:$F$1602,3,FALSE)</f>
        <v>#N/A</v>
      </c>
      <c r="J251" s="58" t="e">
        <f>+VLOOKUP(E251,Participants!$A$1:$G$1602,7,FALSE)</f>
        <v>#N/A</v>
      </c>
      <c r="K251" s="58"/>
      <c r="L251" s="58"/>
    </row>
    <row r="252" spans="1:12" ht="14.25" customHeight="1">
      <c r="A252" s="55" t="s">
        <v>1526</v>
      </c>
      <c r="B252" s="56">
        <v>31</v>
      </c>
      <c r="C252" s="56"/>
      <c r="D252" s="56">
        <v>6</v>
      </c>
      <c r="E252" s="56"/>
      <c r="F252" s="58" t="e">
        <f>+VLOOKUP(E252,Participants!$A$1:$F$1602,2,FALSE)</f>
        <v>#N/A</v>
      </c>
      <c r="G252" s="58" t="e">
        <f>+VLOOKUP(E252,Participants!$A$1:$F$1602,4,FALSE)</f>
        <v>#N/A</v>
      </c>
      <c r="H252" s="58" t="e">
        <f>+VLOOKUP(E252,Participants!$A$1:$F$1602,5,FALSE)</f>
        <v>#N/A</v>
      </c>
      <c r="I252" s="58" t="e">
        <f>+VLOOKUP(E252,Participants!$A$1:$F$1602,3,FALSE)</f>
        <v>#N/A</v>
      </c>
      <c r="J252" s="58" t="e">
        <f>+VLOOKUP(E252,Participants!$A$1:$G$1602,7,FALSE)</f>
        <v>#N/A</v>
      </c>
      <c r="K252" s="58"/>
      <c r="L252" s="58"/>
    </row>
    <row r="253" spans="1:12" ht="14.25" customHeight="1">
      <c r="A253" s="55" t="s">
        <v>1526</v>
      </c>
      <c r="B253" s="56">
        <v>31</v>
      </c>
      <c r="C253" s="56"/>
      <c r="D253" s="56">
        <v>7</v>
      </c>
      <c r="E253" s="56"/>
      <c r="F253" s="58" t="e">
        <f>+VLOOKUP(E253,Participants!$A$1:$F$1602,2,FALSE)</f>
        <v>#N/A</v>
      </c>
      <c r="G253" s="58" t="e">
        <f>+VLOOKUP(E253,Participants!$A$1:$F$1602,4,FALSE)</f>
        <v>#N/A</v>
      </c>
      <c r="H253" s="58" t="e">
        <f>+VLOOKUP(E253,Participants!$A$1:$F$1602,5,FALSE)</f>
        <v>#N/A</v>
      </c>
      <c r="I253" s="58" t="e">
        <f>+VLOOKUP(E253,Participants!$A$1:$F$1602,3,FALSE)</f>
        <v>#N/A</v>
      </c>
      <c r="J253" s="58" t="e">
        <f>+VLOOKUP(E253,Participants!$A$1:$G$1602,7,FALSE)</f>
        <v>#N/A</v>
      </c>
      <c r="K253" s="58"/>
      <c r="L253" s="58"/>
    </row>
    <row r="254" spans="1:12" ht="14.25" customHeight="1">
      <c r="A254" s="55" t="s">
        <v>1526</v>
      </c>
      <c r="B254" s="56">
        <v>31</v>
      </c>
      <c r="C254" s="56"/>
      <c r="D254" s="56">
        <v>8</v>
      </c>
      <c r="E254" s="56"/>
      <c r="F254" s="58" t="e">
        <f>+VLOOKUP(E254,Participants!$A$1:$F$1602,2,FALSE)</f>
        <v>#N/A</v>
      </c>
      <c r="G254" s="58" t="e">
        <f>+VLOOKUP(E254,Participants!$A$1:$F$1602,4,FALSE)</f>
        <v>#N/A</v>
      </c>
      <c r="H254" s="58" t="e">
        <f>+VLOOKUP(E254,Participants!$A$1:$F$1602,5,FALSE)</f>
        <v>#N/A</v>
      </c>
      <c r="I254" s="58" t="e">
        <f>+VLOOKUP(E254,Participants!$A$1:$F$1602,3,FALSE)</f>
        <v>#N/A</v>
      </c>
      <c r="J254" s="58" t="e">
        <f>+VLOOKUP(E254,Participants!$A$1:$G$1602,7,FALSE)</f>
        <v>#N/A</v>
      </c>
      <c r="K254" s="58"/>
      <c r="L254" s="58"/>
    </row>
    <row r="255" spans="1:12" ht="14.25" customHeight="1">
      <c r="A255" s="55" t="s">
        <v>1526</v>
      </c>
      <c r="B255" s="59">
        <v>32</v>
      </c>
      <c r="C255" s="59"/>
      <c r="D255" s="59">
        <v>1</v>
      </c>
      <c r="E255" s="59"/>
      <c r="F255" s="61" t="e">
        <f>+VLOOKUP(E255,Participants!$A$1:$F$1602,2,FALSE)</f>
        <v>#N/A</v>
      </c>
      <c r="G255" s="61" t="e">
        <f>+VLOOKUP(E255,Participants!$A$1:$F$1602,4,FALSE)</f>
        <v>#N/A</v>
      </c>
      <c r="H255" s="61" t="e">
        <f>+VLOOKUP(E255,Participants!$A$1:$F$1602,5,FALSE)</f>
        <v>#N/A</v>
      </c>
      <c r="I255" s="61" t="e">
        <f>+VLOOKUP(E255,Participants!$A$1:$F$1602,3,FALSE)</f>
        <v>#N/A</v>
      </c>
      <c r="J255" s="61" t="e">
        <f>+VLOOKUP(E255,Participants!$A$1:$G$1602,7,FALSE)</f>
        <v>#N/A</v>
      </c>
      <c r="K255" s="61"/>
      <c r="L255" s="61"/>
    </row>
    <row r="256" spans="1:12" ht="14.25" customHeight="1">
      <c r="A256" s="55" t="s">
        <v>1526</v>
      </c>
      <c r="B256" s="59">
        <v>32</v>
      </c>
      <c r="C256" s="59"/>
      <c r="D256" s="59">
        <v>2</v>
      </c>
      <c r="E256" s="59"/>
      <c r="F256" s="61" t="e">
        <f>+VLOOKUP(E256,Participants!$A$1:$F$1602,2,FALSE)</f>
        <v>#N/A</v>
      </c>
      <c r="G256" s="61" t="e">
        <f>+VLOOKUP(E256,Participants!$A$1:$F$1602,4,FALSE)</f>
        <v>#N/A</v>
      </c>
      <c r="H256" s="61" t="e">
        <f>+VLOOKUP(E256,Participants!$A$1:$F$1602,5,FALSE)</f>
        <v>#N/A</v>
      </c>
      <c r="I256" s="61" t="e">
        <f>+VLOOKUP(E256,Participants!$A$1:$F$1602,3,FALSE)</f>
        <v>#N/A</v>
      </c>
      <c r="J256" s="61" t="e">
        <f>+VLOOKUP(E256,Participants!$A$1:$G$1602,7,FALSE)</f>
        <v>#N/A</v>
      </c>
      <c r="K256" s="61"/>
      <c r="L256" s="61"/>
    </row>
    <row r="257" spans="1:12" ht="14.25" customHeight="1">
      <c r="A257" s="55" t="s">
        <v>1526</v>
      </c>
      <c r="B257" s="59">
        <v>32</v>
      </c>
      <c r="C257" s="59"/>
      <c r="D257" s="59">
        <v>3</v>
      </c>
      <c r="E257" s="59"/>
      <c r="F257" s="61" t="e">
        <f>+VLOOKUP(E257,Participants!$A$1:$F$1602,2,FALSE)</f>
        <v>#N/A</v>
      </c>
      <c r="G257" s="61" t="e">
        <f>+VLOOKUP(E257,Participants!$A$1:$F$1602,4,FALSE)</f>
        <v>#N/A</v>
      </c>
      <c r="H257" s="61" t="e">
        <f>+VLOOKUP(E257,Participants!$A$1:$F$1602,5,FALSE)</f>
        <v>#N/A</v>
      </c>
      <c r="I257" s="61" t="e">
        <f>+VLOOKUP(E257,Participants!$A$1:$F$1602,3,FALSE)</f>
        <v>#N/A</v>
      </c>
      <c r="J257" s="61" t="e">
        <f>+VLOOKUP(E257,Participants!$A$1:$G$1602,7,FALSE)</f>
        <v>#N/A</v>
      </c>
      <c r="K257" s="61"/>
      <c r="L257" s="61"/>
    </row>
    <row r="258" spans="1:12" ht="14.25" customHeight="1">
      <c r="A258" s="55" t="s">
        <v>1526</v>
      </c>
      <c r="B258" s="59">
        <v>32</v>
      </c>
      <c r="C258" s="59"/>
      <c r="D258" s="59">
        <v>4</v>
      </c>
      <c r="E258" s="59"/>
      <c r="F258" s="61" t="e">
        <f>+VLOOKUP(E258,Participants!$A$1:$F$1602,2,FALSE)</f>
        <v>#N/A</v>
      </c>
      <c r="G258" s="61" t="e">
        <f>+VLOOKUP(E258,Participants!$A$1:$F$1602,4,FALSE)</f>
        <v>#N/A</v>
      </c>
      <c r="H258" s="61" t="e">
        <f>+VLOOKUP(E258,Participants!$A$1:$F$1602,5,FALSE)</f>
        <v>#N/A</v>
      </c>
      <c r="I258" s="61" t="e">
        <f>+VLOOKUP(E258,Participants!$A$1:$F$1602,3,FALSE)</f>
        <v>#N/A</v>
      </c>
      <c r="J258" s="61" t="e">
        <f>+VLOOKUP(E258,Participants!$A$1:$G$1602,7,FALSE)</f>
        <v>#N/A</v>
      </c>
      <c r="K258" s="61"/>
      <c r="L258" s="61"/>
    </row>
    <row r="259" spans="1:12" ht="14.25" customHeight="1">
      <c r="A259" s="55" t="s">
        <v>1526</v>
      </c>
      <c r="B259" s="59">
        <v>32</v>
      </c>
      <c r="C259" s="59"/>
      <c r="D259" s="59">
        <v>5</v>
      </c>
      <c r="E259" s="59"/>
      <c r="F259" s="61" t="e">
        <f>+VLOOKUP(E259,Participants!$A$1:$F$1602,2,FALSE)</f>
        <v>#N/A</v>
      </c>
      <c r="G259" s="61" t="e">
        <f>+VLOOKUP(E259,Participants!$A$1:$F$1602,4,FALSE)</f>
        <v>#N/A</v>
      </c>
      <c r="H259" s="61" t="e">
        <f>+VLOOKUP(E259,Participants!$A$1:$F$1602,5,FALSE)</f>
        <v>#N/A</v>
      </c>
      <c r="I259" s="61" t="e">
        <f>+VLOOKUP(E259,Participants!$A$1:$F$1602,3,FALSE)</f>
        <v>#N/A</v>
      </c>
      <c r="J259" s="61" t="e">
        <f>+VLOOKUP(E259,Participants!$A$1:$G$1602,7,FALSE)</f>
        <v>#N/A</v>
      </c>
      <c r="K259" s="61"/>
      <c r="L259" s="61"/>
    </row>
    <row r="260" spans="1:12" ht="14.25" customHeight="1">
      <c r="A260" s="55" t="s">
        <v>1526</v>
      </c>
      <c r="B260" s="59">
        <v>32</v>
      </c>
      <c r="C260" s="59"/>
      <c r="D260" s="59">
        <v>6</v>
      </c>
      <c r="E260" s="59"/>
      <c r="F260" s="61" t="e">
        <f>+VLOOKUP(E260,Participants!$A$1:$F$1602,2,FALSE)</f>
        <v>#N/A</v>
      </c>
      <c r="G260" s="61" t="e">
        <f>+VLOOKUP(E260,Participants!$A$1:$F$1602,4,FALSE)</f>
        <v>#N/A</v>
      </c>
      <c r="H260" s="61" t="e">
        <f>+VLOOKUP(E260,Participants!$A$1:$F$1602,5,FALSE)</f>
        <v>#N/A</v>
      </c>
      <c r="I260" s="61" t="e">
        <f>+VLOOKUP(E260,Participants!$A$1:$F$1602,3,FALSE)</f>
        <v>#N/A</v>
      </c>
      <c r="J260" s="61" t="e">
        <f>+VLOOKUP(E260,Participants!$A$1:$G$1602,7,FALSE)</f>
        <v>#N/A</v>
      </c>
      <c r="K260" s="61"/>
      <c r="L260" s="61"/>
    </row>
    <row r="261" spans="1:12" ht="14.25" customHeight="1">
      <c r="A261" s="55" t="s">
        <v>1526</v>
      </c>
      <c r="B261" s="59">
        <v>32</v>
      </c>
      <c r="C261" s="59"/>
      <c r="D261" s="59">
        <v>7</v>
      </c>
      <c r="E261" s="59"/>
      <c r="F261" s="61" t="e">
        <f>+VLOOKUP(E261,Participants!$A$1:$F$1602,2,FALSE)</f>
        <v>#N/A</v>
      </c>
      <c r="G261" s="61" t="e">
        <f>+VLOOKUP(E261,Participants!$A$1:$F$1602,4,FALSE)</f>
        <v>#N/A</v>
      </c>
      <c r="H261" s="61" t="e">
        <f>+VLOOKUP(E261,Participants!$A$1:$F$1602,5,FALSE)</f>
        <v>#N/A</v>
      </c>
      <c r="I261" s="61" t="e">
        <f>+VLOOKUP(E261,Participants!$A$1:$F$1602,3,FALSE)</f>
        <v>#N/A</v>
      </c>
      <c r="J261" s="61" t="e">
        <f>+VLOOKUP(E261,Participants!$A$1:$G$1602,7,FALSE)</f>
        <v>#N/A</v>
      </c>
      <c r="K261" s="61"/>
      <c r="L261" s="61"/>
    </row>
    <row r="262" spans="1:12" ht="14.25" customHeight="1">
      <c r="A262" s="55" t="s">
        <v>1526</v>
      </c>
      <c r="B262" s="59">
        <v>32</v>
      </c>
      <c r="C262" s="59"/>
      <c r="D262" s="59">
        <v>8</v>
      </c>
      <c r="E262" s="59"/>
      <c r="F262" s="61" t="e">
        <f>+VLOOKUP(E262,Participants!$A$1:$F$1602,2,FALSE)</f>
        <v>#N/A</v>
      </c>
      <c r="G262" s="61" t="e">
        <f>+VLOOKUP(E262,Participants!$A$1:$F$1602,4,FALSE)</f>
        <v>#N/A</v>
      </c>
      <c r="H262" s="61" t="e">
        <f>+VLOOKUP(E262,Participants!$A$1:$F$1602,5,FALSE)</f>
        <v>#N/A</v>
      </c>
      <c r="I262" s="61" t="e">
        <f>+VLOOKUP(E262,Participants!$A$1:$F$1602,3,FALSE)</f>
        <v>#N/A</v>
      </c>
      <c r="J262" s="61" t="e">
        <f>+VLOOKUP(E262,Participants!$A$1:$G$1602,7,FALSE)</f>
        <v>#N/A</v>
      </c>
      <c r="K262" s="61"/>
      <c r="L262" s="61"/>
    </row>
    <row r="263" spans="1:12" ht="14.25" customHeight="1">
      <c r="A263" s="55" t="s">
        <v>1526</v>
      </c>
      <c r="B263" s="56">
        <v>33</v>
      </c>
      <c r="C263" s="56"/>
      <c r="D263" s="56">
        <v>1</v>
      </c>
      <c r="E263" s="56"/>
      <c r="F263" s="58" t="e">
        <f>+VLOOKUP(E263,Participants!$A$1:$F$1602,2,FALSE)</f>
        <v>#N/A</v>
      </c>
      <c r="G263" s="58" t="e">
        <f>+VLOOKUP(E263,Participants!$A$1:$F$1602,4,FALSE)</f>
        <v>#N/A</v>
      </c>
      <c r="H263" s="58" t="e">
        <f>+VLOOKUP(E263,Participants!$A$1:$F$1602,5,FALSE)</f>
        <v>#N/A</v>
      </c>
      <c r="I263" s="58" t="e">
        <f>+VLOOKUP(E263,Participants!$A$1:$F$1602,3,FALSE)</f>
        <v>#N/A</v>
      </c>
      <c r="J263" s="58" t="e">
        <f>+VLOOKUP(E263,Participants!$A$1:$G$1602,7,FALSE)</f>
        <v>#N/A</v>
      </c>
      <c r="K263" s="58"/>
      <c r="L263" s="58"/>
    </row>
    <row r="264" spans="1:12" ht="14.25" customHeight="1">
      <c r="A264" s="55" t="s">
        <v>1526</v>
      </c>
      <c r="B264" s="56">
        <v>33</v>
      </c>
      <c r="C264" s="56"/>
      <c r="D264" s="56">
        <v>2</v>
      </c>
      <c r="E264" s="56"/>
      <c r="F264" s="58" t="e">
        <f>+VLOOKUP(E264,Participants!$A$1:$F$1602,2,FALSE)</f>
        <v>#N/A</v>
      </c>
      <c r="G264" s="58" t="e">
        <f>+VLOOKUP(E264,Participants!$A$1:$F$1602,4,FALSE)</f>
        <v>#N/A</v>
      </c>
      <c r="H264" s="58" t="e">
        <f>+VLOOKUP(E264,Participants!$A$1:$F$1602,5,FALSE)</f>
        <v>#N/A</v>
      </c>
      <c r="I264" s="58" t="e">
        <f>+VLOOKUP(E264,Participants!$A$1:$F$1602,3,FALSE)</f>
        <v>#N/A</v>
      </c>
      <c r="J264" s="58" t="e">
        <f>+VLOOKUP(E264,Participants!$A$1:$G$1602,7,FALSE)</f>
        <v>#N/A</v>
      </c>
      <c r="K264" s="58"/>
      <c r="L264" s="58"/>
    </row>
    <row r="265" spans="1:12" ht="14.25" customHeight="1">
      <c r="A265" s="55" t="s">
        <v>1526</v>
      </c>
      <c r="B265" s="56">
        <v>33</v>
      </c>
      <c r="C265" s="56"/>
      <c r="D265" s="56">
        <v>3</v>
      </c>
      <c r="E265" s="56"/>
      <c r="F265" s="58" t="e">
        <f>+VLOOKUP(E265,Participants!$A$1:$F$1602,2,FALSE)</f>
        <v>#N/A</v>
      </c>
      <c r="G265" s="58" t="e">
        <f>+VLOOKUP(E265,Participants!$A$1:$F$1602,4,FALSE)</f>
        <v>#N/A</v>
      </c>
      <c r="H265" s="58" t="e">
        <f>+VLOOKUP(E265,Participants!$A$1:$F$1602,5,FALSE)</f>
        <v>#N/A</v>
      </c>
      <c r="I265" s="58" t="e">
        <f>+VLOOKUP(E265,Participants!$A$1:$F$1602,3,FALSE)</f>
        <v>#N/A</v>
      </c>
      <c r="J265" s="58" t="e">
        <f>+VLOOKUP(E265,Participants!$A$1:$G$1602,7,FALSE)</f>
        <v>#N/A</v>
      </c>
      <c r="K265" s="58"/>
      <c r="L265" s="58"/>
    </row>
    <row r="266" spans="1:12" ht="14.25" customHeight="1">
      <c r="A266" s="55" t="s">
        <v>1526</v>
      </c>
      <c r="B266" s="56">
        <v>33</v>
      </c>
      <c r="C266" s="56"/>
      <c r="D266" s="56">
        <v>4</v>
      </c>
      <c r="E266" s="56"/>
      <c r="F266" s="58" t="e">
        <f>+VLOOKUP(E266,Participants!$A$1:$F$1602,2,FALSE)</f>
        <v>#N/A</v>
      </c>
      <c r="G266" s="58" t="e">
        <f>+VLOOKUP(E266,Participants!$A$1:$F$1602,4,FALSE)</f>
        <v>#N/A</v>
      </c>
      <c r="H266" s="58" t="e">
        <f>+VLOOKUP(E266,Participants!$A$1:$F$1602,5,FALSE)</f>
        <v>#N/A</v>
      </c>
      <c r="I266" s="58" t="e">
        <f>+VLOOKUP(E266,Participants!$A$1:$F$1602,3,FALSE)</f>
        <v>#N/A</v>
      </c>
      <c r="J266" s="58" t="e">
        <f>+VLOOKUP(E266,Participants!$A$1:$G$1602,7,FALSE)</f>
        <v>#N/A</v>
      </c>
      <c r="K266" s="58"/>
      <c r="L266" s="58"/>
    </row>
    <row r="267" spans="1:12" ht="14.25" customHeight="1">
      <c r="A267" s="55" t="s">
        <v>1526</v>
      </c>
      <c r="B267" s="56">
        <v>33</v>
      </c>
      <c r="C267" s="56"/>
      <c r="D267" s="56">
        <v>5</v>
      </c>
      <c r="E267" s="56"/>
      <c r="F267" s="58" t="e">
        <f>+VLOOKUP(E267,Participants!$A$1:$F$1602,2,FALSE)</f>
        <v>#N/A</v>
      </c>
      <c r="G267" s="58" t="e">
        <f>+VLOOKUP(E267,Participants!$A$1:$F$1602,4,FALSE)</f>
        <v>#N/A</v>
      </c>
      <c r="H267" s="58" t="e">
        <f>+VLOOKUP(E267,Participants!$A$1:$F$1602,5,FALSE)</f>
        <v>#N/A</v>
      </c>
      <c r="I267" s="58" t="e">
        <f>+VLOOKUP(E267,Participants!$A$1:$F$1602,3,FALSE)</f>
        <v>#N/A</v>
      </c>
      <c r="J267" s="58" t="e">
        <f>+VLOOKUP(E267,Participants!$A$1:$G$1602,7,FALSE)</f>
        <v>#N/A</v>
      </c>
      <c r="K267" s="58"/>
      <c r="L267" s="58"/>
    </row>
    <row r="268" spans="1:12" ht="14.25" customHeight="1">
      <c r="A268" s="55" t="s">
        <v>1526</v>
      </c>
      <c r="B268" s="56">
        <v>33</v>
      </c>
      <c r="C268" s="56"/>
      <c r="D268" s="56">
        <v>6</v>
      </c>
      <c r="E268" s="56"/>
      <c r="F268" s="58" t="e">
        <f>+VLOOKUP(E268,Participants!$A$1:$F$1602,2,FALSE)</f>
        <v>#N/A</v>
      </c>
      <c r="G268" s="58" t="e">
        <f>+VLOOKUP(E268,Participants!$A$1:$F$1602,4,FALSE)</f>
        <v>#N/A</v>
      </c>
      <c r="H268" s="58" t="e">
        <f>+VLOOKUP(E268,Participants!$A$1:$F$1602,5,FALSE)</f>
        <v>#N/A</v>
      </c>
      <c r="I268" s="58" t="e">
        <f>+VLOOKUP(E268,Participants!$A$1:$F$1602,3,FALSE)</f>
        <v>#N/A</v>
      </c>
      <c r="J268" s="58" t="e">
        <f>+VLOOKUP(E268,Participants!$A$1:$G$1602,7,FALSE)</f>
        <v>#N/A</v>
      </c>
      <c r="K268" s="58"/>
      <c r="L268" s="58"/>
    </row>
    <row r="269" spans="1:12" ht="14.25" customHeight="1">
      <c r="A269" s="55" t="s">
        <v>1526</v>
      </c>
      <c r="B269" s="56">
        <v>33</v>
      </c>
      <c r="C269" s="56"/>
      <c r="D269" s="56">
        <v>7</v>
      </c>
      <c r="E269" s="56"/>
      <c r="F269" s="58" t="e">
        <f>+VLOOKUP(E269,Participants!$A$1:$F$1602,2,FALSE)</f>
        <v>#N/A</v>
      </c>
      <c r="G269" s="58" t="e">
        <f>+VLOOKUP(E269,Participants!$A$1:$F$1602,4,FALSE)</f>
        <v>#N/A</v>
      </c>
      <c r="H269" s="58" t="e">
        <f>+VLOOKUP(E269,Participants!$A$1:$F$1602,5,FALSE)</f>
        <v>#N/A</v>
      </c>
      <c r="I269" s="58" t="e">
        <f>+VLOOKUP(E269,Participants!$A$1:$F$1602,3,FALSE)</f>
        <v>#N/A</v>
      </c>
      <c r="J269" s="58" t="e">
        <f>+VLOOKUP(E269,Participants!$A$1:$G$1602,7,FALSE)</f>
        <v>#N/A</v>
      </c>
      <c r="K269" s="58"/>
      <c r="L269" s="58"/>
    </row>
    <row r="270" spans="1:12" ht="14.25" customHeight="1">
      <c r="A270" s="55" t="s">
        <v>1526</v>
      </c>
      <c r="B270" s="56">
        <v>33</v>
      </c>
      <c r="C270" s="56"/>
      <c r="D270" s="56">
        <v>8</v>
      </c>
      <c r="E270" s="56"/>
      <c r="F270" s="58" t="e">
        <f>+VLOOKUP(E270,Participants!$A$1:$F$1602,2,FALSE)</f>
        <v>#N/A</v>
      </c>
      <c r="G270" s="58" t="e">
        <f>+VLOOKUP(E270,Participants!$A$1:$F$1602,4,FALSE)</f>
        <v>#N/A</v>
      </c>
      <c r="H270" s="58" t="e">
        <f>+VLOOKUP(E270,Participants!$A$1:$F$1602,5,FALSE)</f>
        <v>#N/A</v>
      </c>
      <c r="I270" s="58" t="e">
        <f>+VLOOKUP(E270,Participants!$A$1:$F$1602,3,FALSE)</f>
        <v>#N/A</v>
      </c>
      <c r="J270" s="58" t="e">
        <f>+VLOOKUP(E270,Participants!$A$1:$G$1602,7,FALSE)</f>
        <v>#N/A</v>
      </c>
      <c r="K270" s="58"/>
      <c r="L270" s="58"/>
    </row>
    <row r="271" spans="1:12" ht="14.25" customHeight="1">
      <c r="A271" s="55" t="s">
        <v>1526</v>
      </c>
      <c r="B271" s="59">
        <v>34</v>
      </c>
      <c r="C271" s="59"/>
      <c r="D271" s="59">
        <v>1</v>
      </c>
      <c r="E271" s="59"/>
      <c r="F271" s="61" t="e">
        <f>+VLOOKUP(E271,Participants!$A$1:$F$1602,2,FALSE)</f>
        <v>#N/A</v>
      </c>
      <c r="G271" s="61" t="e">
        <f>+VLOOKUP(E271,Participants!$A$1:$F$1602,4,FALSE)</f>
        <v>#N/A</v>
      </c>
      <c r="H271" s="61" t="e">
        <f>+VLOOKUP(E271,Participants!$A$1:$F$1602,5,FALSE)</f>
        <v>#N/A</v>
      </c>
      <c r="I271" s="61" t="e">
        <f>+VLOOKUP(E271,Participants!$A$1:$F$1602,3,FALSE)</f>
        <v>#N/A</v>
      </c>
      <c r="J271" s="61" t="e">
        <f>+VLOOKUP(E271,Participants!$A$1:$G$1602,7,FALSE)</f>
        <v>#N/A</v>
      </c>
      <c r="K271" s="61"/>
      <c r="L271" s="61"/>
    </row>
    <row r="272" spans="1:12" ht="14.25" customHeight="1">
      <c r="A272" s="55" t="s">
        <v>1526</v>
      </c>
      <c r="B272" s="59">
        <v>34</v>
      </c>
      <c r="C272" s="59"/>
      <c r="D272" s="59">
        <v>2</v>
      </c>
      <c r="E272" s="59"/>
      <c r="F272" s="61" t="e">
        <f>+VLOOKUP(E272,Participants!$A$1:$F$1602,2,FALSE)</f>
        <v>#N/A</v>
      </c>
      <c r="G272" s="61" t="e">
        <f>+VLOOKUP(E272,Participants!$A$1:$F$1602,4,FALSE)</f>
        <v>#N/A</v>
      </c>
      <c r="H272" s="61" t="e">
        <f>+VLOOKUP(E272,Participants!$A$1:$F$1602,5,FALSE)</f>
        <v>#N/A</v>
      </c>
      <c r="I272" s="61" t="e">
        <f>+VLOOKUP(E272,Participants!$A$1:$F$1602,3,FALSE)</f>
        <v>#N/A</v>
      </c>
      <c r="J272" s="61" t="e">
        <f>+VLOOKUP(E272,Participants!$A$1:$G$1602,7,FALSE)</f>
        <v>#N/A</v>
      </c>
      <c r="K272" s="61"/>
      <c r="L272" s="61"/>
    </row>
    <row r="273" spans="1:12" ht="14.25" customHeight="1">
      <c r="A273" s="55" t="s">
        <v>1526</v>
      </c>
      <c r="B273" s="59">
        <v>34</v>
      </c>
      <c r="C273" s="59"/>
      <c r="D273" s="59">
        <v>3</v>
      </c>
      <c r="E273" s="59"/>
      <c r="F273" s="61" t="e">
        <f>+VLOOKUP(E273,Participants!$A$1:$F$1602,2,FALSE)</f>
        <v>#N/A</v>
      </c>
      <c r="G273" s="61" t="e">
        <f>+VLOOKUP(E273,Participants!$A$1:$F$1602,4,FALSE)</f>
        <v>#N/A</v>
      </c>
      <c r="H273" s="61" t="e">
        <f>+VLOOKUP(E273,Participants!$A$1:$F$1602,5,FALSE)</f>
        <v>#N/A</v>
      </c>
      <c r="I273" s="61" t="e">
        <f>+VLOOKUP(E273,Participants!$A$1:$F$1602,3,FALSE)</f>
        <v>#N/A</v>
      </c>
      <c r="J273" s="61" t="e">
        <f>+VLOOKUP(E273,Participants!$A$1:$G$1602,7,FALSE)</f>
        <v>#N/A</v>
      </c>
      <c r="K273" s="61"/>
      <c r="L273" s="61"/>
    </row>
    <row r="274" spans="1:12" ht="14.25" customHeight="1">
      <c r="A274" s="55" t="s">
        <v>1526</v>
      </c>
      <c r="B274" s="59">
        <v>34</v>
      </c>
      <c r="C274" s="59"/>
      <c r="D274" s="59">
        <v>4</v>
      </c>
      <c r="E274" s="59"/>
      <c r="F274" s="61" t="e">
        <f>+VLOOKUP(E274,Participants!$A$1:$F$1602,2,FALSE)</f>
        <v>#N/A</v>
      </c>
      <c r="G274" s="61" t="e">
        <f>+VLOOKUP(E274,Participants!$A$1:$F$1602,4,FALSE)</f>
        <v>#N/A</v>
      </c>
      <c r="H274" s="61" t="e">
        <f>+VLOOKUP(E274,Participants!$A$1:$F$1602,5,FALSE)</f>
        <v>#N/A</v>
      </c>
      <c r="I274" s="61" t="e">
        <f>+VLOOKUP(E274,Participants!$A$1:$F$1602,3,FALSE)</f>
        <v>#N/A</v>
      </c>
      <c r="J274" s="61" t="e">
        <f>+VLOOKUP(E274,Participants!$A$1:$G$1602,7,FALSE)</f>
        <v>#N/A</v>
      </c>
      <c r="K274" s="61"/>
      <c r="L274" s="61"/>
    </row>
    <row r="275" spans="1:12" ht="14.25" customHeight="1">
      <c r="A275" s="55" t="s">
        <v>1526</v>
      </c>
      <c r="B275" s="59">
        <v>34</v>
      </c>
      <c r="C275" s="59"/>
      <c r="D275" s="59">
        <v>5</v>
      </c>
      <c r="E275" s="59"/>
      <c r="F275" s="61" t="e">
        <f>+VLOOKUP(E275,Participants!$A$1:$F$1602,2,FALSE)</f>
        <v>#N/A</v>
      </c>
      <c r="G275" s="61" t="e">
        <f>+VLOOKUP(E275,Participants!$A$1:$F$1602,4,FALSE)</f>
        <v>#N/A</v>
      </c>
      <c r="H275" s="61" t="e">
        <f>+VLOOKUP(E275,Participants!$A$1:$F$1602,5,FALSE)</f>
        <v>#N/A</v>
      </c>
      <c r="I275" s="61" t="e">
        <f>+VLOOKUP(E275,Participants!$A$1:$F$1602,3,FALSE)</f>
        <v>#N/A</v>
      </c>
      <c r="J275" s="61" t="e">
        <f>+VLOOKUP(E275,Participants!$A$1:$G$1602,7,FALSE)</f>
        <v>#N/A</v>
      </c>
      <c r="K275" s="61"/>
      <c r="L275" s="61"/>
    </row>
    <row r="276" spans="1:12" ht="14.25" customHeight="1">
      <c r="A276" s="55" t="s">
        <v>1526</v>
      </c>
      <c r="B276" s="59">
        <v>34</v>
      </c>
      <c r="C276" s="59"/>
      <c r="D276" s="59">
        <v>6</v>
      </c>
      <c r="E276" s="59"/>
      <c r="F276" s="61" t="e">
        <f>+VLOOKUP(E276,Participants!$A$1:$F$1602,2,FALSE)</f>
        <v>#N/A</v>
      </c>
      <c r="G276" s="61" t="e">
        <f>+VLOOKUP(E276,Participants!$A$1:$F$1602,4,FALSE)</f>
        <v>#N/A</v>
      </c>
      <c r="H276" s="61" t="e">
        <f>+VLOOKUP(E276,Participants!$A$1:$F$1602,5,FALSE)</f>
        <v>#N/A</v>
      </c>
      <c r="I276" s="61" t="e">
        <f>+VLOOKUP(E276,Participants!$A$1:$F$1602,3,FALSE)</f>
        <v>#N/A</v>
      </c>
      <c r="J276" s="61" t="e">
        <f>+VLOOKUP(E276,Participants!$A$1:$G$1602,7,FALSE)</f>
        <v>#N/A</v>
      </c>
      <c r="K276" s="61"/>
      <c r="L276" s="61"/>
    </row>
    <row r="277" spans="1:12" ht="14.25" customHeight="1">
      <c r="A277" s="55" t="s">
        <v>1526</v>
      </c>
      <c r="B277" s="59">
        <v>34</v>
      </c>
      <c r="C277" s="59"/>
      <c r="D277" s="59">
        <v>7</v>
      </c>
      <c r="E277" s="59"/>
      <c r="F277" s="61" t="e">
        <f>+VLOOKUP(E277,Participants!$A$1:$F$1602,2,FALSE)</f>
        <v>#N/A</v>
      </c>
      <c r="G277" s="61" t="e">
        <f>+VLOOKUP(E277,Participants!$A$1:$F$1602,4,FALSE)</f>
        <v>#N/A</v>
      </c>
      <c r="H277" s="61" t="e">
        <f>+VLOOKUP(E277,Participants!$A$1:$F$1602,5,FALSE)</f>
        <v>#N/A</v>
      </c>
      <c r="I277" s="61" t="e">
        <f>+VLOOKUP(E277,Participants!$A$1:$F$1602,3,FALSE)</f>
        <v>#N/A</v>
      </c>
      <c r="J277" s="61" t="e">
        <f>+VLOOKUP(E277,Participants!$A$1:$G$1602,7,FALSE)</f>
        <v>#N/A</v>
      </c>
      <c r="K277" s="61"/>
      <c r="L277" s="61"/>
    </row>
    <row r="278" spans="1:12" ht="14.25" customHeight="1">
      <c r="A278" s="55" t="s">
        <v>1526</v>
      </c>
      <c r="B278" s="59">
        <v>34</v>
      </c>
      <c r="C278" s="59"/>
      <c r="D278" s="59">
        <v>8</v>
      </c>
      <c r="E278" s="59"/>
      <c r="F278" s="61" t="e">
        <f>+VLOOKUP(E278,Participants!$A$1:$F$1602,2,FALSE)</f>
        <v>#N/A</v>
      </c>
      <c r="G278" s="61" t="e">
        <f>+VLOOKUP(E278,Participants!$A$1:$F$1602,4,FALSE)</f>
        <v>#N/A</v>
      </c>
      <c r="H278" s="61" t="e">
        <f>+VLOOKUP(E278,Participants!$A$1:$F$1602,5,FALSE)</f>
        <v>#N/A</v>
      </c>
      <c r="I278" s="61" t="e">
        <f>+VLOOKUP(E278,Participants!$A$1:$F$1602,3,FALSE)</f>
        <v>#N/A</v>
      </c>
      <c r="J278" s="61" t="e">
        <f>+VLOOKUP(E278,Participants!$A$1:$G$1602,7,FALSE)</f>
        <v>#N/A</v>
      </c>
      <c r="K278" s="61"/>
      <c r="L278" s="61"/>
    </row>
    <row r="279" spans="1:12" ht="14.25" customHeight="1">
      <c r="A279" s="55" t="s">
        <v>1526</v>
      </c>
      <c r="B279" s="56">
        <v>35</v>
      </c>
      <c r="C279" s="56"/>
      <c r="D279" s="56">
        <v>1</v>
      </c>
      <c r="E279" s="56"/>
      <c r="F279" s="58" t="e">
        <f>+VLOOKUP(E279,Participants!$A$1:$F$1602,2,FALSE)</f>
        <v>#N/A</v>
      </c>
      <c r="G279" s="58" t="e">
        <f>+VLOOKUP(E279,Participants!$A$1:$F$1602,4,FALSE)</f>
        <v>#N/A</v>
      </c>
      <c r="H279" s="58" t="e">
        <f>+VLOOKUP(E279,Participants!$A$1:$F$1602,5,FALSE)</f>
        <v>#N/A</v>
      </c>
      <c r="I279" s="58" t="e">
        <f>+VLOOKUP(E279,Participants!$A$1:$F$1602,3,FALSE)</f>
        <v>#N/A</v>
      </c>
      <c r="J279" s="58" t="e">
        <f>+VLOOKUP(E279,Participants!$A$1:$G$1602,7,FALSE)</f>
        <v>#N/A</v>
      </c>
      <c r="K279" s="58"/>
      <c r="L279" s="58"/>
    </row>
    <row r="280" spans="1:12" ht="14.25" customHeight="1">
      <c r="A280" s="55" t="s">
        <v>1526</v>
      </c>
      <c r="B280" s="56">
        <v>35</v>
      </c>
      <c r="C280" s="56"/>
      <c r="D280" s="56">
        <v>2</v>
      </c>
      <c r="E280" s="56"/>
      <c r="F280" s="58" t="e">
        <f>+VLOOKUP(E280,Participants!$A$1:$F$1602,2,FALSE)</f>
        <v>#N/A</v>
      </c>
      <c r="G280" s="58" t="e">
        <f>+VLOOKUP(E280,Participants!$A$1:$F$1602,4,FALSE)</f>
        <v>#N/A</v>
      </c>
      <c r="H280" s="58" t="e">
        <f>+VLOOKUP(E280,Participants!$A$1:$F$1602,5,FALSE)</f>
        <v>#N/A</v>
      </c>
      <c r="I280" s="58" t="e">
        <f>+VLOOKUP(E280,Participants!$A$1:$F$1602,3,FALSE)</f>
        <v>#N/A</v>
      </c>
      <c r="J280" s="58" t="e">
        <f>+VLOOKUP(E280,Participants!$A$1:$G$1602,7,FALSE)</f>
        <v>#N/A</v>
      </c>
      <c r="K280" s="58"/>
      <c r="L280" s="58"/>
    </row>
    <row r="281" spans="1:12" ht="14.25" customHeight="1">
      <c r="A281" s="55" t="s">
        <v>1526</v>
      </c>
      <c r="B281" s="56">
        <v>35</v>
      </c>
      <c r="C281" s="56"/>
      <c r="D281" s="56">
        <v>3</v>
      </c>
      <c r="E281" s="56"/>
      <c r="F281" s="58" t="e">
        <f>+VLOOKUP(E281,Participants!$A$1:$F$1602,2,FALSE)</f>
        <v>#N/A</v>
      </c>
      <c r="G281" s="58" t="e">
        <f>+VLOOKUP(E281,Participants!$A$1:$F$1602,4,FALSE)</f>
        <v>#N/A</v>
      </c>
      <c r="H281" s="58" t="e">
        <f>+VLOOKUP(E281,Participants!$A$1:$F$1602,5,FALSE)</f>
        <v>#N/A</v>
      </c>
      <c r="I281" s="58" t="e">
        <f>+VLOOKUP(E281,Participants!$A$1:$F$1602,3,FALSE)</f>
        <v>#N/A</v>
      </c>
      <c r="J281" s="58" t="e">
        <f>+VLOOKUP(E281,Participants!$A$1:$G$1602,7,FALSE)</f>
        <v>#N/A</v>
      </c>
      <c r="K281" s="58"/>
      <c r="L281" s="58"/>
    </row>
    <row r="282" spans="1:12" ht="14.25" customHeight="1">
      <c r="A282" s="55" t="s">
        <v>1526</v>
      </c>
      <c r="B282" s="56">
        <v>35</v>
      </c>
      <c r="C282" s="56"/>
      <c r="D282" s="56">
        <v>4</v>
      </c>
      <c r="E282" s="56"/>
      <c r="F282" s="58" t="e">
        <f>+VLOOKUP(E282,Participants!$A$1:$F$1602,2,FALSE)</f>
        <v>#N/A</v>
      </c>
      <c r="G282" s="58" t="e">
        <f>+VLOOKUP(E282,Participants!$A$1:$F$1602,4,FALSE)</f>
        <v>#N/A</v>
      </c>
      <c r="H282" s="58" t="e">
        <f>+VLOOKUP(E282,Participants!$A$1:$F$1602,5,FALSE)</f>
        <v>#N/A</v>
      </c>
      <c r="I282" s="58" t="e">
        <f>+VLOOKUP(E282,Participants!$A$1:$F$1602,3,FALSE)</f>
        <v>#N/A</v>
      </c>
      <c r="J282" s="58" t="e">
        <f>+VLOOKUP(E282,Participants!$A$1:$G$1602,7,FALSE)</f>
        <v>#N/A</v>
      </c>
      <c r="K282" s="58"/>
      <c r="L282" s="58"/>
    </row>
    <row r="283" spans="1:12" ht="14.25" customHeight="1">
      <c r="A283" s="55" t="s">
        <v>1526</v>
      </c>
      <c r="B283" s="56">
        <v>35</v>
      </c>
      <c r="C283" s="56"/>
      <c r="D283" s="56">
        <v>5</v>
      </c>
      <c r="E283" s="56"/>
      <c r="F283" s="58" t="e">
        <f>+VLOOKUP(E283,Participants!$A$1:$F$1602,2,FALSE)</f>
        <v>#N/A</v>
      </c>
      <c r="G283" s="58" t="e">
        <f>+VLOOKUP(E283,Participants!$A$1:$F$1602,4,FALSE)</f>
        <v>#N/A</v>
      </c>
      <c r="H283" s="58" t="e">
        <f>+VLOOKUP(E283,Participants!$A$1:$F$1602,5,FALSE)</f>
        <v>#N/A</v>
      </c>
      <c r="I283" s="58" t="e">
        <f>+VLOOKUP(E283,Participants!$A$1:$F$1602,3,FALSE)</f>
        <v>#N/A</v>
      </c>
      <c r="J283" s="58" t="e">
        <f>+VLOOKUP(E283,Participants!$A$1:$G$1602,7,FALSE)</f>
        <v>#N/A</v>
      </c>
      <c r="K283" s="58"/>
      <c r="L283" s="58"/>
    </row>
    <row r="284" spans="1:12" ht="14.25" customHeight="1">
      <c r="A284" s="55" t="s">
        <v>1526</v>
      </c>
      <c r="B284" s="56">
        <v>35</v>
      </c>
      <c r="C284" s="56"/>
      <c r="D284" s="56">
        <v>6</v>
      </c>
      <c r="E284" s="56"/>
      <c r="F284" s="58" t="e">
        <f>+VLOOKUP(E284,Participants!$A$1:$F$1602,2,FALSE)</f>
        <v>#N/A</v>
      </c>
      <c r="G284" s="58" t="e">
        <f>+VLOOKUP(E284,Participants!$A$1:$F$1602,4,FALSE)</f>
        <v>#N/A</v>
      </c>
      <c r="H284" s="58" t="e">
        <f>+VLOOKUP(E284,Participants!$A$1:$F$1602,5,FALSE)</f>
        <v>#N/A</v>
      </c>
      <c r="I284" s="58" t="e">
        <f>+VLOOKUP(E284,Participants!$A$1:$F$1602,3,FALSE)</f>
        <v>#N/A</v>
      </c>
      <c r="J284" s="58" t="e">
        <f>+VLOOKUP(E284,Participants!$A$1:$G$1602,7,FALSE)</f>
        <v>#N/A</v>
      </c>
      <c r="K284" s="58"/>
      <c r="L284" s="58"/>
    </row>
    <row r="285" spans="1:12" ht="14.25" customHeight="1">
      <c r="A285" s="55" t="s">
        <v>1526</v>
      </c>
      <c r="B285" s="56">
        <v>35</v>
      </c>
      <c r="C285" s="56"/>
      <c r="D285" s="56">
        <v>7</v>
      </c>
      <c r="E285" s="56"/>
      <c r="F285" s="58" t="e">
        <f>+VLOOKUP(E285,Participants!$A$1:$F$1602,2,FALSE)</f>
        <v>#N/A</v>
      </c>
      <c r="G285" s="58" t="e">
        <f>+VLOOKUP(E285,Participants!$A$1:$F$1602,4,FALSE)</f>
        <v>#N/A</v>
      </c>
      <c r="H285" s="58" t="e">
        <f>+VLOOKUP(E285,Participants!$A$1:$F$1602,5,FALSE)</f>
        <v>#N/A</v>
      </c>
      <c r="I285" s="58" t="e">
        <f>+VLOOKUP(E285,Participants!$A$1:$F$1602,3,FALSE)</f>
        <v>#N/A</v>
      </c>
      <c r="J285" s="58" t="e">
        <f>+VLOOKUP(E285,Participants!$A$1:$G$1602,7,FALSE)</f>
        <v>#N/A</v>
      </c>
      <c r="K285" s="58"/>
      <c r="L285" s="58"/>
    </row>
    <row r="286" spans="1:12" ht="14.25" customHeight="1">
      <c r="A286" s="55" t="s">
        <v>1526</v>
      </c>
      <c r="B286" s="56">
        <v>35</v>
      </c>
      <c r="C286" s="56"/>
      <c r="D286" s="56">
        <v>8</v>
      </c>
      <c r="E286" s="56"/>
      <c r="F286" s="58" t="e">
        <f>+VLOOKUP(E286,Participants!$A$1:$F$1602,2,FALSE)</f>
        <v>#N/A</v>
      </c>
      <c r="G286" s="58" t="e">
        <f>+VLOOKUP(E286,Participants!$A$1:$F$1602,4,FALSE)</f>
        <v>#N/A</v>
      </c>
      <c r="H286" s="58" t="e">
        <f>+VLOOKUP(E286,Participants!$A$1:$F$1602,5,FALSE)</f>
        <v>#N/A</v>
      </c>
      <c r="I286" s="58" t="e">
        <f>+VLOOKUP(E286,Participants!$A$1:$F$1602,3,FALSE)</f>
        <v>#N/A</v>
      </c>
      <c r="J286" s="58" t="e">
        <f>+VLOOKUP(E286,Participants!$A$1:$G$1602,7,FALSE)</f>
        <v>#N/A</v>
      </c>
      <c r="K286" s="58"/>
      <c r="L286" s="58"/>
    </row>
    <row r="287" spans="1:12" ht="14.25" customHeight="1">
      <c r="A287" s="55" t="s">
        <v>1526</v>
      </c>
      <c r="B287" s="59">
        <v>36</v>
      </c>
      <c r="C287" s="59"/>
      <c r="D287" s="59">
        <v>1</v>
      </c>
      <c r="E287" s="59"/>
      <c r="F287" s="61" t="e">
        <f>+VLOOKUP(E287,Participants!$A$1:$F$1602,2,FALSE)</f>
        <v>#N/A</v>
      </c>
      <c r="G287" s="61" t="e">
        <f>+VLOOKUP(E287,Participants!$A$1:$F$1602,4,FALSE)</f>
        <v>#N/A</v>
      </c>
      <c r="H287" s="61" t="e">
        <f>+VLOOKUP(E287,Participants!$A$1:$F$1602,5,FALSE)</f>
        <v>#N/A</v>
      </c>
      <c r="I287" s="61" t="e">
        <f>+VLOOKUP(E287,Participants!$A$1:$F$1602,3,FALSE)</f>
        <v>#N/A</v>
      </c>
      <c r="J287" s="61" t="e">
        <f>+VLOOKUP(E287,Participants!$A$1:$G$1602,7,FALSE)</f>
        <v>#N/A</v>
      </c>
      <c r="K287" s="61"/>
      <c r="L287" s="61"/>
    </row>
    <row r="288" spans="1:12" ht="14.25" customHeight="1">
      <c r="A288" s="55" t="s">
        <v>1526</v>
      </c>
      <c r="B288" s="59">
        <v>36</v>
      </c>
      <c r="C288" s="59"/>
      <c r="D288" s="59">
        <v>2</v>
      </c>
      <c r="E288" s="59"/>
      <c r="F288" s="61" t="e">
        <f>+VLOOKUP(E288,Participants!$A$1:$F$1602,2,FALSE)</f>
        <v>#N/A</v>
      </c>
      <c r="G288" s="61" t="e">
        <f>+VLOOKUP(E288,Participants!$A$1:$F$1602,4,FALSE)</f>
        <v>#N/A</v>
      </c>
      <c r="H288" s="61" t="e">
        <f>+VLOOKUP(E288,Participants!$A$1:$F$1602,5,FALSE)</f>
        <v>#N/A</v>
      </c>
      <c r="I288" s="61" t="e">
        <f>+VLOOKUP(E288,Participants!$A$1:$F$1602,3,FALSE)</f>
        <v>#N/A</v>
      </c>
      <c r="J288" s="61" t="e">
        <f>+VLOOKUP(E288,Participants!$A$1:$G$1602,7,FALSE)</f>
        <v>#N/A</v>
      </c>
      <c r="K288" s="61"/>
      <c r="L288" s="61"/>
    </row>
    <row r="289" spans="1:12" ht="14.25" customHeight="1">
      <c r="A289" s="55" t="s">
        <v>1526</v>
      </c>
      <c r="B289" s="59">
        <v>36</v>
      </c>
      <c r="C289" s="59"/>
      <c r="D289" s="59">
        <v>3</v>
      </c>
      <c r="E289" s="59"/>
      <c r="F289" s="61" t="e">
        <f>+VLOOKUP(E289,Participants!$A$1:$F$1602,2,FALSE)</f>
        <v>#N/A</v>
      </c>
      <c r="G289" s="61" t="e">
        <f>+VLOOKUP(E289,Participants!$A$1:$F$1602,4,FALSE)</f>
        <v>#N/A</v>
      </c>
      <c r="H289" s="61" t="e">
        <f>+VLOOKUP(E289,Participants!$A$1:$F$1602,5,FALSE)</f>
        <v>#N/A</v>
      </c>
      <c r="I289" s="61" t="e">
        <f>+VLOOKUP(E289,Participants!$A$1:$F$1602,3,FALSE)</f>
        <v>#N/A</v>
      </c>
      <c r="J289" s="61" t="e">
        <f>+VLOOKUP(E289,Participants!$A$1:$G$1602,7,FALSE)</f>
        <v>#N/A</v>
      </c>
      <c r="K289" s="61"/>
      <c r="L289" s="61"/>
    </row>
    <row r="290" spans="1:12" ht="14.25" customHeight="1">
      <c r="A290" s="55" t="s">
        <v>1526</v>
      </c>
      <c r="B290" s="59">
        <v>36</v>
      </c>
      <c r="C290" s="59"/>
      <c r="D290" s="59">
        <v>4</v>
      </c>
      <c r="E290" s="59"/>
      <c r="F290" s="61" t="e">
        <f>+VLOOKUP(E290,Participants!$A$1:$F$1602,2,FALSE)</f>
        <v>#N/A</v>
      </c>
      <c r="G290" s="61" t="e">
        <f>+VLOOKUP(E290,Participants!$A$1:$F$1602,4,FALSE)</f>
        <v>#N/A</v>
      </c>
      <c r="H290" s="61" t="e">
        <f>+VLOOKUP(E290,Participants!$A$1:$F$1602,5,FALSE)</f>
        <v>#N/A</v>
      </c>
      <c r="I290" s="61" t="e">
        <f>+VLOOKUP(E290,Participants!$A$1:$F$1602,3,FALSE)</f>
        <v>#N/A</v>
      </c>
      <c r="J290" s="61" t="e">
        <f>+VLOOKUP(E290,Participants!$A$1:$G$1602,7,FALSE)</f>
        <v>#N/A</v>
      </c>
      <c r="K290" s="61"/>
      <c r="L290" s="61"/>
    </row>
    <row r="291" spans="1:12" ht="14.25" customHeight="1">
      <c r="A291" s="55" t="s">
        <v>1526</v>
      </c>
      <c r="B291" s="59">
        <v>36</v>
      </c>
      <c r="C291" s="59"/>
      <c r="D291" s="59">
        <v>5</v>
      </c>
      <c r="E291" s="59"/>
      <c r="F291" s="61" t="e">
        <f>+VLOOKUP(E291,Participants!$A$1:$F$1602,2,FALSE)</f>
        <v>#N/A</v>
      </c>
      <c r="G291" s="61" t="e">
        <f>+VLOOKUP(E291,Participants!$A$1:$F$1602,4,FALSE)</f>
        <v>#N/A</v>
      </c>
      <c r="H291" s="61" t="e">
        <f>+VLOOKUP(E291,Participants!$A$1:$F$1602,5,FALSE)</f>
        <v>#N/A</v>
      </c>
      <c r="I291" s="61" t="e">
        <f>+VLOOKUP(E291,Participants!$A$1:$F$1602,3,FALSE)</f>
        <v>#N/A</v>
      </c>
      <c r="J291" s="61" t="e">
        <f>+VLOOKUP(E291,Participants!$A$1:$G$1602,7,FALSE)</f>
        <v>#N/A</v>
      </c>
      <c r="K291" s="61"/>
      <c r="L291" s="61"/>
    </row>
    <row r="292" spans="1:12" ht="14.25" customHeight="1">
      <c r="A292" s="55" t="s">
        <v>1526</v>
      </c>
      <c r="B292" s="59">
        <v>36</v>
      </c>
      <c r="C292" s="59"/>
      <c r="D292" s="59">
        <v>6</v>
      </c>
      <c r="E292" s="59"/>
      <c r="F292" s="61" t="e">
        <f>+VLOOKUP(E292,Participants!$A$1:$F$1602,2,FALSE)</f>
        <v>#N/A</v>
      </c>
      <c r="G292" s="61" t="e">
        <f>+VLOOKUP(E292,Participants!$A$1:$F$1602,4,FALSE)</f>
        <v>#N/A</v>
      </c>
      <c r="H292" s="61" t="e">
        <f>+VLOOKUP(E292,Participants!$A$1:$F$1602,5,FALSE)</f>
        <v>#N/A</v>
      </c>
      <c r="I292" s="61" t="e">
        <f>+VLOOKUP(E292,Participants!$A$1:$F$1602,3,FALSE)</f>
        <v>#N/A</v>
      </c>
      <c r="J292" s="61" t="e">
        <f>+VLOOKUP(E292,Participants!$A$1:$G$1602,7,FALSE)</f>
        <v>#N/A</v>
      </c>
      <c r="K292" s="61"/>
      <c r="L292" s="61"/>
    </row>
    <row r="293" spans="1:12" ht="14.25" customHeight="1">
      <c r="A293" s="55" t="s">
        <v>1526</v>
      </c>
      <c r="B293" s="59">
        <v>36</v>
      </c>
      <c r="C293" s="59"/>
      <c r="D293" s="59">
        <v>7</v>
      </c>
      <c r="E293" s="59"/>
      <c r="F293" s="61" t="e">
        <f>+VLOOKUP(E293,Participants!$A$1:$F$1602,2,FALSE)</f>
        <v>#N/A</v>
      </c>
      <c r="G293" s="61" t="e">
        <f>+VLOOKUP(E293,Participants!$A$1:$F$1602,4,FALSE)</f>
        <v>#N/A</v>
      </c>
      <c r="H293" s="61" t="e">
        <f>+VLOOKUP(E293,Participants!$A$1:$F$1602,5,FALSE)</f>
        <v>#N/A</v>
      </c>
      <c r="I293" s="61" t="e">
        <f>+VLOOKUP(E293,Participants!$A$1:$F$1602,3,FALSE)</f>
        <v>#N/A</v>
      </c>
      <c r="J293" s="61" t="e">
        <f>+VLOOKUP(E293,Participants!$A$1:$G$1602,7,FALSE)</f>
        <v>#N/A</v>
      </c>
      <c r="K293" s="61"/>
      <c r="L293" s="61"/>
    </row>
    <row r="294" spans="1:12" ht="14.25" customHeight="1">
      <c r="A294" s="55" t="s">
        <v>1526</v>
      </c>
      <c r="B294" s="59">
        <v>36</v>
      </c>
      <c r="C294" s="59"/>
      <c r="D294" s="59">
        <v>8</v>
      </c>
      <c r="E294" s="59"/>
      <c r="F294" s="61" t="e">
        <f>+VLOOKUP(E294,Participants!$A$1:$F$1602,2,FALSE)</f>
        <v>#N/A</v>
      </c>
      <c r="G294" s="61" t="e">
        <f>+VLOOKUP(E294,Participants!$A$1:$F$1602,4,FALSE)</f>
        <v>#N/A</v>
      </c>
      <c r="H294" s="61" t="e">
        <f>+VLOOKUP(E294,Participants!$A$1:$F$1602,5,FALSE)</f>
        <v>#N/A</v>
      </c>
      <c r="I294" s="61" t="e">
        <f>+VLOOKUP(E294,Participants!$A$1:$F$1602,3,FALSE)</f>
        <v>#N/A</v>
      </c>
      <c r="J294" s="61" t="e">
        <f>+VLOOKUP(E294,Participants!$A$1:$G$1602,7,FALSE)</f>
        <v>#N/A</v>
      </c>
      <c r="K294" s="61"/>
      <c r="L294" s="61"/>
    </row>
    <row r="295" spans="1:12" ht="14.25" customHeight="1">
      <c r="A295" s="55" t="s">
        <v>1526</v>
      </c>
      <c r="B295" s="56">
        <v>37</v>
      </c>
      <c r="C295" s="56"/>
      <c r="D295" s="56">
        <v>1</v>
      </c>
      <c r="E295" s="56"/>
      <c r="F295" s="58" t="e">
        <f>+VLOOKUP(E295,Participants!$A$1:$F$1602,2,FALSE)</f>
        <v>#N/A</v>
      </c>
      <c r="G295" s="58" t="e">
        <f>+VLOOKUP(E295,Participants!$A$1:$F$1602,4,FALSE)</f>
        <v>#N/A</v>
      </c>
      <c r="H295" s="58" t="e">
        <f>+VLOOKUP(E295,Participants!$A$1:$F$1602,5,FALSE)</f>
        <v>#N/A</v>
      </c>
      <c r="I295" s="58" t="e">
        <f>+VLOOKUP(E295,Participants!$A$1:$F$1602,3,FALSE)</f>
        <v>#N/A</v>
      </c>
      <c r="J295" s="58" t="e">
        <f>+VLOOKUP(E295,Participants!$A$1:$G$1602,7,FALSE)</f>
        <v>#N/A</v>
      </c>
      <c r="K295" s="58"/>
      <c r="L295" s="58"/>
    </row>
    <row r="296" spans="1:12" ht="14.25" customHeight="1">
      <c r="A296" s="55" t="s">
        <v>1526</v>
      </c>
      <c r="B296" s="56">
        <v>37</v>
      </c>
      <c r="C296" s="56"/>
      <c r="D296" s="56">
        <v>2</v>
      </c>
      <c r="E296" s="56"/>
      <c r="F296" s="58" t="e">
        <f>+VLOOKUP(E296,Participants!$A$1:$F$1602,2,FALSE)</f>
        <v>#N/A</v>
      </c>
      <c r="G296" s="58" t="e">
        <f>+VLOOKUP(E296,Participants!$A$1:$F$1602,4,FALSE)</f>
        <v>#N/A</v>
      </c>
      <c r="H296" s="58" t="e">
        <f>+VLOOKUP(E296,Participants!$A$1:$F$1602,5,FALSE)</f>
        <v>#N/A</v>
      </c>
      <c r="I296" s="58" t="e">
        <f>+VLOOKUP(E296,Participants!$A$1:$F$1602,3,FALSE)</f>
        <v>#N/A</v>
      </c>
      <c r="J296" s="58" t="e">
        <f>+VLOOKUP(E296,Participants!$A$1:$G$1602,7,FALSE)</f>
        <v>#N/A</v>
      </c>
      <c r="K296" s="58"/>
      <c r="L296" s="58"/>
    </row>
    <row r="297" spans="1:12" ht="14.25" customHeight="1">
      <c r="A297" s="55" t="s">
        <v>1526</v>
      </c>
      <c r="B297" s="56">
        <v>37</v>
      </c>
      <c r="C297" s="56"/>
      <c r="D297" s="56">
        <v>3</v>
      </c>
      <c r="E297" s="56"/>
      <c r="F297" s="58" t="e">
        <f>+VLOOKUP(E297,Participants!$A$1:$F$1602,2,FALSE)</f>
        <v>#N/A</v>
      </c>
      <c r="G297" s="58" t="e">
        <f>+VLOOKUP(E297,Participants!$A$1:$F$1602,4,FALSE)</f>
        <v>#N/A</v>
      </c>
      <c r="H297" s="58" t="e">
        <f>+VLOOKUP(E297,Participants!$A$1:$F$1602,5,FALSE)</f>
        <v>#N/A</v>
      </c>
      <c r="I297" s="58" t="e">
        <f>+VLOOKUP(E297,Participants!$A$1:$F$1602,3,FALSE)</f>
        <v>#N/A</v>
      </c>
      <c r="J297" s="58" t="e">
        <f>+VLOOKUP(E297,Participants!$A$1:$G$1602,7,FALSE)</f>
        <v>#N/A</v>
      </c>
      <c r="K297" s="58"/>
      <c r="L297" s="58"/>
    </row>
    <row r="298" spans="1:12" ht="14.25" customHeight="1">
      <c r="A298" s="55" t="s">
        <v>1526</v>
      </c>
      <c r="B298" s="56">
        <v>37</v>
      </c>
      <c r="C298" s="56"/>
      <c r="D298" s="56">
        <v>4</v>
      </c>
      <c r="E298" s="56"/>
      <c r="F298" s="58" t="e">
        <f>+VLOOKUP(E298,Participants!$A$1:$F$1602,2,FALSE)</f>
        <v>#N/A</v>
      </c>
      <c r="G298" s="58" t="e">
        <f>+VLOOKUP(E298,Participants!$A$1:$F$1602,4,FALSE)</f>
        <v>#N/A</v>
      </c>
      <c r="H298" s="58" t="e">
        <f>+VLOOKUP(E298,Participants!$A$1:$F$1602,5,FALSE)</f>
        <v>#N/A</v>
      </c>
      <c r="I298" s="58" t="e">
        <f>+VLOOKUP(E298,Participants!$A$1:$F$1602,3,FALSE)</f>
        <v>#N/A</v>
      </c>
      <c r="J298" s="58" t="e">
        <f>+VLOOKUP(E298,Participants!$A$1:$G$1602,7,FALSE)</f>
        <v>#N/A</v>
      </c>
      <c r="K298" s="58"/>
      <c r="L298" s="58"/>
    </row>
    <row r="299" spans="1:12" ht="14.25" customHeight="1">
      <c r="A299" s="55" t="s">
        <v>1526</v>
      </c>
      <c r="B299" s="56">
        <v>37</v>
      </c>
      <c r="C299" s="56"/>
      <c r="D299" s="56">
        <v>5</v>
      </c>
      <c r="E299" s="56"/>
      <c r="F299" s="58" t="e">
        <f>+VLOOKUP(E299,Participants!$A$1:$F$1602,2,FALSE)</f>
        <v>#N/A</v>
      </c>
      <c r="G299" s="58" t="e">
        <f>+VLOOKUP(E299,Participants!$A$1:$F$1602,4,FALSE)</f>
        <v>#N/A</v>
      </c>
      <c r="H299" s="58" t="e">
        <f>+VLOOKUP(E299,Participants!$A$1:$F$1602,5,FALSE)</f>
        <v>#N/A</v>
      </c>
      <c r="I299" s="58" t="e">
        <f>+VLOOKUP(E299,Participants!$A$1:$F$1602,3,FALSE)</f>
        <v>#N/A</v>
      </c>
      <c r="J299" s="58" t="e">
        <f>+VLOOKUP(E299,Participants!$A$1:$G$1602,7,FALSE)</f>
        <v>#N/A</v>
      </c>
      <c r="K299" s="58"/>
      <c r="L299" s="58"/>
    </row>
    <row r="300" spans="1:12" ht="14.25" customHeight="1">
      <c r="A300" s="55" t="s">
        <v>1526</v>
      </c>
      <c r="B300" s="56">
        <v>37</v>
      </c>
      <c r="C300" s="56"/>
      <c r="D300" s="56">
        <v>6</v>
      </c>
      <c r="E300" s="56"/>
      <c r="F300" s="58" t="e">
        <f>+VLOOKUP(E300,Participants!$A$1:$F$1602,2,FALSE)</f>
        <v>#N/A</v>
      </c>
      <c r="G300" s="58" t="e">
        <f>+VLOOKUP(E300,Participants!$A$1:$F$1602,4,FALSE)</f>
        <v>#N/A</v>
      </c>
      <c r="H300" s="58" t="e">
        <f>+VLOOKUP(E300,Participants!$A$1:$F$1602,5,FALSE)</f>
        <v>#N/A</v>
      </c>
      <c r="I300" s="58" t="e">
        <f>+VLOOKUP(E300,Participants!$A$1:$F$1602,3,FALSE)</f>
        <v>#N/A</v>
      </c>
      <c r="J300" s="58" t="e">
        <f>+VLOOKUP(E300,Participants!$A$1:$G$1602,7,FALSE)</f>
        <v>#N/A</v>
      </c>
      <c r="K300" s="58"/>
      <c r="L300" s="58"/>
    </row>
    <row r="301" spans="1:12" ht="14.25" customHeight="1">
      <c r="A301" s="55" t="s">
        <v>1526</v>
      </c>
      <c r="B301" s="56">
        <v>37</v>
      </c>
      <c r="C301" s="56"/>
      <c r="D301" s="56">
        <v>7</v>
      </c>
      <c r="E301" s="56"/>
      <c r="F301" s="58" t="e">
        <f>+VLOOKUP(E301,Participants!$A$1:$F$1602,2,FALSE)</f>
        <v>#N/A</v>
      </c>
      <c r="G301" s="58" t="e">
        <f>+VLOOKUP(E301,Participants!$A$1:$F$1602,4,FALSE)</f>
        <v>#N/A</v>
      </c>
      <c r="H301" s="58" t="e">
        <f>+VLOOKUP(E301,Participants!$A$1:$F$1602,5,FALSE)</f>
        <v>#N/A</v>
      </c>
      <c r="I301" s="58" t="e">
        <f>+VLOOKUP(E301,Participants!$A$1:$F$1602,3,FALSE)</f>
        <v>#N/A</v>
      </c>
      <c r="J301" s="58" t="e">
        <f>+VLOOKUP(E301,Participants!$A$1:$G$1602,7,FALSE)</f>
        <v>#N/A</v>
      </c>
      <c r="K301" s="58"/>
      <c r="L301" s="58"/>
    </row>
    <row r="302" spans="1:12" ht="14.25" customHeight="1">
      <c r="A302" s="55" t="s">
        <v>1526</v>
      </c>
      <c r="B302" s="56">
        <v>37</v>
      </c>
      <c r="C302" s="56"/>
      <c r="D302" s="56">
        <v>8</v>
      </c>
      <c r="E302" s="56"/>
      <c r="F302" s="58" t="e">
        <f>+VLOOKUP(E302,Participants!$A$1:$F$1602,2,FALSE)</f>
        <v>#N/A</v>
      </c>
      <c r="G302" s="58" t="e">
        <f>+VLOOKUP(E302,Participants!$A$1:$F$1602,4,FALSE)</f>
        <v>#N/A</v>
      </c>
      <c r="H302" s="58" t="e">
        <f>+VLOOKUP(E302,Participants!$A$1:$F$1602,5,FALSE)</f>
        <v>#N/A</v>
      </c>
      <c r="I302" s="58" t="e">
        <f>+VLOOKUP(E302,Participants!$A$1:$F$1602,3,FALSE)</f>
        <v>#N/A</v>
      </c>
      <c r="J302" s="58" t="e">
        <f>+VLOOKUP(E302,Participants!$A$1:$G$1602,7,FALSE)</f>
        <v>#N/A</v>
      </c>
      <c r="K302" s="58"/>
      <c r="L302" s="58"/>
    </row>
    <row r="303" spans="1:12" ht="14.25" customHeight="1">
      <c r="A303" s="55" t="s">
        <v>1526</v>
      </c>
      <c r="B303" s="59">
        <v>38</v>
      </c>
      <c r="C303" s="59"/>
      <c r="D303" s="59">
        <v>1</v>
      </c>
      <c r="E303" s="59"/>
      <c r="F303" s="61" t="e">
        <f>+VLOOKUP(E303,Participants!$A$1:$F$1602,2,FALSE)</f>
        <v>#N/A</v>
      </c>
      <c r="G303" s="61" t="e">
        <f>+VLOOKUP(E303,Participants!$A$1:$F$1602,4,FALSE)</f>
        <v>#N/A</v>
      </c>
      <c r="H303" s="61" t="e">
        <f>+VLOOKUP(E303,Participants!$A$1:$F$1602,5,FALSE)</f>
        <v>#N/A</v>
      </c>
      <c r="I303" s="61" t="e">
        <f>+VLOOKUP(E303,Participants!$A$1:$F$1602,3,FALSE)</f>
        <v>#N/A</v>
      </c>
      <c r="J303" s="61" t="e">
        <f>+VLOOKUP(E303,Participants!$A$1:$G$1602,7,FALSE)</f>
        <v>#N/A</v>
      </c>
      <c r="K303" s="61"/>
      <c r="L303" s="61"/>
    </row>
    <row r="304" spans="1:12" ht="14.25" customHeight="1">
      <c r="A304" s="55" t="s">
        <v>1526</v>
      </c>
      <c r="B304" s="59">
        <v>38</v>
      </c>
      <c r="C304" s="59"/>
      <c r="D304" s="59">
        <v>2</v>
      </c>
      <c r="E304" s="59"/>
      <c r="F304" s="61" t="e">
        <f>+VLOOKUP(E304,Participants!$A$1:$F$1602,2,FALSE)</f>
        <v>#N/A</v>
      </c>
      <c r="G304" s="61" t="e">
        <f>+VLOOKUP(E304,Participants!$A$1:$F$1602,4,FALSE)</f>
        <v>#N/A</v>
      </c>
      <c r="H304" s="61" t="e">
        <f>+VLOOKUP(E304,Participants!$A$1:$F$1602,5,FALSE)</f>
        <v>#N/A</v>
      </c>
      <c r="I304" s="61" t="e">
        <f>+VLOOKUP(E304,Participants!$A$1:$F$1602,3,FALSE)</f>
        <v>#N/A</v>
      </c>
      <c r="J304" s="61" t="e">
        <f>+VLOOKUP(E304,Participants!$A$1:$G$1602,7,FALSE)</f>
        <v>#N/A</v>
      </c>
      <c r="K304" s="61"/>
      <c r="L304" s="61"/>
    </row>
    <row r="305" spans="1:12" ht="14.25" customHeight="1">
      <c r="A305" s="55" t="s">
        <v>1526</v>
      </c>
      <c r="B305" s="59">
        <v>38</v>
      </c>
      <c r="C305" s="59"/>
      <c r="D305" s="59">
        <v>3</v>
      </c>
      <c r="E305" s="59"/>
      <c r="F305" s="61" t="e">
        <f>+VLOOKUP(E305,Participants!$A$1:$F$1602,2,FALSE)</f>
        <v>#N/A</v>
      </c>
      <c r="G305" s="61" t="e">
        <f>+VLOOKUP(E305,Participants!$A$1:$F$1602,4,FALSE)</f>
        <v>#N/A</v>
      </c>
      <c r="H305" s="61" t="e">
        <f>+VLOOKUP(E305,Participants!$A$1:$F$1602,5,FALSE)</f>
        <v>#N/A</v>
      </c>
      <c r="I305" s="61" t="e">
        <f>+VLOOKUP(E305,Participants!$A$1:$F$1602,3,FALSE)</f>
        <v>#N/A</v>
      </c>
      <c r="J305" s="61" t="e">
        <f>+VLOOKUP(E305,Participants!$A$1:$G$1602,7,FALSE)</f>
        <v>#N/A</v>
      </c>
      <c r="K305" s="61"/>
      <c r="L305" s="61"/>
    </row>
    <row r="306" spans="1:12" ht="14.25" customHeight="1">
      <c r="A306" s="55" t="s">
        <v>1526</v>
      </c>
      <c r="B306" s="59">
        <v>38</v>
      </c>
      <c r="C306" s="59"/>
      <c r="D306" s="59">
        <v>4</v>
      </c>
      <c r="E306" s="59"/>
      <c r="F306" s="61" t="e">
        <f>+VLOOKUP(E306,Participants!$A$1:$F$1602,2,FALSE)</f>
        <v>#N/A</v>
      </c>
      <c r="G306" s="61" t="e">
        <f>+VLOOKUP(E306,Participants!$A$1:$F$1602,4,FALSE)</f>
        <v>#N/A</v>
      </c>
      <c r="H306" s="61" t="e">
        <f>+VLOOKUP(E306,Participants!$A$1:$F$1602,5,FALSE)</f>
        <v>#N/A</v>
      </c>
      <c r="I306" s="61" t="e">
        <f>+VLOOKUP(E306,Participants!$A$1:$F$1602,3,FALSE)</f>
        <v>#N/A</v>
      </c>
      <c r="J306" s="61" t="e">
        <f>+VLOOKUP(E306,Participants!$A$1:$G$1602,7,FALSE)</f>
        <v>#N/A</v>
      </c>
      <c r="K306" s="61"/>
      <c r="L306" s="61"/>
    </row>
    <row r="307" spans="1:12" ht="14.25" customHeight="1">
      <c r="A307" s="55" t="s">
        <v>1526</v>
      </c>
      <c r="B307" s="59">
        <v>38</v>
      </c>
      <c r="C307" s="59"/>
      <c r="D307" s="59">
        <v>5</v>
      </c>
      <c r="E307" s="59"/>
      <c r="F307" s="61" t="e">
        <f>+VLOOKUP(E307,Participants!$A$1:$F$1602,2,FALSE)</f>
        <v>#N/A</v>
      </c>
      <c r="G307" s="61" t="e">
        <f>+VLOOKUP(E307,Participants!$A$1:$F$1602,4,FALSE)</f>
        <v>#N/A</v>
      </c>
      <c r="H307" s="61" t="e">
        <f>+VLOOKUP(E307,Participants!$A$1:$F$1602,5,FALSE)</f>
        <v>#N/A</v>
      </c>
      <c r="I307" s="61" t="e">
        <f>+VLOOKUP(E307,Participants!$A$1:$F$1602,3,FALSE)</f>
        <v>#N/A</v>
      </c>
      <c r="J307" s="61" t="e">
        <f>+VLOOKUP(E307,Participants!$A$1:$G$1602,7,FALSE)</f>
        <v>#N/A</v>
      </c>
      <c r="K307" s="61"/>
      <c r="L307" s="61"/>
    </row>
    <row r="308" spans="1:12" ht="14.25" customHeight="1">
      <c r="A308" s="55" t="s">
        <v>1526</v>
      </c>
      <c r="B308" s="59">
        <v>38</v>
      </c>
      <c r="C308" s="59"/>
      <c r="D308" s="59">
        <v>6</v>
      </c>
      <c r="E308" s="59"/>
      <c r="F308" s="61" t="e">
        <f>+VLOOKUP(E308,Participants!$A$1:$F$1602,2,FALSE)</f>
        <v>#N/A</v>
      </c>
      <c r="G308" s="61" t="e">
        <f>+VLOOKUP(E308,Participants!$A$1:$F$1602,4,FALSE)</f>
        <v>#N/A</v>
      </c>
      <c r="H308" s="61" t="e">
        <f>+VLOOKUP(E308,Participants!$A$1:$F$1602,5,FALSE)</f>
        <v>#N/A</v>
      </c>
      <c r="I308" s="61" t="e">
        <f>+VLOOKUP(E308,Participants!$A$1:$F$1602,3,FALSE)</f>
        <v>#N/A</v>
      </c>
      <c r="J308" s="61" t="e">
        <f>+VLOOKUP(E308,Participants!$A$1:$G$1602,7,FALSE)</f>
        <v>#N/A</v>
      </c>
      <c r="K308" s="61"/>
      <c r="L308" s="61"/>
    </row>
    <row r="309" spans="1:12" ht="14.25" customHeight="1">
      <c r="A309" s="55" t="s">
        <v>1526</v>
      </c>
      <c r="B309" s="59">
        <v>38</v>
      </c>
      <c r="C309" s="59"/>
      <c r="D309" s="59">
        <v>7</v>
      </c>
      <c r="E309" s="59"/>
      <c r="F309" s="61" t="e">
        <f>+VLOOKUP(E309,Participants!$A$1:$F$1602,2,FALSE)</f>
        <v>#N/A</v>
      </c>
      <c r="G309" s="61" t="e">
        <f>+VLOOKUP(E309,Participants!$A$1:$F$1602,4,FALSE)</f>
        <v>#N/A</v>
      </c>
      <c r="H309" s="61" t="e">
        <f>+VLOOKUP(E309,Participants!$A$1:$F$1602,5,FALSE)</f>
        <v>#N/A</v>
      </c>
      <c r="I309" s="61" t="e">
        <f>+VLOOKUP(E309,Participants!$A$1:$F$1602,3,FALSE)</f>
        <v>#N/A</v>
      </c>
      <c r="J309" s="61" t="e">
        <f>+VLOOKUP(E309,Participants!$A$1:$G$1602,7,FALSE)</f>
        <v>#N/A</v>
      </c>
      <c r="K309" s="61"/>
      <c r="L309" s="61"/>
    </row>
    <row r="310" spans="1:12" ht="14.25" customHeight="1">
      <c r="A310" s="55" t="s">
        <v>1526</v>
      </c>
      <c r="B310" s="59">
        <v>38</v>
      </c>
      <c r="C310" s="59"/>
      <c r="D310" s="59">
        <v>8</v>
      </c>
      <c r="E310" s="59"/>
      <c r="F310" s="61" t="e">
        <f>+VLOOKUP(E310,Participants!$A$1:$F$1602,2,FALSE)</f>
        <v>#N/A</v>
      </c>
      <c r="G310" s="61" t="e">
        <f>+VLOOKUP(E310,Participants!$A$1:$F$1602,4,FALSE)</f>
        <v>#N/A</v>
      </c>
      <c r="H310" s="61" t="e">
        <f>+VLOOKUP(E310,Participants!$A$1:$F$1602,5,FALSE)</f>
        <v>#N/A</v>
      </c>
      <c r="I310" s="61" t="e">
        <f>+VLOOKUP(E310,Participants!$A$1:$F$1602,3,FALSE)</f>
        <v>#N/A</v>
      </c>
      <c r="J310" s="61" t="e">
        <f>+VLOOKUP(E310,Participants!$A$1:$G$1602,7,FALSE)</f>
        <v>#N/A</v>
      </c>
      <c r="K310" s="61"/>
      <c r="L310" s="61"/>
    </row>
    <row r="311" spans="1:12" ht="14.25" customHeight="1">
      <c r="A311" s="55" t="s">
        <v>1526</v>
      </c>
      <c r="B311" s="56">
        <v>39</v>
      </c>
      <c r="C311" s="56"/>
      <c r="D311" s="56">
        <v>1</v>
      </c>
      <c r="E311" s="56"/>
      <c r="F311" s="58" t="e">
        <f>+VLOOKUP(E311,Participants!$A$1:$F$1602,2,FALSE)</f>
        <v>#N/A</v>
      </c>
      <c r="G311" s="58" t="e">
        <f>+VLOOKUP(E311,Participants!$A$1:$F$1602,4,FALSE)</f>
        <v>#N/A</v>
      </c>
      <c r="H311" s="58" t="e">
        <f>+VLOOKUP(E311,Participants!$A$1:$F$1602,5,FALSE)</f>
        <v>#N/A</v>
      </c>
      <c r="I311" s="58" t="e">
        <f>+VLOOKUP(E311,Participants!$A$1:$F$1602,3,FALSE)</f>
        <v>#N/A</v>
      </c>
      <c r="J311" s="58" t="e">
        <f>+VLOOKUP(E311,Participants!$A$1:$G$1602,7,FALSE)</f>
        <v>#N/A</v>
      </c>
      <c r="K311" s="58"/>
      <c r="L311" s="58"/>
    </row>
    <row r="312" spans="1:12" ht="14.25" customHeight="1">
      <c r="A312" s="55" t="s">
        <v>1526</v>
      </c>
      <c r="B312" s="56">
        <v>39</v>
      </c>
      <c r="C312" s="56"/>
      <c r="D312" s="56">
        <v>2</v>
      </c>
      <c r="E312" s="56"/>
      <c r="F312" s="58" t="e">
        <f>+VLOOKUP(E312,Participants!$A$1:$F$1602,2,FALSE)</f>
        <v>#N/A</v>
      </c>
      <c r="G312" s="58" t="e">
        <f>+VLOOKUP(E312,Participants!$A$1:$F$1602,4,FALSE)</f>
        <v>#N/A</v>
      </c>
      <c r="H312" s="58" t="e">
        <f>+VLOOKUP(E312,Participants!$A$1:$F$1602,5,FALSE)</f>
        <v>#N/A</v>
      </c>
      <c r="I312" s="58" t="e">
        <f>+VLOOKUP(E312,Participants!$A$1:$F$1602,3,FALSE)</f>
        <v>#N/A</v>
      </c>
      <c r="J312" s="58" t="e">
        <f>+VLOOKUP(E312,Participants!$A$1:$G$1602,7,FALSE)</f>
        <v>#N/A</v>
      </c>
      <c r="K312" s="58"/>
      <c r="L312" s="58"/>
    </row>
    <row r="313" spans="1:12" ht="14.25" customHeight="1">
      <c r="A313" s="55" t="s">
        <v>1526</v>
      </c>
      <c r="B313" s="56">
        <v>39</v>
      </c>
      <c r="C313" s="56"/>
      <c r="D313" s="56">
        <v>3</v>
      </c>
      <c r="E313" s="56"/>
      <c r="F313" s="58" t="e">
        <f>+VLOOKUP(E313,Participants!$A$1:$F$1602,2,FALSE)</f>
        <v>#N/A</v>
      </c>
      <c r="G313" s="58" t="e">
        <f>+VLOOKUP(E313,Participants!$A$1:$F$1602,4,FALSE)</f>
        <v>#N/A</v>
      </c>
      <c r="H313" s="58" t="e">
        <f>+VLOOKUP(E313,Participants!$A$1:$F$1602,5,FALSE)</f>
        <v>#N/A</v>
      </c>
      <c r="I313" s="58" t="e">
        <f>+VLOOKUP(E313,Participants!$A$1:$F$1602,3,FALSE)</f>
        <v>#N/A</v>
      </c>
      <c r="J313" s="58" t="e">
        <f>+VLOOKUP(E313,Participants!$A$1:$G$1602,7,FALSE)</f>
        <v>#N/A</v>
      </c>
      <c r="K313" s="58"/>
      <c r="L313" s="58"/>
    </row>
    <row r="314" spans="1:12" ht="14.25" customHeight="1">
      <c r="A314" s="55" t="s">
        <v>1526</v>
      </c>
      <c r="B314" s="56">
        <v>39</v>
      </c>
      <c r="C314" s="56"/>
      <c r="D314" s="56">
        <v>4</v>
      </c>
      <c r="E314" s="56"/>
      <c r="F314" s="58" t="e">
        <f>+VLOOKUP(E314,Participants!$A$1:$F$1602,2,FALSE)</f>
        <v>#N/A</v>
      </c>
      <c r="G314" s="58" t="e">
        <f>+VLOOKUP(E314,Participants!$A$1:$F$1602,4,FALSE)</f>
        <v>#N/A</v>
      </c>
      <c r="H314" s="58" t="e">
        <f>+VLOOKUP(E314,Participants!$A$1:$F$1602,5,FALSE)</f>
        <v>#N/A</v>
      </c>
      <c r="I314" s="58" t="e">
        <f>+VLOOKUP(E314,Participants!$A$1:$F$1602,3,FALSE)</f>
        <v>#N/A</v>
      </c>
      <c r="J314" s="58" t="e">
        <f>+VLOOKUP(E314,Participants!$A$1:$G$1602,7,FALSE)</f>
        <v>#N/A</v>
      </c>
      <c r="K314" s="58"/>
      <c r="L314" s="58"/>
    </row>
    <row r="315" spans="1:12" ht="14.25" customHeight="1">
      <c r="A315" s="55" t="s">
        <v>1526</v>
      </c>
      <c r="B315" s="56">
        <v>39</v>
      </c>
      <c r="C315" s="56"/>
      <c r="D315" s="56">
        <v>5</v>
      </c>
      <c r="E315" s="56"/>
      <c r="F315" s="58" t="e">
        <f>+VLOOKUP(E315,Participants!$A$1:$F$1602,2,FALSE)</f>
        <v>#N/A</v>
      </c>
      <c r="G315" s="58" t="e">
        <f>+VLOOKUP(E315,Participants!$A$1:$F$1602,4,FALSE)</f>
        <v>#N/A</v>
      </c>
      <c r="H315" s="58" t="e">
        <f>+VLOOKUP(E315,Participants!$A$1:$F$1602,5,FALSE)</f>
        <v>#N/A</v>
      </c>
      <c r="I315" s="58" t="e">
        <f>+VLOOKUP(E315,Participants!$A$1:$F$1602,3,FALSE)</f>
        <v>#N/A</v>
      </c>
      <c r="J315" s="58" t="e">
        <f>+VLOOKUP(E315,Participants!$A$1:$G$1602,7,FALSE)</f>
        <v>#N/A</v>
      </c>
      <c r="K315" s="58"/>
      <c r="L315" s="58"/>
    </row>
    <row r="316" spans="1:12" ht="14.25" customHeight="1">
      <c r="A316" s="55" t="s">
        <v>1526</v>
      </c>
      <c r="B316" s="56">
        <v>39</v>
      </c>
      <c r="C316" s="56"/>
      <c r="D316" s="56">
        <v>6</v>
      </c>
      <c r="E316" s="56"/>
      <c r="F316" s="58" t="e">
        <f>+VLOOKUP(E316,Participants!$A$1:$F$1602,2,FALSE)</f>
        <v>#N/A</v>
      </c>
      <c r="G316" s="58" t="e">
        <f>+VLOOKUP(E316,Participants!$A$1:$F$1602,4,FALSE)</f>
        <v>#N/A</v>
      </c>
      <c r="H316" s="58" t="e">
        <f>+VLOOKUP(E316,Participants!$A$1:$F$1602,5,FALSE)</f>
        <v>#N/A</v>
      </c>
      <c r="I316" s="58" t="e">
        <f>+VLOOKUP(E316,Participants!$A$1:$F$1602,3,FALSE)</f>
        <v>#N/A</v>
      </c>
      <c r="J316" s="58" t="e">
        <f>+VLOOKUP(E316,Participants!$A$1:$G$1602,7,FALSE)</f>
        <v>#N/A</v>
      </c>
      <c r="K316" s="58"/>
      <c r="L316" s="58"/>
    </row>
    <row r="317" spans="1:12" ht="14.25" customHeight="1">
      <c r="A317" s="55" t="s">
        <v>1526</v>
      </c>
      <c r="B317" s="56">
        <v>39</v>
      </c>
      <c r="C317" s="56"/>
      <c r="D317" s="56">
        <v>7</v>
      </c>
      <c r="E317" s="56"/>
      <c r="F317" s="58" t="e">
        <f>+VLOOKUP(E317,Participants!$A$1:$F$1602,2,FALSE)</f>
        <v>#N/A</v>
      </c>
      <c r="G317" s="58" t="e">
        <f>+VLOOKUP(E317,Participants!$A$1:$F$1602,4,FALSE)</f>
        <v>#N/A</v>
      </c>
      <c r="H317" s="58" t="e">
        <f>+VLOOKUP(E317,Participants!$A$1:$F$1602,5,FALSE)</f>
        <v>#N/A</v>
      </c>
      <c r="I317" s="58" t="e">
        <f>+VLOOKUP(E317,Participants!$A$1:$F$1602,3,FALSE)</f>
        <v>#N/A</v>
      </c>
      <c r="J317" s="58" t="e">
        <f>+VLOOKUP(E317,Participants!$A$1:$G$1602,7,FALSE)</f>
        <v>#N/A</v>
      </c>
      <c r="K317" s="58"/>
      <c r="L317" s="58"/>
    </row>
    <row r="318" spans="1:12" ht="14.25" customHeight="1">
      <c r="A318" s="55" t="s">
        <v>1526</v>
      </c>
      <c r="B318" s="56">
        <v>39</v>
      </c>
      <c r="C318" s="56"/>
      <c r="D318" s="56">
        <v>8</v>
      </c>
      <c r="E318" s="56"/>
      <c r="F318" s="58" t="e">
        <f>+VLOOKUP(E318,Participants!$A$1:$F$1602,2,FALSE)</f>
        <v>#N/A</v>
      </c>
      <c r="G318" s="58" t="e">
        <f>+VLOOKUP(E318,Participants!$A$1:$F$1602,4,FALSE)</f>
        <v>#N/A</v>
      </c>
      <c r="H318" s="58" t="e">
        <f>+VLOOKUP(E318,Participants!$A$1:$F$1602,5,FALSE)</f>
        <v>#N/A</v>
      </c>
      <c r="I318" s="58" t="e">
        <f>+VLOOKUP(E318,Participants!$A$1:$F$1602,3,FALSE)</f>
        <v>#N/A</v>
      </c>
      <c r="J318" s="58" t="e">
        <f>+VLOOKUP(E318,Participants!$A$1:$G$1602,7,FALSE)</f>
        <v>#N/A</v>
      </c>
      <c r="K318" s="58"/>
      <c r="L318" s="58"/>
    </row>
    <row r="319" spans="1:12" ht="14.25" customHeight="1">
      <c r="A319" s="55" t="s">
        <v>1526</v>
      </c>
      <c r="B319" s="59">
        <v>40</v>
      </c>
      <c r="C319" s="59"/>
      <c r="D319" s="59">
        <v>1</v>
      </c>
      <c r="E319" s="59"/>
      <c r="F319" s="61" t="e">
        <f>+VLOOKUP(E319,Participants!$A$1:$F$1602,2,FALSE)</f>
        <v>#N/A</v>
      </c>
      <c r="G319" s="61" t="e">
        <f>+VLOOKUP(E319,Participants!$A$1:$F$1602,4,FALSE)</f>
        <v>#N/A</v>
      </c>
      <c r="H319" s="61" t="e">
        <f>+VLOOKUP(E319,Participants!$A$1:$F$1602,5,FALSE)</f>
        <v>#N/A</v>
      </c>
      <c r="I319" s="61" t="e">
        <f>+VLOOKUP(E319,Participants!$A$1:$F$1602,3,FALSE)</f>
        <v>#N/A</v>
      </c>
      <c r="J319" s="61" t="e">
        <f>+VLOOKUP(E319,Participants!$A$1:$G$1602,7,FALSE)</f>
        <v>#N/A</v>
      </c>
      <c r="K319" s="61"/>
      <c r="L319" s="61"/>
    </row>
    <row r="320" spans="1:12" ht="14.25" customHeight="1">
      <c r="A320" s="55" t="s">
        <v>1526</v>
      </c>
      <c r="B320" s="59">
        <v>40</v>
      </c>
      <c r="C320" s="59"/>
      <c r="D320" s="59">
        <v>2</v>
      </c>
      <c r="E320" s="59"/>
      <c r="F320" s="61" t="e">
        <f>+VLOOKUP(E320,Participants!$A$1:$F$1602,2,FALSE)</f>
        <v>#N/A</v>
      </c>
      <c r="G320" s="61" t="e">
        <f>+VLOOKUP(E320,Participants!$A$1:$F$1602,4,FALSE)</f>
        <v>#N/A</v>
      </c>
      <c r="H320" s="61" t="e">
        <f>+VLOOKUP(E320,Participants!$A$1:$F$1602,5,FALSE)</f>
        <v>#N/A</v>
      </c>
      <c r="I320" s="61" t="e">
        <f>+VLOOKUP(E320,Participants!$A$1:$F$1602,3,FALSE)</f>
        <v>#N/A</v>
      </c>
      <c r="J320" s="61" t="e">
        <f>+VLOOKUP(E320,Participants!$A$1:$G$1602,7,FALSE)</f>
        <v>#N/A</v>
      </c>
      <c r="K320" s="61"/>
      <c r="L320" s="61"/>
    </row>
    <row r="321" spans="1:25" ht="14.25" customHeight="1">
      <c r="A321" s="55" t="s">
        <v>1526</v>
      </c>
      <c r="B321" s="59">
        <v>40</v>
      </c>
      <c r="C321" s="59"/>
      <c r="D321" s="59">
        <v>3</v>
      </c>
      <c r="E321" s="59"/>
      <c r="F321" s="61" t="e">
        <f>+VLOOKUP(E321,Participants!$A$1:$F$1602,2,FALSE)</f>
        <v>#N/A</v>
      </c>
      <c r="G321" s="61" t="e">
        <f>+VLOOKUP(E321,Participants!$A$1:$F$1602,4,FALSE)</f>
        <v>#N/A</v>
      </c>
      <c r="H321" s="61" t="e">
        <f>+VLOOKUP(E321,Participants!$A$1:$F$1602,5,FALSE)</f>
        <v>#N/A</v>
      </c>
      <c r="I321" s="61" t="e">
        <f>+VLOOKUP(E321,Participants!$A$1:$F$1602,3,FALSE)</f>
        <v>#N/A</v>
      </c>
      <c r="J321" s="61" t="e">
        <f>+VLOOKUP(E321,Participants!$A$1:$G$1602,7,FALSE)</f>
        <v>#N/A</v>
      </c>
      <c r="K321" s="61"/>
      <c r="L321" s="61"/>
    </row>
    <row r="322" spans="1:25" ht="14.25" customHeight="1">
      <c r="A322" s="55" t="s">
        <v>1526</v>
      </c>
      <c r="B322" s="59">
        <v>40</v>
      </c>
      <c r="C322" s="59"/>
      <c r="D322" s="59">
        <v>4</v>
      </c>
      <c r="E322" s="59"/>
      <c r="F322" s="61" t="e">
        <f>+VLOOKUP(E322,Participants!$A$1:$F$1602,2,FALSE)</f>
        <v>#N/A</v>
      </c>
      <c r="G322" s="61" t="e">
        <f>+VLOOKUP(E322,Participants!$A$1:$F$1602,4,FALSE)</f>
        <v>#N/A</v>
      </c>
      <c r="H322" s="61" t="e">
        <f>+VLOOKUP(E322,Participants!$A$1:$F$1602,5,FALSE)</f>
        <v>#N/A</v>
      </c>
      <c r="I322" s="61" t="e">
        <f>+VLOOKUP(E322,Participants!$A$1:$F$1602,3,FALSE)</f>
        <v>#N/A</v>
      </c>
      <c r="J322" s="61" t="e">
        <f>+VLOOKUP(E322,Participants!$A$1:$G$1602,7,FALSE)</f>
        <v>#N/A</v>
      </c>
      <c r="K322" s="61"/>
      <c r="L322" s="61"/>
    </row>
    <row r="323" spans="1:25" ht="14.25" customHeight="1">
      <c r="A323" s="55" t="s">
        <v>1526</v>
      </c>
      <c r="B323" s="59">
        <v>40</v>
      </c>
      <c r="C323" s="59"/>
      <c r="D323" s="59">
        <v>5</v>
      </c>
      <c r="E323" s="59"/>
      <c r="F323" s="61" t="e">
        <f>+VLOOKUP(E323,Participants!$A$1:$F$1602,2,FALSE)</f>
        <v>#N/A</v>
      </c>
      <c r="G323" s="61" t="e">
        <f>+VLOOKUP(E323,Participants!$A$1:$F$1602,4,FALSE)</f>
        <v>#N/A</v>
      </c>
      <c r="H323" s="61" t="e">
        <f>+VLOOKUP(E323,Participants!$A$1:$F$1602,5,FALSE)</f>
        <v>#N/A</v>
      </c>
      <c r="I323" s="61" t="e">
        <f>+VLOOKUP(E323,Participants!$A$1:$F$1602,3,FALSE)</f>
        <v>#N/A</v>
      </c>
      <c r="J323" s="61" t="e">
        <f>+VLOOKUP(E323,Participants!$A$1:$G$1602,7,FALSE)</f>
        <v>#N/A</v>
      </c>
      <c r="K323" s="61"/>
      <c r="L323" s="61"/>
    </row>
    <row r="324" spans="1:25" ht="14.25" customHeight="1">
      <c r="A324" s="55" t="s">
        <v>1526</v>
      </c>
      <c r="B324" s="59">
        <v>40</v>
      </c>
      <c r="C324" s="59"/>
      <c r="D324" s="59">
        <v>6</v>
      </c>
      <c r="E324" s="59"/>
      <c r="F324" s="61" t="e">
        <f>+VLOOKUP(E324,Participants!$A$1:$F$1602,2,FALSE)</f>
        <v>#N/A</v>
      </c>
      <c r="G324" s="61" t="e">
        <f>+VLOOKUP(E324,Participants!$A$1:$F$1602,4,FALSE)</f>
        <v>#N/A</v>
      </c>
      <c r="H324" s="61" t="e">
        <f>+VLOOKUP(E324,Participants!$A$1:$F$1602,5,FALSE)</f>
        <v>#N/A</v>
      </c>
      <c r="I324" s="61" t="e">
        <f>+VLOOKUP(E324,Participants!$A$1:$F$1602,3,FALSE)</f>
        <v>#N/A</v>
      </c>
      <c r="J324" s="61" t="e">
        <f>+VLOOKUP(E324,Participants!$A$1:$G$1602,7,FALSE)</f>
        <v>#N/A</v>
      </c>
      <c r="K324" s="61"/>
      <c r="L324" s="61"/>
    </row>
    <row r="325" spans="1:25" ht="14.25" customHeight="1">
      <c r="A325" s="55" t="s">
        <v>1526</v>
      </c>
      <c r="B325" s="59">
        <v>40</v>
      </c>
      <c r="C325" s="59"/>
      <c r="D325" s="59">
        <v>7</v>
      </c>
      <c r="E325" s="59"/>
      <c r="F325" s="61" t="e">
        <f>+VLOOKUP(E325,Participants!$A$1:$F$1602,2,FALSE)</f>
        <v>#N/A</v>
      </c>
      <c r="G325" s="61" t="e">
        <f>+VLOOKUP(E325,Participants!$A$1:$F$1602,4,FALSE)</f>
        <v>#N/A</v>
      </c>
      <c r="H325" s="61" t="e">
        <f>+VLOOKUP(E325,Participants!$A$1:$F$1602,5,FALSE)</f>
        <v>#N/A</v>
      </c>
      <c r="I325" s="61" t="e">
        <f>+VLOOKUP(E325,Participants!$A$1:$F$1602,3,FALSE)</f>
        <v>#N/A</v>
      </c>
      <c r="J325" s="61" t="e">
        <f>+VLOOKUP(E325,Participants!$A$1:$G$1602,7,FALSE)</f>
        <v>#N/A</v>
      </c>
      <c r="K325" s="61"/>
      <c r="L325" s="61"/>
    </row>
    <row r="326" spans="1:25" ht="14.25" customHeight="1">
      <c r="A326" s="55" t="s">
        <v>1526</v>
      </c>
      <c r="B326" s="59">
        <v>40</v>
      </c>
      <c r="C326" s="59"/>
      <c r="D326" s="59">
        <v>8</v>
      </c>
      <c r="E326" s="59"/>
      <c r="F326" s="61" t="e">
        <f>+VLOOKUP(E326,Participants!$A$1:$F$1602,2,FALSE)</f>
        <v>#N/A</v>
      </c>
      <c r="G326" s="61" t="e">
        <f>+VLOOKUP(E326,Participants!$A$1:$F$1602,4,FALSE)</f>
        <v>#N/A</v>
      </c>
      <c r="H326" s="61" t="e">
        <f>+VLOOKUP(E326,Participants!$A$1:$F$1602,5,FALSE)</f>
        <v>#N/A</v>
      </c>
      <c r="I326" s="61" t="e">
        <f>+VLOOKUP(E326,Participants!$A$1:$F$1602,3,FALSE)</f>
        <v>#N/A</v>
      </c>
      <c r="J326" s="61" t="e">
        <f>+VLOOKUP(E326,Participants!$A$1:$G$1602,7,FALSE)</f>
        <v>#N/A</v>
      </c>
      <c r="K326" s="61"/>
      <c r="L326" s="61"/>
    </row>
    <row r="327" spans="1:25" ht="14.25" customHeight="1">
      <c r="B327" s="64"/>
      <c r="C327" s="65"/>
      <c r="E327" s="66"/>
    </row>
    <row r="328" spans="1:25" ht="14.25" customHeight="1">
      <c r="B328" s="64"/>
      <c r="C328" s="65"/>
      <c r="E328" s="66"/>
    </row>
    <row r="329" spans="1:25" ht="14.25" customHeight="1">
      <c r="B329" s="77" t="s">
        <v>8</v>
      </c>
      <c r="C329" s="77" t="s">
        <v>15</v>
      </c>
      <c r="D329" s="77" t="s">
        <v>18</v>
      </c>
      <c r="E329" s="78" t="s">
        <v>21</v>
      </c>
      <c r="F329" s="77" t="s">
        <v>24</v>
      </c>
      <c r="G329" s="77" t="s">
        <v>29</v>
      </c>
      <c r="H329" s="77" t="s">
        <v>32</v>
      </c>
      <c r="I329" s="77" t="s">
        <v>35</v>
      </c>
      <c r="J329" s="77" t="s">
        <v>38</v>
      </c>
      <c r="K329" s="77" t="s">
        <v>41</v>
      </c>
      <c r="L329" s="77" t="s">
        <v>44</v>
      </c>
      <c r="M329" s="77" t="s">
        <v>47</v>
      </c>
      <c r="N329" s="77" t="s">
        <v>50</v>
      </c>
      <c r="O329" s="77" t="s">
        <v>53</v>
      </c>
      <c r="P329" s="77" t="s">
        <v>59</v>
      </c>
      <c r="Q329" s="77" t="s">
        <v>62</v>
      </c>
      <c r="R329" s="77" t="s">
        <v>68</v>
      </c>
      <c r="S329" s="77" t="s">
        <v>10</v>
      </c>
      <c r="T329" s="77" t="s">
        <v>73</v>
      </c>
      <c r="U329" s="77" t="s">
        <v>76</v>
      </c>
      <c r="V329" s="77" t="s">
        <v>79</v>
      </c>
      <c r="W329" s="77" t="s">
        <v>82</v>
      </c>
      <c r="X329" s="79" t="s">
        <v>65</v>
      </c>
      <c r="Y329" s="77" t="s">
        <v>1528</v>
      </c>
    </row>
    <row r="330" spans="1:25" ht="14.25" customHeight="1">
      <c r="A330" s="80" t="s">
        <v>13</v>
      </c>
      <c r="B330" s="80">
        <f t="shared" ref="B330:X330" si="0">+SUMIFS($L$2:$L$326,$J$2:$J$326,$A330,$G$2:$G$326,B$329)</f>
        <v>0</v>
      </c>
      <c r="C330" s="80">
        <f t="shared" si="0"/>
        <v>0</v>
      </c>
      <c r="D330" s="80">
        <f t="shared" si="0"/>
        <v>0</v>
      </c>
      <c r="E330" s="80">
        <f t="shared" si="0"/>
        <v>0</v>
      </c>
      <c r="F330" s="80">
        <f t="shared" si="0"/>
        <v>21</v>
      </c>
      <c r="G330" s="80">
        <f t="shared" si="0"/>
        <v>0</v>
      </c>
      <c r="H330" s="80">
        <f t="shared" si="0"/>
        <v>0</v>
      </c>
      <c r="I330" s="80">
        <f t="shared" si="0"/>
        <v>0</v>
      </c>
      <c r="J330" s="80">
        <f t="shared" si="0"/>
        <v>5</v>
      </c>
      <c r="K330" s="80">
        <f t="shared" si="0"/>
        <v>0</v>
      </c>
      <c r="L330" s="80">
        <f t="shared" si="0"/>
        <v>0</v>
      </c>
      <c r="M330" s="80">
        <f t="shared" si="0"/>
        <v>0</v>
      </c>
      <c r="N330" s="80">
        <f t="shared" si="0"/>
        <v>3</v>
      </c>
      <c r="O330" s="80">
        <f t="shared" si="0"/>
        <v>0</v>
      </c>
      <c r="P330" s="80">
        <f t="shared" si="0"/>
        <v>0</v>
      </c>
      <c r="Q330" s="80">
        <f t="shared" si="0"/>
        <v>0</v>
      </c>
      <c r="R330" s="80">
        <f t="shared" si="0"/>
        <v>0</v>
      </c>
      <c r="S330" s="80">
        <f t="shared" si="0"/>
        <v>0</v>
      </c>
      <c r="T330" s="80">
        <f t="shared" si="0"/>
        <v>0</v>
      </c>
      <c r="U330" s="80">
        <f t="shared" si="0"/>
        <v>0</v>
      </c>
      <c r="V330" s="80">
        <f t="shared" si="0"/>
        <v>8</v>
      </c>
      <c r="W330" s="80">
        <f t="shared" si="0"/>
        <v>0</v>
      </c>
      <c r="X330" s="80">
        <f t="shared" si="0"/>
        <v>2</v>
      </c>
      <c r="Y330" s="80">
        <f t="shared" ref="Y330:Y331" si="1">SUM(B330:X330)</f>
        <v>39</v>
      </c>
    </row>
    <row r="331" spans="1:25" ht="14.25" customHeight="1">
      <c r="A331" s="80" t="s">
        <v>27</v>
      </c>
      <c r="B331" s="80">
        <f t="shared" ref="B331:X331" si="2">+SUMIFS($L$2:$L$326,$J$2:$J$326,$A331,$G$2:$G$326,B$329)</f>
        <v>0</v>
      </c>
      <c r="C331" s="80">
        <f t="shared" si="2"/>
        <v>8</v>
      </c>
      <c r="D331" s="80">
        <f t="shared" si="2"/>
        <v>0</v>
      </c>
      <c r="E331" s="80">
        <f t="shared" si="2"/>
        <v>0</v>
      </c>
      <c r="F331" s="80">
        <f t="shared" si="2"/>
        <v>15</v>
      </c>
      <c r="G331" s="80">
        <f t="shared" si="2"/>
        <v>0</v>
      </c>
      <c r="H331" s="80">
        <f t="shared" si="2"/>
        <v>0</v>
      </c>
      <c r="I331" s="80">
        <f t="shared" si="2"/>
        <v>0</v>
      </c>
      <c r="J331" s="80">
        <f t="shared" si="2"/>
        <v>2</v>
      </c>
      <c r="K331" s="80">
        <f t="shared" si="2"/>
        <v>0</v>
      </c>
      <c r="L331" s="80">
        <f t="shared" si="2"/>
        <v>1</v>
      </c>
      <c r="M331" s="80">
        <f t="shared" si="2"/>
        <v>0</v>
      </c>
      <c r="N331" s="80">
        <f t="shared" si="2"/>
        <v>0</v>
      </c>
      <c r="O331" s="80">
        <f t="shared" si="2"/>
        <v>0</v>
      </c>
      <c r="P331" s="80">
        <f t="shared" si="2"/>
        <v>0</v>
      </c>
      <c r="Q331" s="80">
        <f t="shared" si="2"/>
        <v>0</v>
      </c>
      <c r="R331" s="80">
        <f t="shared" si="2"/>
        <v>0</v>
      </c>
      <c r="S331" s="80">
        <f t="shared" si="2"/>
        <v>10</v>
      </c>
      <c r="T331" s="80">
        <f t="shared" si="2"/>
        <v>0</v>
      </c>
      <c r="U331" s="80">
        <f t="shared" si="2"/>
        <v>0</v>
      </c>
      <c r="V331" s="80">
        <f t="shared" si="2"/>
        <v>0</v>
      </c>
      <c r="W331" s="80">
        <f t="shared" si="2"/>
        <v>0</v>
      </c>
      <c r="X331" s="80">
        <f t="shared" si="2"/>
        <v>3</v>
      </c>
      <c r="Y331" s="80">
        <f t="shared" si="1"/>
        <v>39</v>
      </c>
    </row>
    <row r="332" spans="1:25" ht="14.25" customHeight="1">
      <c r="B332" s="64"/>
      <c r="C332" s="65"/>
      <c r="E332" s="66"/>
    </row>
    <row r="333" spans="1:25" ht="14.25" customHeight="1">
      <c r="B333" s="64"/>
      <c r="C333" s="65"/>
      <c r="E333" s="66"/>
    </row>
    <row r="334" spans="1:25" ht="14.25" customHeight="1">
      <c r="B334" s="64"/>
      <c r="C334" s="65"/>
      <c r="E334" s="66"/>
    </row>
    <row r="335" spans="1:25" ht="14.25" customHeight="1">
      <c r="B335" s="64"/>
      <c r="C335" s="65"/>
      <c r="E335" s="66"/>
    </row>
    <row r="336" spans="1:25" ht="14.25" customHeight="1">
      <c r="B336" s="64"/>
      <c r="C336" s="65"/>
      <c r="E336" s="66"/>
    </row>
    <row r="337" spans="2:5" ht="14.25" customHeight="1">
      <c r="B337" s="64"/>
      <c r="C337" s="65"/>
      <c r="E337" s="66"/>
    </row>
    <row r="338" spans="2:5" ht="14.25" customHeight="1">
      <c r="B338" s="64"/>
      <c r="C338" s="65"/>
      <c r="E338" s="66"/>
    </row>
    <row r="339" spans="2:5" ht="14.25" customHeight="1">
      <c r="B339" s="64"/>
      <c r="C339" s="65"/>
      <c r="E339" s="66"/>
    </row>
    <row r="340" spans="2:5" ht="14.25" customHeight="1">
      <c r="B340" s="64"/>
      <c r="C340" s="65"/>
      <c r="E340" s="66"/>
    </row>
    <row r="341" spans="2:5" ht="14.25" customHeight="1">
      <c r="B341" s="64"/>
      <c r="C341" s="65"/>
      <c r="E341" s="66"/>
    </row>
    <row r="342" spans="2:5" ht="14.25" customHeight="1">
      <c r="B342" s="64"/>
      <c r="C342" s="65"/>
      <c r="E342" s="66"/>
    </row>
    <row r="343" spans="2:5" ht="14.25" customHeight="1">
      <c r="B343" s="64"/>
      <c r="C343" s="65"/>
      <c r="E343" s="66"/>
    </row>
    <row r="344" spans="2:5" ht="14.25" customHeight="1">
      <c r="B344" s="64"/>
      <c r="C344" s="65"/>
      <c r="E344" s="66"/>
    </row>
    <row r="345" spans="2:5" ht="14.25" customHeight="1">
      <c r="B345" s="64"/>
      <c r="C345" s="65"/>
      <c r="E345" s="66"/>
    </row>
    <row r="346" spans="2:5" ht="14.25" customHeight="1">
      <c r="B346" s="64"/>
      <c r="C346" s="65"/>
      <c r="E346" s="66"/>
    </row>
    <row r="347" spans="2:5" ht="14.25" customHeight="1">
      <c r="B347" s="64"/>
      <c r="C347" s="65"/>
      <c r="E347" s="66"/>
    </row>
    <row r="348" spans="2:5" ht="14.25" customHeight="1">
      <c r="B348" s="64"/>
      <c r="C348" s="65"/>
      <c r="E348" s="66"/>
    </row>
    <row r="349" spans="2:5" ht="14.25" customHeight="1">
      <c r="B349" s="64"/>
      <c r="C349" s="65"/>
      <c r="E349" s="66"/>
    </row>
    <row r="350" spans="2:5" ht="14.25" customHeight="1">
      <c r="B350" s="64"/>
      <c r="C350" s="65"/>
      <c r="E350" s="66"/>
    </row>
    <row r="351" spans="2:5" ht="14.25" customHeight="1">
      <c r="B351" s="64"/>
      <c r="C351" s="65"/>
      <c r="E351" s="66"/>
    </row>
    <row r="352" spans="2:5" ht="14.25" customHeight="1">
      <c r="B352" s="64"/>
      <c r="C352" s="65"/>
      <c r="E352" s="66"/>
    </row>
    <row r="353" spans="2:5" ht="14.25" customHeight="1">
      <c r="B353" s="64"/>
      <c r="C353" s="65"/>
      <c r="E353" s="66"/>
    </row>
    <row r="354" spans="2:5" ht="14.25" customHeight="1">
      <c r="B354" s="64"/>
      <c r="C354" s="65"/>
      <c r="E354" s="66"/>
    </row>
    <row r="355" spans="2:5" ht="14.25" customHeight="1">
      <c r="B355" s="64"/>
      <c r="C355" s="65"/>
      <c r="E355" s="66"/>
    </row>
    <row r="356" spans="2:5" ht="14.25" customHeight="1">
      <c r="B356" s="64"/>
      <c r="C356" s="65"/>
      <c r="E356" s="66"/>
    </row>
    <row r="357" spans="2:5" ht="14.25" customHeight="1">
      <c r="B357" s="64"/>
      <c r="C357" s="65"/>
      <c r="E357" s="66"/>
    </row>
    <row r="358" spans="2:5" ht="14.25" customHeight="1">
      <c r="B358" s="64"/>
      <c r="C358" s="65"/>
      <c r="E358" s="66"/>
    </row>
    <row r="359" spans="2:5" ht="14.25" customHeight="1">
      <c r="B359" s="64"/>
      <c r="C359" s="65"/>
      <c r="E359" s="66"/>
    </row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17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1" t="s">
        <v>1529</v>
      </c>
      <c r="B1" s="81" t="s">
        <v>1519</v>
      </c>
      <c r="C1" s="81" t="s">
        <v>1520</v>
      </c>
      <c r="D1" s="82" t="s">
        <v>1521</v>
      </c>
      <c r="E1" s="81" t="s">
        <v>1522</v>
      </c>
      <c r="F1" s="81" t="s">
        <v>1</v>
      </c>
      <c r="G1" s="81" t="s">
        <v>3</v>
      </c>
      <c r="H1" s="81" t="s">
        <v>1523</v>
      </c>
      <c r="I1" s="81" t="s">
        <v>2</v>
      </c>
      <c r="J1" s="81" t="s">
        <v>5</v>
      </c>
      <c r="K1" s="81" t="s">
        <v>1524</v>
      </c>
      <c r="L1" s="81" t="s">
        <v>1525</v>
      </c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14.25" customHeight="1">
      <c r="A2" s="84" t="s">
        <v>1529</v>
      </c>
      <c r="B2" s="60">
        <v>1</v>
      </c>
      <c r="C2" s="60" t="s">
        <v>1530</v>
      </c>
      <c r="D2" s="85"/>
      <c r="E2" s="60">
        <v>644</v>
      </c>
      <c r="F2" s="61" t="str">
        <f>+VLOOKUP(E2,Participants!$A$1:$F$1602,2,FALSE)</f>
        <v>Brock Morgan</v>
      </c>
      <c r="G2" s="61" t="str">
        <f>+VLOOKUP(E2,Participants!$A$1:$F$1602,4,FALSE)</f>
        <v>JFK</v>
      </c>
      <c r="H2" s="61" t="str">
        <f>+VLOOKUP(E2,Participants!$A$1:$F$1602,5,FALSE)</f>
        <v>M</v>
      </c>
      <c r="I2" s="61">
        <f>+VLOOKUP(E2,Participants!$A$1:$F$1602,3,FALSE)</f>
        <v>4</v>
      </c>
      <c r="J2" s="61" t="str">
        <f>+VLOOKUP(E2,Participants!$A$1:$G$1602,7,FALSE)</f>
        <v>DEV BOYS</v>
      </c>
      <c r="K2" s="71">
        <v>1</v>
      </c>
      <c r="L2" s="71">
        <v>10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4.25" customHeight="1">
      <c r="A3" s="81" t="s">
        <v>1529</v>
      </c>
      <c r="B3" s="60">
        <v>2</v>
      </c>
      <c r="C3" s="60" t="s">
        <v>1531</v>
      </c>
      <c r="D3" s="85"/>
      <c r="E3" s="60">
        <v>37</v>
      </c>
      <c r="F3" s="61" t="str">
        <f>+VLOOKUP(E3,Participants!$A$1:$F$1602,2,FALSE)</f>
        <v>Ryder Hawkins</v>
      </c>
      <c r="G3" s="61" t="str">
        <f>+VLOOKUP(E3,Participants!$A$1:$F$1602,4,FALSE)</f>
        <v>STL</v>
      </c>
      <c r="H3" s="61" t="str">
        <f>+VLOOKUP(E3,Participants!$A$1:$F$1602,5,FALSE)</f>
        <v>M</v>
      </c>
      <c r="I3" s="61">
        <f>+VLOOKUP(E3,Participants!$A$1:$F$1602,3,FALSE)</f>
        <v>3</v>
      </c>
      <c r="J3" s="61" t="str">
        <f>+VLOOKUP(E3,Participants!$A$1:$G$1602,7,FALSE)</f>
        <v>DEV BOYS</v>
      </c>
      <c r="K3" s="71">
        <v>2</v>
      </c>
      <c r="L3" s="71">
        <v>8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4.25" customHeight="1">
      <c r="A4" s="81" t="s">
        <v>1529</v>
      </c>
      <c r="B4" s="60">
        <v>3</v>
      </c>
      <c r="C4" s="60" t="s">
        <v>1532</v>
      </c>
      <c r="D4" s="85"/>
      <c r="E4" s="60">
        <v>29</v>
      </c>
      <c r="F4" s="61" t="str">
        <f>+VLOOKUP(E4,Participants!$A$1:$F$1602,2,FALSE)</f>
        <v>Reece Anderson</v>
      </c>
      <c r="G4" s="61" t="str">
        <f>+VLOOKUP(E4,Participants!$A$1:$F$1602,4,FALSE)</f>
        <v>STL</v>
      </c>
      <c r="H4" s="61" t="str">
        <f>+VLOOKUP(E4,Participants!$A$1:$F$1602,5,FALSE)</f>
        <v>M</v>
      </c>
      <c r="I4" s="61">
        <f>+VLOOKUP(E4,Participants!$A$1:$F$1602,3,FALSE)</f>
        <v>3</v>
      </c>
      <c r="J4" s="61" t="str">
        <f>+VLOOKUP(E4,Participants!$A$1:$G$1602,7,FALSE)</f>
        <v>DEV BOYS</v>
      </c>
      <c r="K4" s="71">
        <v>3</v>
      </c>
      <c r="L4" s="71">
        <v>6</v>
      </c>
    </row>
    <row r="5" spans="1:27" ht="14.25" customHeight="1">
      <c r="A5" s="81" t="s">
        <v>1529</v>
      </c>
      <c r="B5" s="60">
        <v>4</v>
      </c>
      <c r="C5" s="60" t="s">
        <v>1533</v>
      </c>
      <c r="D5" s="85"/>
      <c r="E5" s="60">
        <v>52</v>
      </c>
      <c r="F5" s="61" t="str">
        <f>+VLOOKUP(E5,Participants!$A$1:$F$1602,2,FALSE)</f>
        <v>Ilya Belldina</v>
      </c>
      <c r="G5" s="61" t="str">
        <f>+VLOOKUP(E5,Participants!$A$1:$F$1602,4,FALSE)</f>
        <v>STL</v>
      </c>
      <c r="H5" s="61" t="str">
        <f>+VLOOKUP(E5,Participants!$A$1:$F$1602,5,FALSE)</f>
        <v>M</v>
      </c>
      <c r="I5" s="61">
        <f>+VLOOKUP(E5,Participants!$A$1:$F$1602,3,FALSE)</f>
        <v>4</v>
      </c>
      <c r="J5" s="61" t="str">
        <f>+VLOOKUP(E5,Participants!$A$1:$G$1602,7,FALSE)</f>
        <v>DEV BOYS</v>
      </c>
      <c r="K5" s="71">
        <v>4</v>
      </c>
      <c r="L5" s="71">
        <v>5</v>
      </c>
    </row>
    <row r="6" spans="1:27" ht="14.25" customHeight="1">
      <c r="A6" s="81" t="s">
        <v>1529</v>
      </c>
      <c r="B6" s="60">
        <v>5</v>
      </c>
      <c r="C6" s="60" t="s">
        <v>1534</v>
      </c>
      <c r="D6" s="85"/>
      <c r="E6" s="60">
        <v>51</v>
      </c>
      <c r="F6" s="61" t="str">
        <f>+VLOOKUP(E6,Participants!$A$1:$F$1602,2,FALSE)</f>
        <v>Giovanni Bellicini</v>
      </c>
      <c r="G6" s="61" t="str">
        <f>+VLOOKUP(E6,Participants!$A$1:$F$1602,4,FALSE)</f>
        <v>STL</v>
      </c>
      <c r="H6" s="61" t="str">
        <f>+VLOOKUP(E6,Participants!$A$1:$F$1602,5,FALSE)</f>
        <v>M</v>
      </c>
      <c r="I6" s="61">
        <f>+VLOOKUP(E6,Participants!$A$1:$F$1602,3,FALSE)</f>
        <v>4</v>
      </c>
      <c r="J6" s="61" t="str">
        <f>+VLOOKUP(E6,Participants!$A$1:$G$1602,7,FALSE)</f>
        <v>DEV BOYS</v>
      </c>
      <c r="K6" s="71">
        <v>5</v>
      </c>
      <c r="L6" s="71">
        <v>4</v>
      </c>
    </row>
    <row r="7" spans="1:27" ht="14.25" customHeight="1">
      <c r="A7" s="81" t="s">
        <v>1529</v>
      </c>
      <c r="B7" s="60">
        <v>6</v>
      </c>
      <c r="C7" s="60" t="s">
        <v>1535</v>
      </c>
      <c r="D7" s="85"/>
      <c r="E7" s="62">
        <v>832</v>
      </c>
      <c r="F7" s="61" t="str">
        <f>+VLOOKUP(E7,Participants!$A$1:$F$1602,2,FALSE)</f>
        <v>Gabriel Thimons</v>
      </c>
      <c r="G7" s="61" t="str">
        <f>+VLOOKUP(E7,Participants!$A$1:$F$1602,4,FALSE)</f>
        <v>SHCA</v>
      </c>
      <c r="H7" s="61" t="str">
        <f>+VLOOKUP(E7,Participants!$A$1:$F$1602,5,FALSE)</f>
        <v>M</v>
      </c>
      <c r="I7" s="61">
        <f>+VLOOKUP(E7,Participants!$A$1:$F$1602,3,FALSE)</f>
        <v>3</v>
      </c>
      <c r="J7" s="61" t="str">
        <f>+VLOOKUP(E7,Participants!$A$1:$G$1602,7,FALSE)</f>
        <v>DEV BOYS</v>
      </c>
      <c r="K7" s="71">
        <v>6</v>
      </c>
      <c r="L7" s="71">
        <v>3</v>
      </c>
    </row>
    <row r="8" spans="1:27" ht="14.25" customHeight="1">
      <c r="A8" s="81" t="s">
        <v>1529</v>
      </c>
      <c r="B8" s="60">
        <v>7</v>
      </c>
      <c r="C8" s="60" t="s">
        <v>1536</v>
      </c>
      <c r="D8" s="85"/>
      <c r="E8" s="62">
        <v>837</v>
      </c>
      <c r="F8" s="61" t="str">
        <f>+VLOOKUP(E8,Participants!$A$1:$F$1602,2,FALSE)</f>
        <v>Paul Thimons</v>
      </c>
      <c r="G8" s="61" t="str">
        <f>+VLOOKUP(E8,Participants!$A$1:$F$1602,4,FALSE)</f>
        <v>SHCA</v>
      </c>
      <c r="H8" s="61" t="str">
        <f>+VLOOKUP(E8,Participants!$A$1:$F$1602,5,FALSE)</f>
        <v>M</v>
      </c>
      <c r="I8" s="61">
        <f>+VLOOKUP(E8,Participants!$A$1:$F$1602,3,FALSE)</f>
        <v>4</v>
      </c>
      <c r="J8" s="61" t="str">
        <f>+VLOOKUP(E8,Participants!$A$1:$G$1602,7,FALSE)</f>
        <v>DEV BOYS</v>
      </c>
      <c r="K8" s="71">
        <v>7</v>
      </c>
      <c r="L8" s="71">
        <v>2</v>
      </c>
    </row>
    <row r="9" spans="1:27" ht="14.25" customHeight="1">
      <c r="A9" s="81" t="s">
        <v>1529</v>
      </c>
      <c r="B9" s="60">
        <v>8</v>
      </c>
      <c r="C9" s="60" t="s">
        <v>1537</v>
      </c>
      <c r="D9" s="85"/>
      <c r="E9" s="62">
        <v>1245</v>
      </c>
      <c r="F9" s="61" t="str">
        <f>+VLOOKUP(E9,Participants!$A$1:$F$1602,2,FALSE)</f>
        <v>August Stuckeman</v>
      </c>
      <c r="G9" s="61" t="str">
        <f>+VLOOKUP(E9,Participants!$A$1:$F$1602,4,FALSE)</f>
        <v>AGS</v>
      </c>
      <c r="H9" s="61" t="str">
        <f>+VLOOKUP(E9,Participants!$A$1:$F$1602,5,FALSE)</f>
        <v>M</v>
      </c>
      <c r="I9" s="61">
        <f>+VLOOKUP(E9,Participants!$A$1:$F$1602,3,FALSE)</f>
        <v>4</v>
      </c>
      <c r="J9" s="61" t="str">
        <f>+VLOOKUP(E9,Participants!$A$1:$G$1602,7,FALSE)</f>
        <v>DEV BOYS</v>
      </c>
      <c r="K9" s="71">
        <v>8</v>
      </c>
      <c r="L9" s="71">
        <v>1</v>
      </c>
    </row>
    <row r="10" spans="1:27" ht="14.25" customHeight="1">
      <c r="A10" s="81" t="s">
        <v>1529</v>
      </c>
      <c r="B10" s="60">
        <v>9</v>
      </c>
      <c r="C10" s="60" t="s">
        <v>1538</v>
      </c>
      <c r="D10" s="85"/>
      <c r="E10" s="62">
        <v>647</v>
      </c>
      <c r="F10" s="61" t="str">
        <f>+VLOOKUP(E10,Participants!$A$1:$F$1602,2,FALSE)</f>
        <v>Liam Schneider</v>
      </c>
      <c r="G10" s="61" t="str">
        <f>+VLOOKUP(E10,Participants!$A$1:$F$1602,4,FALSE)</f>
        <v>JFK</v>
      </c>
      <c r="H10" s="61" t="str">
        <f>+VLOOKUP(E10,Participants!$A$1:$F$1602,5,FALSE)</f>
        <v>M</v>
      </c>
      <c r="I10" s="61">
        <f>+VLOOKUP(E10,Participants!$A$1:$F$1602,3,FALSE)</f>
        <v>2</v>
      </c>
      <c r="J10" s="61" t="str">
        <f>+VLOOKUP(E10,Participants!$A$1:$G$1602,7,FALSE)</f>
        <v>DEV BOYS</v>
      </c>
      <c r="K10" s="61"/>
      <c r="L10" s="61"/>
    </row>
    <row r="11" spans="1:27" ht="14.25" customHeight="1">
      <c r="A11" s="81" t="s">
        <v>1529</v>
      </c>
      <c r="B11" s="60">
        <f t="shared" ref="B11:B17" si="0">B10+1</f>
        <v>10</v>
      </c>
      <c r="C11" s="60" t="s">
        <v>1539</v>
      </c>
      <c r="D11" s="85"/>
      <c r="E11" s="60">
        <v>924</v>
      </c>
      <c r="F11" s="61" t="str">
        <f>+VLOOKUP(E11,Participants!$A$1:$F$1602,2,FALSE)</f>
        <v>Geray Boyce</v>
      </c>
      <c r="G11" s="61" t="str">
        <f>+VLOOKUP(E11,Participants!$A$1:$F$1602,4,FALSE)</f>
        <v>NCA</v>
      </c>
      <c r="H11" s="61" t="str">
        <f>+VLOOKUP(E11,Participants!$A$1:$F$1602,5,FALSE)</f>
        <v>M</v>
      </c>
      <c r="I11" s="61">
        <f>+VLOOKUP(E11,Participants!$A$1:$F$1602,3,FALSE)</f>
        <v>3</v>
      </c>
      <c r="J11" s="61" t="str">
        <f>+VLOOKUP(E11,Participants!$A$1:$G$1602,7,FALSE)</f>
        <v>DEV BOYS</v>
      </c>
      <c r="K11" s="61"/>
      <c r="L11" s="61"/>
    </row>
    <row r="12" spans="1:27" ht="14.25" customHeight="1">
      <c r="A12" s="81" t="s">
        <v>1529</v>
      </c>
      <c r="B12" s="60">
        <f t="shared" si="0"/>
        <v>11</v>
      </c>
      <c r="C12" s="60" t="s">
        <v>1540</v>
      </c>
      <c r="D12" s="85"/>
      <c r="E12" s="60">
        <v>824</v>
      </c>
      <c r="F12" s="61" t="str">
        <f>+VLOOKUP(E12,Participants!$A$1:$F$1602,2,FALSE)</f>
        <v>Damian DeVendra</v>
      </c>
      <c r="G12" s="61" t="str">
        <f>+VLOOKUP(E12,Participants!$A$1:$F$1602,4,FALSE)</f>
        <v>SHCA</v>
      </c>
      <c r="H12" s="61" t="str">
        <f>+VLOOKUP(E12,Participants!$A$1:$F$1602,5,FALSE)</f>
        <v>M</v>
      </c>
      <c r="I12" s="61">
        <f>+VLOOKUP(E12,Participants!$A$1:$F$1602,3,FALSE)</f>
        <v>3</v>
      </c>
      <c r="J12" s="61" t="str">
        <f>+VLOOKUP(E12,Participants!$A$1:$G$1602,7,FALSE)</f>
        <v>DEV BOYS</v>
      </c>
      <c r="K12" s="61"/>
      <c r="L12" s="61"/>
    </row>
    <row r="13" spans="1:27" ht="14.25" customHeight="1">
      <c r="A13" s="81" t="s">
        <v>1529</v>
      </c>
      <c r="B13" s="60">
        <f t="shared" si="0"/>
        <v>12</v>
      </c>
      <c r="C13" s="60" t="s">
        <v>1541</v>
      </c>
      <c r="D13" s="85"/>
      <c r="E13" s="60">
        <v>1235</v>
      </c>
      <c r="F13" s="61" t="str">
        <f>+VLOOKUP(E13,Participants!$A$1:$F$1602,2,FALSE)</f>
        <v>Joseph Davoli</v>
      </c>
      <c r="G13" s="61" t="str">
        <f>+VLOOKUP(E13,Participants!$A$1:$F$1602,4,FALSE)</f>
        <v>AGS</v>
      </c>
      <c r="H13" s="61" t="str">
        <f>+VLOOKUP(E13,Participants!$A$1:$F$1602,5,FALSE)</f>
        <v>M</v>
      </c>
      <c r="I13" s="61">
        <f>+VLOOKUP(E13,Participants!$A$1:$F$1602,3,FALSE)</f>
        <v>4</v>
      </c>
      <c r="J13" s="61" t="str">
        <f>+VLOOKUP(E13,Participants!$A$1:$G$1602,7,FALSE)</f>
        <v>DEV BOYS</v>
      </c>
      <c r="K13" s="61"/>
      <c r="L13" s="61"/>
    </row>
    <row r="14" spans="1:27" ht="14.25" customHeight="1">
      <c r="A14" s="81" t="s">
        <v>1529</v>
      </c>
      <c r="B14" s="60">
        <f t="shared" si="0"/>
        <v>13</v>
      </c>
      <c r="C14" s="60" t="s">
        <v>1542</v>
      </c>
      <c r="D14" s="85"/>
      <c r="E14" s="60">
        <v>327</v>
      </c>
      <c r="F14" s="61" t="str">
        <f>+VLOOKUP(E14,Participants!$A$1:$F$1602,2,FALSE)</f>
        <v>Jude Franc</v>
      </c>
      <c r="G14" s="61" t="str">
        <f>+VLOOKUP(E14,Participants!$A$1:$F$1602,4,FALSE)</f>
        <v>GAA</v>
      </c>
      <c r="H14" s="61" t="str">
        <f>+VLOOKUP(E14,Participants!$A$1:$F$1602,5,FALSE)</f>
        <v>M</v>
      </c>
      <c r="I14" s="61">
        <f>+VLOOKUP(E14,Participants!$A$1:$F$1602,3,FALSE)</f>
        <v>4</v>
      </c>
      <c r="J14" s="61" t="str">
        <f>+VLOOKUP(E14,Participants!$A$1:$G$1602,7,FALSE)</f>
        <v>DEV BOYS</v>
      </c>
      <c r="K14" s="61"/>
      <c r="L14" s="61"/>
    </row>
    <row r="15" spans="1:27" ht="14.25" customHeight="1">
      <c r="A15" s="81" t="s">
        <v>1529</v>
      </c>
      <c r="B15" s="60">
        <f t="shared" si="0"/>
        <v>14</v>
      </c>
      <c r="C15" s="60" t="s">
        <v>1543</v>
      </c>
      <c r="D15" s="85"/>
      <c r="E15" s="60">
        <v>1511</v>
      </c>
      <c r="F15" s="61" t="str">
        <f>+VLOOKUP(E15,Participants!$A$1:$F$1602,2,FALSE)</f>
        <v>Elijah Rose</v>
      </c>
      <c r="G15" s="61" t="str">
        <f>+VLOOKUP(E15,Participants!$A$1:$F$1602,4,FALSE)</f>
        <v>MMA</v>
      </c>
      <c r="H15" s="61" t="str">
        <f>+VLOOKUP(E15,Participants!$A$1:$F$1602,5,FALSE)</f>
        <v>M</v>
      </c>
      <c r="I15" s="61">
        <f>+VLOOKUP(E15,Participants!$A$1:$F$1602,3,FALSE)</f>
        <v>3</v>
      </c>
      <c r="J15" s="61" t="str">
        <f>+VLOOKUP(E15,Participants!$A$1:$G$1602,7,FALSE)</f>
        <v>DEV BOYS</v>
      </c>
      <c r="K15" s="61"/>
      <c r="L15" s="61"/>
    </row>
    <row r="16" spans="1:27" ht="14.25" customHeight="1">
      <c r="A16" s="81" t="s">
        <v>1529</v>
      </c>
      <c r="B16" s="60">
        <f t="shared" si="0"/>
        <v>15</v>
      </c>
      <c r="C16" s="60" t="s">
        <v>1544</v>
      </c>
      <c r="D16" s="85"/>
      <c r="E16" s="60">
        <v>1151</v>
      </c>
      <c r="F16" s="61" t="str">
        <f>+VLOOKUP(E16,Participants!$A$1:$F$1602,2,FALSE)</f>
        <v>Nate Tottenham</v>
      </c>
      <c r="G16" s="61" t="str">
        <f>+VLOOKUP(E16,Participants!$A$1:$F$1602,4,FALSE)</f>
        <v>JAM</v>
      </c>
      <c r="H16" s="61" t="str">
        <f>+VLOOKUP(E16,Participants!$A$1:$F$1602,5,FALSE)</f>
        <v>M</v>
      </c>
      <c r="I16" s="61">
        <f>+VLOOKUP(E16,Participants!$A$1:$F$1602,3,FALSE)</f>
        <v>4</v>
      </c>
      <c r="J16" s="61" t="str">
        <f>+VLOOKUP(E16,Participants!$A$1:$G$1602,7,FALSE)</f>
        <v>DEV BOYS</v>
      </c>
      <c r="K16" s="61"/>
      <c r="L16" s="61"/>
    </row>
    <row r="17" spans="1:27" ht="14.25" customHeight="1">
      <c r="A17" s="81" t="s">
        <v>1529</v>
      </c>
      <c r="B17" s="60">
        <f t="shared" si="0"/>
        <v>16</v>
      </c>
      <c r="C17" s="60" t="s">
        <v>1545</v>
      </c>
      <c r="D17" s="85"/>
      <c r="E17" s="60">
        <v>335</v>
      </c>
      <c r="F17" s="61" t="str">
        <f>+VLOOKUP(E17,Participants!$A$1:$F$1602,2,FALSE)</f>
        <v>Finley Kim</v>
      </c>
      <c r="G17" s="61" t="str">
        <f>+VLOOKUP(E17,Participants!$A$1:$F$1602,4,FALSE)</f>
        <v>GAA</v>
      </c>
      <c r="H17" s="61" t="str">
        <f>+VLOOKUP(E17,Participants!$A$1:$F$1602,5,FALSE)</f>
        <v>M</v>
      </c>
      <c r="I17" s="61" t="str">
        <f>+VLOOKUP(E17,Participants!$A$1:$F$1602,3,FALSE)</f>
        <v>K</v>
      </c>
      <c r="J17" s="61" t="str">
        <f>+VLOOKUP(E17,Participants!$A$1:$G$1602,7,FALSE)</f>
        <v>DEV BOYS</v>
      </c>
      <c r="K17" s="61"/>
      <c r="L17" s="61"/>
    </row>
    <row r="18" spans="1:27" ht="14.25" customHeight="1">
      <c r="A18" s="86" t="s">
        <v>1529</v>
      </c>
      <c r="B18" s="73">
        <v>1</v>
      </c>
      <c r="C18" s="73" t="s">
        <v>1546</v>
      </c>
      <c r="D18" s="74">
        <v>11</v>
      </c>
      <c r="E18" s="73">
        <v>357</v>
      </c>
      <c r="F18" s="73" t="str">
        <f>+VLOOKUP(E18,Participants!$A$1:$F$1605,2,FALSE)</f>
        <v>Eve Reinheimer</v>
      </c>
      <c r="G18" s="73" t="str">
        <f>+VLOOKUP(E18,Participants!$A$1:$F$1605,4,FALSE)</f>
        <v>GAA</v>
      </c>
      <c r="H18" s="73" t="str">
        <f>+VLOOKUP(E18,Participants!$A$1:$F$1605,5,FALSE)</f>
        <v>F</v>
      </c>
      <c r="I18" s="74">
        <f>+VLOOKUP(E18,Participants!$A$1:$F$1605,3,FALSE)</f>
        <v>4</v>
      </c>
      <c r="J18" s="73" t="str">
        <f>+VLOOKUP(E18,Participants!$A$1:$G$1605,7,FALSE)</f>
        <v>DEV GIRLS</v>
      </c>
      <c r="K18" s="75">
        <v>1</v>
      </c>
      <c r="L18" s="75">
        <v>10</v>
      </c>
    </row>
    <row r="19" spans="1:27" ht="14.25" customHeight="1">
      <c r="A19" s="81" t="s">
        <v>1529</v>
      </c>
      <c r="B19" s="60">
        <v>10</v>
      </c>
      <c r="C19" s="60" t="s">
        <v>1547</v>
      </c>
      <c r="D19" s="85"/>
      <c r="E19" s="60">
        <v>1479</v>
      </c>
      <c r="F19" s="61" t="str">
        <f>+VLOOKUP(E19,Participants!$A$1:$F$1602,2,FALSE)</f>
        <v>Sophia Carik</v>
      </c>
      <c r="G19" s="61" t="str">
        <f>+VLOOKUP(E19,Participants!$A$1:$F$1602,4,FALSE)</f>
        <v>MMA</v>
      </c>
      <c r="H19" s="61" t="str">
        <f>+VLOOKUP(E19,Participants!$A$1:$F$1602,5,FALSE)</f>
        <v>F</v>
      </c>
      <c r="I19" s="61">
        <f>+VLOOKUP(E19,Participants!$A$1:$F$1602,3,FALSE)</f>
        <v>3</v>
      </c>
      <c r="J19" s="61" t="str">
        <f>+VLOOKUP(E19,Participants!$A$1:$G$1602,7,FALSE)</f>
        <v>DEV GIRLS</v>
      </c>
      <c r="K19" s="71">
        <v>2</v>
      </c>
      <c r="L19" s="71">
        <v>8</v>
      </c>
    </row>
    <row r="20" spans="1:27" ht="14.25" customHeight="1">
      <c r="A20" s="81" t="s">
        <v>1529</v>
      </c>
      <c r="B20" s="60">
        <f>B19+1</f>
        <v>11</v>
      </c>
      <c r="C20" s="60" t="s">
        <v>1548</v>
      </c>
      <c r="D20" s="85"/>
      <c r="E20" s="60">
        <v>1522</v>
      </c>
      <c r="F20" s="61" t="str">
        <f>+VLOOKUP(E20,Participants!$A$1:$F$1602,2,FALSE)</f>
        <v>Lila Vavro</v>
      </c>
      <c r="G20" s="61" t="str">
        <f>+VLOOKUP(E20,Participants!$A$1:$F$1602,4,FALSE)</f>
        <v>MMA</v>
      </c>
      <c r="H20" s="61" t="str">
        <f>+VLOOKUP(E20,Participants!$A$1:$F$1602,5,FALSE)</f>
        <v>F</v>
      </c>
      <c r="I20" s="61">
        <f>+VLOOKUP(E20,Participants!$A$1:$F$1602,3,FALSE)</f>
        <v>4</v>
      </c>
      <c r="J20" s="61" t="str">
        <f>+VLOOKUP(E20,Participants!$A$1:$G$1602,7,FALSE)</f>
        <v>DEV GIRLS</v>
      </c>
      <c r="K20" s="71">
        <v>3</v>
      </c>
      <c r="L20" s="71">
        <v>6</v>
      </c>
    </row>
    <row r="21" spans="1:27" ht="14.25" customHeight="1">
      <c r="A21" s="86" t="s">
        <v>1529</v>
      </c>
      <c r="B21" s="73">
        <v>1</v>
      </c>
      <c r="C21" s="73" t="s">
        <v>1549</v>
      </c>
      <c r="D21" s="74">
        <v>12</v>
      </c>
      <c r="E21" s="73">
        <v>33</v>
      </c>
      <c r="F21" s="73" t="str">
        <f>+VLOOKUP(E21,Participants!$A$1:$F$1605,2,FALSE)</f>
        <v>Olivia Eckenrode</v>
      </c>
      <c r="G21" s="73" t="str">
        <f>+VLOOKUP(E21,Participants!$A$1:$F$1605,4,FALSE)</f>
        <v>STL</v>
      </c>
      <c r="H21" s="73" t="str">
        <f>+VLOOKUP(E21,Participants!$A$1:$F$1605,5,FALSE)</f>
        <v>F</v>
      </c>
      <c r="I21" s="74">
        <f>+VLOOKUP(E21,Participants!$A$1:$F$1605,3,FALSE)</f>
        <v>3</v>
      </c>
      <c r="J21" s="73" t="str">
        <f>+VLOOKUP(E21,Participants!$A$1:$G$1605,7,FALSE)</f>
        <v>DEV GIRLS</v>
      </c>
      <c r="K21" s="75">
        <v>4</v>
      </c>
      <c r="L21" s="75">
        <v>5</v>
      </c>
    </row>
    <row r="22" spans="1:27" ht="14.25" customHeight="1">
      <c r="A22" s="81" t="s">
        <v>1529</v>
      </c>
      <c r="B22" s="60">
        <f t="shared" ref="B22:B27" si="1">B21+1</f>
        <v>2</v>
      </c>
      <c r="C22" s="60" t="s">
        <v>1550</v>
      </c>
      <c r="D22" s="85"/>
      <c r="E22" s="60">
        <v>838</v>
      </c>
      <c r="F22" s="61" t="str">
        <f>+VLOOKUP(E22,Participants!$A$1:$F$1602,2,FALSE)</f>
        <v>Piper Truan</v>
      </c>
      <c r="G22" s="61" t="str">
        <f>+VLOOKUP(E22,Participants!$A$1:$F$1602,4,FALSE)</f>
        <v>SHCA</v>
      </c>
      <c r="H22" s="61" t="str">
        <f>+VLOOKUP(E22,Participants!$A$1:$F$1602,5,FALSE)</f>
        <v>F</v>
      </c>
      <c r="I22" s="61">
        <f>+VLOOKUP(E22,Participants!$A$1:$F$1602,3,FALSE)</f>
        <v>4</v>
      </c>
      <c r="J22" s="61" t="str">
        <f>+VLOOKUP(E22,Participants!$A$1:$G$1602,7,FALSE)</f>
        <v>DEV GIRLS</v>
      </c>
      <c r="K22" s="71">
        <v>5</v>
      </c>
      <c r="L22" s="71">
        <v>4</v>
      </c>
    </row>
    <row r="23" spans="1:27" ht="14.25" customHeight="1">
      <c r="A23" s="81" t="s">
        <v>1529</v>
      </c>
      <c r="B23" s="60">
        <f t="shared" si="1"/>
        <v>3</v>
      </c>
      <c r="C23" s="60" t="s">
        <v>1543</v>
      </c>
      <c r="D23" s="85"/>
      <c r="E23" s="60">
        <v>1195</v>
      </c>
      <c r="F23" s="61" t="str">
        <f>+VLOOKUP(E23,Participants!$A$1:$F$1602,2,FALSE)</f>
        <v>Muiriel Tunno</v>
      </c>
      <c r="G23" s="61" t="str">
        <f>+VLOOKUP(E23,Participants!$A$1:$F$1602,4,FALSE)</f>
        <v>CDT</v>
      </c>
      <c r="H23" s="61" t="str">
        <f>+VLOOKUP(E23,Participants!$A$1:$F$1602,5,FALSE)</f>
        <v>F</v>
      </c>
      <c r="I23" s="61">
        <f>+VLOOKUP(E23,Participants!$A$1:$F$1602,3,FALSE)</f>
        <v>1</v>
      </c>
      <c r="J23" s="61" t="str">
        <f>+VLOOKUP(E23,Participants!$A$1:$G$1602,7,FALSE)</f>
        <v>DEV GIRLS</v>
      </c>
      <c r="K23" s="71">
        <v>6</v>
      </c>
      <c r="L23" s="71">
        <v>3</v>
      </c>
    </row>
    <row r="24" spans="1:27" ht="14.25" customHeight="1">
      <c r="A24" s="81" t="s">
        <v>1529</v>
      </c>
      <c r="B24" s="60">
        <f t="shared" si="1"/>
        <v>4</v>
      </c>
      <c r="C24" s="60" t="s">
        <v>1551</v>
      </c>
      <c r="D24" s="85"/>
      <c r="E24" s="60">
        <v>362</v>
      </c>
      <c r="F24" s="61" t="str">
        <f>+VLOOKUP(E24,Participants!$A$1:$F$1602,2,FALSE)</f>
        <v>Avery Sinicrope</v>
      </c>
      <c r="G24" s="61" t="str">
        <f>+VLOOKUP(E24,Participants!$A$1:$F$1602,4,FALSE)</f>
        <v>GAA</v>
      </c>
      <c r="H24" s="61" t="str">
        <f>+VLOOKUP(E24,Participants!$A$1:$F$1602,5,FALSE)</f>
        <v>F</v>
      </c>
      <c r="I24" s="61">
        <f>+VLOOKUP(E24,Participants!$A$1:$F$1602,3,FALSE)</f>
        <v>4</v>
      </c>
      <c r="J24" s="61" t="str">
        <f>+VLOOKUP(E24,Participants!$A$1:$G$1602,7,FALSE)</f>
        <v>DEV GIRLS</v>
      </c>
      <c r="K24" s="71">
        <v>7</v>
      </c>
      <c r="L24" s="71">
        <v>2</v>
      </c>
    </row>
    <row r="25" spans="1:27" ht="14.25" customHeight="1">
      <c r="A25" s="81" t="s">
        <v>1529</v>
      </c>
      <c r="B25" s="60">
        <f t="shared" si="1"/>
        <v>5</v>
      </c>
      <c r="C25" s="60" t="s">
        <v>1552</v>
      </c>
      <c r="D25" s="85"/>
      <c r="E25" s="60">
        <v>367</v>
      </c>
      <c r="F25" s="61" t="str">
        <f>+VLOOKUP(E25,Participants!$A$1:$F$1602,2,FALSE)</f>
        <v>Alia Trombetta</v>
      </c>
      <c r="G25" s="61" t="str">
        <f>+VLOOKUP(E25,Participants!$A$1:$F$1602,4,FALSE)</f>
        <v>GAA</v>
      </c>
      <c r="H25" s="61" t="str">
        <f>+VLOOKUP(E25,Participants!$A$1:$F$1602,5,FALSE)</f>
        <v>F</v>
      </c>
      <c r="I25" s="61">
        <f>+VLOOKUP(E25,Participants!$A$1:$F$1602,3,FALSE)</f>
        <v>2</v>
      </c>
      <c r="J25" s="61" t="str">
        <f>+VLOOKUP(E25,Participants!$A$1:$G$1602,7,FALSE)</f>
        <v>DEV GIRLS</v>
      </c>
      <c r="K25" s="71">
        <v>8</v>
      </c>
      <c r="L25" s="71">
        <v>1</v>
      </c>
    </row>
    <row r="26" spans="1:27" ht="14.25" customHeight="1">
      <c r="A26" s="81" t="s">
        <v>1529</v>
      </c>
      <c r="B26" s="60">
        <f t="shared" si="1"/>
        <v>6</v>
      </c>
      <c r="C26" s="60" t="s">
        <v>1553</v>
      </c>
      <c r="D26" s="85"/>
      <c r="E26" s="60">
        <v>40</v>
      </c>
      <c r="F26" s="61" t="str">
        <f>+VLOOKUP(E26,Participants!$A$1:$F$1602,2,FALSE)</f>
        <v>Mila Hricisak</v>
      </c>
      <c r="G26" s="61" t="str">
        <f>+VLOOKUP(E26,Participants!$A$1:$F$1602,4,FALSE)</f>
        <v>STL</v>
      </c>
      <c r="H26" s="61" t="str">
        <f>+VLOOKUP(E26,Participants!$A$1:$F$1602,5,FALSE)</f>
        <v>F</v>
      </c>
      <c r="I26" s="61">
        <f>+VLOOKUP(E26,Participants!$A$1:$F$1602,3,FALSE)</f>
        <v>3</v>
      </c>
      <c r="J26" s="61" t="str">
        <f>+VLOOKUP(E26,Participants!$A$1:$G$1602,7,FALSE)</f>
        <v>DEV GIRLS</v>
      </c>
      <c r="K26" s="61"/>
      <c r="L26" s="61"/>
    </row>
    <row r="27" spans="1:27" ht="14.25" customHeight="1">
      <c r="A27" s="81" t="s">
        <v>1529</v>
      </c>
      <c r="B27" s="60">
        <f t="shared" si="1"/>
        <v>7</v>
      </c>
      <c r="C27" s="60" t="s">
        <v>1554</v>
      </c>
      <c r="D27" s="85"/>
      <c r="E27" s="60">
        <v>652</v>
      </c>
      <c r="F27" s="61" t="str">
        <f>+VLOOKUP(E27,Participants!$A$1:$F$1602,2,FALSE)</f>
        <v>Kendall Venturino</v>
      </c>
      <c r="G27" s="61" t="str">
        <f>+VLOOKUP(E27,Participants!$A$1:$F$1602,4,FALSE)</f>
        <v>JFK</v>
      </c>
      <c r="H27" s="61" t="str">
        <f>+VLOOKUP(E27,Participants!$A$1:$F$1602,5,FALSE)</f>
        <v>F</v>
      </c>
      <c r="I27" s="61">
        <f>+VLOOKUP(E27,Participants!$A$1:$F$1602,3,FALSE)</f>
        <v>4</v>
      </c>
      <c r="J27" s="61" t="str">
        <f>+VLOOKUP(E27,Participants!$A$1:$G$1602,7,FALSE)</f>
        <v>DEV GIRLS</v>
      </c>
      <c r="K27" s="61"/>
      <c r="L27" s="61"/>
    </row>
    <row r="28" spans="1:27" ht="14.25" customHeight="1">
      <c r="A28" s="87" t="s">
        <v>1529</v>
      </c>
      <c r="B28" s="88"/>
      <c r="C28" s="89"/>
      <c r="D28" s="90"/>
      <c r="E28" s="89"/>
      <c r="F28" s="91" t="e">
        <f>+VLOOKUP(E28,Participants!$A$1:$F$1602,2,FALSE)</f>
        <v>#N/A</v>
      </c>
      <c r="G28" s="91" t="e">
        <f>+VLOOKUP(E28,Participants!$A$1:$F$1602,4,FALSE)</f>
        <v>#N/A</v>
      </c>
      <c r="H28" s="91" t="e">
        <f>+VLOOKUP(E28,Participants!$A$1:$F$1602,5,FALSE)</f>
        <v>#N/A</v>
      </c>
      <c r="I28" s="91" t="e">
        <f>+VLOOKUP(E28,Participants!$A$1:$F$1602,3,FALSE)</f>
        <v>#N/A</v>
      </c>
      <c r="J28" s="91" t="e">
        <f>+VLOOKUP(E28,Participants!$A$1:$G$1602,7,FALSE)</f>
        <v>#N/A</v>
      </c>
      <c r="K28" s="91"/>
      <c r="L28" s="91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 spans="1:27" ht="14.25" customHeight="1">
      <c r="A29" s="93" t="s">
        <v>1529</v>
      </c>
      <c r="B29" s="57"/>
      <c r="C29" s="56"/>
      <c r="D29" s="94"/>
      <c r="E29" s="56"/>
      <c r="F29" s="58" t="e">
        <f>+VLOOKUP(E29,Participants!$A$1:$F$1602,2,FALSE)</f>
        <v>#N/A</v>
      </c>
      <c r="G29" s="58" t="e">
        <f>+VLOOKUP(E29,Participants!$A$1:$F$1602,4,FALSE)</f>
        <v>#N/A</v>
      </c>
      <c r="H29" s="58" t="e">
        <f>+VLOOKUP(E29,Participants!$A$1:$F$1602,5,FALSE)</f>
        <v>#N/A</v>
      </c>
      <c r="I29" s="58" t="e">
        <f>+VLOOKUP(E29,Participants!$A$1:$F$1602,3,FALSE)</f>
        <v>#N/A</v>
      </c>
      <c r="J29" s="58" t="e">
        <f>+VLOOKUP(E29,Participants!$A$1:$G$1602,7,FALSE)</f>
        <v>#N/A</v>
      </c>
      <c r="K29" s="58"/>
      <c r="L29" s="58"/>
    </row>
    <row r="30" spans="1:27" ht="14.25" customHeight="1">
      <c r="A30" s="93" t="s">
        <v>1529</v>
      </c>
      <c r="B30" s="56">
        <v>2</v>
      </c>
      <c r="C30" s="56"/>
      <c r="D30" s="94"/>
      <c r="E30" s="56"/>
      <c r="F30" s="58" t="e">
        <f>+VLOOKUP(E30,Participants!$A$1:$F$1602,2,FALSE)</f>
        <v>#N/A</v>
      </c>
      <c r="G30" s="58" t="e">
        <f>+VLOOKUP(E30,Participants!$A$1:$F$1602,4,FALSE)</f>
        <v>#N/A</v>
      </c>
      <c r="H30" s="58" t="e">
        <f>+VLOOKUP(E30,Participants!$A$1:$F$1602,5,FALSE)</f>
        <v>#N/A</v>
      </c>
      <c r="I30" s="58" t="e">
        <f>+VLOOKUP(E30,Participants!$A$1:$F$1602,3,FALSE)</f>
        <v>#N/A</v>
      </c>
      <c r="J30" s="58" t="e">
        <f>+VLOOKUP(E30,Participants!$A$1:$G$1602,7,FALSE)</f>
        <v>#N/A</v>
      </c>
      <c r="K30" s="58"/>
      <c r="L30" s="58"/>
    </row>
    <row r="31" spans="1:27" ht="14.25" customHeight="1">
      <c r="A31" s="93" t="s">
        <v>1529</v>
      </c>
      <c r="B31" s="56">
        <v>2</v>
      </c>
      <c r="C31" s="56"/>
      <c r="D31" s="94"/>
      <c r="E31" s="56"/>
      <c r="F31" s="58" t="e">
        <f>+VLOOKUP(E31,Participants!$A$1:$F$1602,2,FALSE)</f>
        <v>#N/A</v>
      </c>
      <c r="G31" s="58" t="e">
        <f>+VLOOKUP(E31,Participants!$A$1:$F$1602,4,FALSE)</f>
        <v>#N/A</v>
      </c>
      <c r="H31" s="58" t="e">
        <f>+VLOOKUP(E31,Participants!$A$1:$F$1602,5,FALSE)</f>
        <v>#N/A</v>
      </c>
      <c r="I31" s="58" t="e">
        <f>+VLOOKUP(E31,Participants!$A$1:$F$1602,3,FALSE)</f>
        <v>#N/A</v>
      </c>
      <c r="J31" s="58" t="e">
        <f>+VLOOKUP(E31,Participants!$A$1:$G$1602,7,FALSE)</f>
        <v>#N/A</v>
      </c>
      <c r="K31" s="58"/>
      <c r="L31" s="58"/>
    </row>
    <row r="32" spans="1:27" ht="14.25" customHeight="1">
      <c r="A32" s="93" t="s">
        <v>1529</v>
      </c>
      <c r="B32" s="56">
        <v>2</v>
      </c>
      <c r="C32" s="56"/>
      <c r="D32" s="94"/>
      <c r="E32" s="56"/>
      <c r="F32" s="58" t="e">
        <f>+VLOOKUP(E32,Participants!$A$1:$F$1602,2,FALSE)</f>
        <v>#N/A</v>
      </c>
      <c r="G32" s="58" t="e">
        <f>+VLOOKUP(E32,Participants!$A$1:$F$1602,4,FALSE)</f>
        <v>#N/A</v>
      </c>
      <c r="H32" s="58" t="e">
        <f>+VLOOKUP(E32,Participants!$A$1:$F$1602,5,FALSE)</f>
        <v>#N/A</v>
      </c>
      <c r="I32" s="58" t="e">
        <f>+VLOOKUP(E32,Participants!$A$1:$F$1602,3,FALSE)</f>
        <v>#N/A</v>
      </c>
      <c r="J32" s="58" t="e">
        <f>+VLOOKUP(E32,Participants!$A$1:$G$1602,7,FALSE)</f>
        <v>#N/A</v>
      </c>
      <c r="K32" s="58"/>
      <c r="L32" s="58"/>
    </row>
    <row r="33" spans="1:12" ht="14.25" customHeight="1">
      <c r="A33" s="93" t="s">
        <v>1529</v>
      </c>
      <c r="B33" s="56">
        <v>2</v>
      </c>
      <c r="C33" s="56"/>
      <c r="D33" s="94"/>
      <c r="E33" s="56"/>
      <c r="F33" s="58" t="e">
        <f>+VLOOKUP(E33,Participants!$A$1:$F$1602,2,FALSE)</f>
        <v>#N/A</v>
      </c>
      <c r="G33" s="58" t="e">
        <f>+VLOOKUP(E33,Participants!$A$1:$F$1602,4,FALSE)</f>
        <v>#N/A</v>
      </c>
      <c r="H33" s="58" t="e">
        <f>+VLOOKUP(E33,Participants!$A$1:$F$1602,5,FALSE)</f>
        <v>#N/A</v>
      </c>
      <c r="I33" s="58" t="e">
        <f>+VLOOKUP(E33,Participants!$A$1:$F$1602,3,FALSE)</f>
        <v>#N/A</v>
      </c>
      <c r="J33" s="58" t="e">
        <f>+VLOOKUP(E33,Participants!$A$1:$G$1602,7,FALSE)</f>
        <v>#N/A</v>
      </c>
      <c r="K33" s="58"/>
      <c r="L33" s="58"/>
    </row>
    <row r="34" spans="1:12" ht="14.25" customHeight="1">
      <c r="A34" s="93" t="s">
        <v>1529</v>
      </c>
      <c r="B34" s="56">
        <v>2</v>
      </c>
      <c r="C34" s="56"/>
      <c r="D34" s="94"/>
      <c r="E34" s="56"/>
      <c r="F34" s="58" t="e">
        <f>+VLOOKUP(E34,Participants!$A$1:$F$1602,2,FALSE)</f>
        <v>#N/A</v>
      </c>
      <c r="G34" s="58" t="e">
        <f>+VLOOKUP(E34,Participants!$A$1:$F$1602,4,FALSE)</f>
        <v>#N/A</v>
      </c>
      <c r="H34" s="58" t="e">
        <f>+VLOOKUP(E34,Participants!$A$1:$F$1602,5,FALSE)</f>
        <v>#N/A</v>
      </c>
      <c r="I34" s="58" t="e">
        <f>+VLOOKUP(E34,Participants!$A$1:$F$1602,3,FALSE)</f>
        <v>#N/A</v>
      </c>
      <c r="J34" s="58" t="e">
        <f>+VLOOKUP(E34,Participants!$A$1:$G$1602,7,FALSE)</f>
        <v>#N/A</v>
      </c>
      <c r="K34" s="58"/>
      <c r="L34" s="58"/>
    </row>
    <row r="35" spans="1:12" ht="14.25" customHeight="1">
      <c r="A35" s="93" t="s">
        <v>1529</v>
      </c>
      <c r="B35" s="56">
        <v>2</v>
      </c>
      <c r="C35" s="56"/>
      <c r="D35" s="94"/>
      <c r="E35" s="56"/>
      <c r="F35" s="58" t="e">
        <f>+VLOOKUP(E35,Participants!$A$1:$F$1602,2,FALSE)</f>
        <v>#N/A</v>
      </c>
      <c r="G35" s="58" t="e">
        <f>+VLOOKUP(E35,Participants!$A$1:$F$1602,4,FALSE)</f>
        <v>#N/A</v>
      </c>
      <c r="H35" s="58" t="e">
        <f>+VLOOKUP(E35,Participants!$A$1:$F$1602,5,FALSE)</f>
        <v>#N/A</v>
      </c>
      <c r="I35" s="58" t="e">
        <f>+VLOOKUP(E35,Participants!$A$1:$F$1602,3,FALSE)</f>
        <v>#N/A</v>
      </c>
      <c r="J35" s="58" t="e">
        <f>+VLOOKUP(E35,Participants!$A$1:$G$1602,7,FALSE)</f>
        <v>#N/A</v>
      </c>
      <c r="K35" s="58"/>
      <c r="L35" s="58"/>
    </row>
    <row r="36" spans="1:12" ht="14.25" customHeight="1">
      <c r="A36" s="93" t="s">
        <v>1529</v>
      </c>
      <c r="B36" s="56">
        <v>2</v>
      </c>
      <c r="C36" s="56"/>
      <c r="D36" s="94"/>
      <c r="E36" s="56"/>
      <c r="F36" s="58" t="e">
        <f>+VLOOKUP(E36,Participants!$A$1:$F$1602,2,FALSE)</f>
        <v>#N/A</v>
      </c>
      <c r="G36" s="58" t="e">
        <f>+VLOOKUP(E36,Participants!$A$1:$F$1602,4,FALSE)</f>
        <v>#N/A</v>
      </c>
      <c r="H36" s="58" t="e">
        <f>+VLOOKUP(E36,Participants!$A$1:$F$1602,5,FALSE)</f>
        <v>#N/A</v>
      </c>
      <c r="I36" s="58" t="e">
        <f>+VLOOKUP(E36,Participants!$A$1:$F$1602,3,FALSE)</f>
        <v>#N/A</v>
      </c>
      <c r="J36" s="58" t="e">
        <f>+VLOOKUP(E36,Participants!$A$1:$G$1602,7,FALSE)</f>
        <v>#N/A</v>
      </c>
      <c r="K36" s="58"/>
      <c r="L36" s="58"/>
    </row>
    <row r="37" spans="1:12" ht="14.25" customHeight="1">
      <c r="A37" s="93" t="s">
        <v>1529</v>
      </c>
      <c r="B37" s="56">
        <v>2</v>
      </c>
      <c r="C37" s="56"/>
      <c r="D37" s="94"/>
      <c r="E37" s="56"/>
      <c r="F37" s="58" t="e">
        <f>+VLOOKUP(E37,Participants!$A$1:$F$1602,2,FALSE)</f>
        <v>#N/A</v>
      </c>
      <c r="G37" s="58" t="e">
        <f>+VLOOKUP(E37,Participants!$A$1:$F$1602,4,FALSE)</f>
        <v>#N/A</v>
      </c>
      <c r="H37" s="58" t="e">
        <f>+VLOOKUP(E37,Participants!$A$1:$F$1602,5,FALSE)</f>
        <v>#N/A</v>
      </c>
      <c r="I37" s="58" t="e">
        <f>+VLOOKUP(E37,Participants!$A$1:$F$1602,3,FALSE)</f>
        <v>#N/A</v>
      </c>
      <c r="J37" s="58" t="e">
        <f>+VLOOKUP(E37,Participants!$A$1:$G$1602,7,FALSE)</f>
        <v>#N/A</v>
      </c>
      <c r="K37" s="58"/>
      <c r="L37" s="58"/>
    </row>
    <row r="38" spans="1:12" ht="14.25" customHeight="1">
      <c r="A38" s="93" t="s">
        <v>1529</v>
      </c>
      <c r="B38" s="56">
        <v>2</v>
      </c>
      <c r="C38" s="56"/>
      <c r="D38" s="94"/>
      <c r="E38" s="56"/>
      <c r="F38" s="58" t="e">
        <f>+VLOOKUP(E38,Participants!$A$1:$F$1602,2,FALSE)</f>
        <v>#N/A</v>
      </c>
      <c r="G38" s="58" t="e">
        <f>+VLOOKUP(E38,Participants!$A$1:$F$1602,4,FALSE)</f>
        <v>#N/A</v>
      </c>
      <c r="H38" s="58" t="e">
        <f>+VLOOKUP(E38,Participants!$A$1:$F$1602,5,FALSE)</f>
        <v>#N/A</v>
      </c>
      <c r="I38" s="58" t="e">
        <f>+VLOOKUP(E38,Participants!$A$1:$F$1602,3,FALSE)</f>
        <v>#N/A</v>
      </c>
      <c r="J38" s="58" t="e">
        <f>+VLOOKUP(E38,Participants!$A$1:$G$1602,7,FALSE)</f>
        <v>#N/A</v>
      </c>
      <c r="K38" s="58"/>
      <c r="L38" s="58"/>
    </row>
    <row r="39" spans="1:12" ht="14.25" customHeight="1">
      <c r="A39" s="93" t="s">
        <v>1529</v>
      </c>
      <c r="B39" s="56">
        <v>2</v>
      </c>
      <c r="C39" s="56"/>
      <c r="D39" s="94"/>
      <c r="E39" s="56"/>
      <c r="F39" s="58" t="e">
        <f>+VLOOKUP(E39,Participants!$A$1:$F$1602,2,FALSE)</f>
        <v>#N/A</v>
      </c>
      <c r="G39" s="58" t="e">
        <f>+VLOOKUP(E39,Participants!$A$1:$F$1602,4,FALSE)</f>
        <v>#N/A</v>
      </c>
      <c r="H39" s="58" t="e">
        <f>+VLOOKUP(E39,Participants!$A$1:$F$1602,5,FALSE)</f>
        <v>#N/A</v>
      </c>
      <c r="I39" s="58" t="e">
        <f>+VLOOKUP(E39,Participants!$A$1:$F$1602,3,FALSE)</f>
        <v>#N/A</v>
      </c>
      <c r="J39" s="58" t="e">
        <f>+VLOOKUP(E39,Participants!$A$1:$G$1602,7,FALSE)</f>
        <v>#N/A</v>
      </c>
      <c r="K39" s="58"/>
      <c r="L39" s="58"/>
    </row>
    <row r="40" spans="1:12" ht="14.25" customHeight="1">
      <c r="A40" s="93" t="s">
        <v>1529</v>
      </c>
      <c r="B40" s="56">
        <v>2</v>
      </c>
      <c r="C40" s="56"/>
      <c r="D40" s="94"/>
      <c r="E40" s="56"/>
      <c r="F40" s="58" t="e">
        <f>+VLOOKUP(E40,Participants!$A$1:$F$1602,2,FALSE)</f>
        <v>#N/A</v>
      </c>
      <c r="G40" s="58" t="e">
        <f>+VLOOKUP(E40,Participants!$A$1:$F$1602,4,FALSE)</f>
        <v>#N/A</v>
      </c>
      <c r="H40" s="58" t="e">
        <f>+VLOOKUP(E40,Participants!$A$1:$F$1602,5,FALSE)</f>
        <v>#N/A</v>
      </c>
      <c r="I40" s="58" t="e">
        <f>+VLOOKUP(E40,Participants!$A$1:$F$1602,3,FALSE)</f>
        <v>#N/A</v>
      </c>
      <c r="J40" s="58" t="e">
        <f>+VLOOKUP(E40,Participants!$A$1:$G$1602,7,FALSE)</f>
        <v>#N/A</v>
      </c>
      <c r="K40" s="58"/>
      <c r="L40" s="58"/>
    </row>
    <row r="41" spans="1:12" ht="14.25" customHeight="1">
      <c r="A41" s="93" t="s">
        <v>1529</v>
      </c>
      <c r="B41" s="56">
        <v>2</v>
      </c>
      <c r="C41" s="56"/>
      <c r="D41" s="94"/>
      <c r="E41" s="56"/>
      <c r="F41" s="58" t="e">
        <f>+VLOOKUP(E41,Participants!$A$1:$F$1602,2,FALSE)</f>
        <v>#N/A</v>
      </c>
      <c r="G41" s="58" t="e">
        <f>+VLOOKUP(E41,Participants!$A$1:$F$1602,4,FALSE)</f>
        <v>#N/A</v>
      </c>
      <c r="H41" s="58" t="e">
        <f>+VLOOKUP(E41,Participants!$A$1:$F$1602,5,FALSE)</f>
        <v>#N/A</v>
      </c>
      <c r="I41" s="58" t="e">
        <f>+VLOOKUP(E41,Participants!$A$1:$F$1602,3,FALSE)</f>
        <v>#N/A</v>
      </c>
      <c r="J41" s="58" t="e">
        <f>+VLOOKUP(E41,Participants!$A$1:$G$1602,7,FALSE)</f>
        <v>#N/A</v>
      </c>
      <c r="K41" s="58"/>
      <c r="L41" s="58"/>
    </row>
    <row r="42" spans="1:12" ht="14.25" customHeight="1">
      <c r="A42" s="93" t="s">
        <v>1529</v>
      </c>
      <c r="B42" s="56">
        <v>2</v>
      </c>
      <c r="C42" s="56"/>
      <c r="D42" s="94"/>
      <c r="E42" s="56"/>
      <c r="F42" s="58" t="e">
        <f>+VLOOKUP(E42,Participants!$A$1:$F$1602,2,FALSE)</f>
        <v>#N/A</v>
      </c>
      <c r="G42" s="58" t="e">
        <f>+VLOOKUP(E42,Participants!$A$1:$F$1602,4,FALSE)</f>
        <v>#N/A</v>
      </c>
      <c r="H42" s="58" t="e">
        <f>+VLOOKUP(E42,Participants!$A$1:$F$1602,5,FALSE)</f>
        <v>#N/A</v>
      </c>
      <c r="I42" s="58" t="e">
        <f>+VLOOKUP(E42,Participants!$A$1:$F$1602,3,FALSE)</f>
        <v>#N/A</v>
      </c>
      <c r="J42" s="58" t="e">
        <f>+VLOOKUP(E42,Participants!$A$1:$G$1602,7,FALSE)</f>
        <v>#N/A</v>
      </c>
      <c r="K42" s="58"/>
      <c r="L42" s="58"/>
    </row>
    <row r="43" spans="1:12" ht="14.25" customHeight="1">
      <c r="A43" s="93" t="s">
        <v>1529</v>
      </c>
      <c r="B43" s="56">
        <v>2</v>
      </c>
      <c r="C43" s="56"/>
      <c r="D43" s="94"/>
      <c r="E43" s="56"/>
      <c r="F43" s="58" t="e">
        <f>+VLOOKUP(E43,Participants!$A$1:$F$1602,2,FALSE)</f>
        <v>#N/A</v>
      </c>
      <c r="G43" s="58" t="e">
        <f>+VLOOKUP(E43,Participants!$A$1:$F$1602,4,FALSE)</f>
        <v>#N/A</v>
      </c>
      <c r="H43" s="58" t="e">
        <f>+VLOOKUP(E43,Participants!$A$1:$F$1602,5,FALSE)</f>
        <v>#N/A</v>
      </c>
      <c r="I43" s="58" t="e">
        <f>+VLOOKUP(E43,Participants!$A$1:$F$1602,3,FALSE)</f>
        <v>#N/A</v>
      </c>
      <c r="J43" s="58" t="e">
        <f>+VLOOKUP(E43,Participants!$A$1:$G$1602,7,FALSE)</f>
        <v>#N/A</v>
      </c>
      <c r="K43" s="58"/>
      <c r="L43" s="58"/>
    </row>
    <row r="44" spans="1:12" ht="14.25" customHeight="1">
      <c r="A44" s="93" t="s">
        <v>1529</v>
      </c>
      <c r="B44" s="56">
        <v>2</v>
      </c>
      <c r="C44" s="56"/>
      <c r="D44" s="94"/>
      <c r="E44" s="56"/>
      <c r="F44" s="58" t="e">
        <f>+VLOOKUP(E44,Participants!$A$1:$F$1602,2,FALSE)</f>
        <v>#N/A</v>
      </c>
      <c r="G44" s="58" t="e">
        <f>+VLOOKUP(E44,Participants!$A$1:$F$1602,4,FALSE)</f>
        <v>#N/A</v>
      </c>
      <c r="H44" s="58" t="e">
        <f>+VLOOKUP(E44,Participants!$A$1:$F$1602,5,FALSE)</f>
        <v>#N/A</v>
      </c>
      <c r="I44" s="58" t="e">
        <f>+VLOOKUP(E44,Participants!$A$1:$F$1602,3,FALSE)</f>
        <v>#N/A</v>
      </c>
      <c r="J44" s="58" t="e">
        <f>+VLOOKUP(E44,Participants!$A$1:$G$1602,7,FALSE)</f>
        <v>#N/A</v>
      </c>
      <c r="K44" s="58"/>
      <c r="L44" s="58"/>
    </row>
    <row r="45" spans="1:12" ht="14.25" customHeight="1">
      <c r="A45" s="93" t="s">
        <v>1529</v>
      </c>
      <c r="B45" s="56">
        <v>2</v>
      </c>
      <c r="C45" s="56"/>
      <c r="D45" s="94"/>
      <c r="E45" s="56"/>
      <c r="F45" s="58" t="e">
        <f>+VLOOKUP(E45,Participants!$A$1:$F$1602,2,FALSE)</f>
        <v>#N/A</v>
      </c>
      <c r="G45" s="58" t="e">
        <f>+VLOOKUP(E45,Participants!$A$1:$F$1602,4,FALSE)</f>
        <v>#N/A</v>
      </c>
      <c r="H45" s="58" t="e">
        <f>+VLOOKUP(E45,Participants!$A$1:$F$1602,5,FALSE)</f>
        <v>#N/A</v>
      </c>
      <c r="I45" s="58" t="e">
        <f>+VLOOKUP(E45,Participants!$A$1:$F$1602,3,FALSE)</f>
        <v>#N/A</v>
      </c>
      <c r="J45" s="58" t="e">
        <f>+VLOOKUP(E45,Participants!$A$1:$G$1602,7,FALSE)</f>
        <v>#N/A</v>
      </c>
      <c r="K45" s="58"/>
      <c r="L45" s="58"/>
    </row>
    <row r="46" spans="1:12" ht="14.25" customHeight="1">
      <c r="A46" s="93" t="s">
        <v>1529</v>
      </c>
      <c r="B46" s="56">
        <v>2</v>
      </c>
      <c r="C46" s="56"/>
      <c r="D46" s="94"/>
      <c r="E46" s="56"/>
      <c r="F46" s="58" t="e">
        <f>+VLOOKUP(E46,Participants!$A$1:$F$1602,2,FALSE)</f>
        <v>#N/A</v>
      </c>
      <c r="G46" s="58" t="e">
        <f>+VLOOKUP(E46,Participants!$A$1:$F$1602,4,FALSE)</f>
        <v>#N/A</v>
      </c>
      <c r="H46" s="58" t="e">
        <f>+VLOOKUP(E46,Participants!$A$1:$F$1602,5,FALSE)</f>
        <v>#N/A</v>
      </c>
      <c r="I46" s="58" t="e">
        <f>+VLOOKUP(E46,Participants!$A$1:$F$1602,3,FALSE)</f>
        <v>#N/A</v>
      </c>
      <c r="J46" s="58" t="e">
        <f>+VLOOKUP(E46,Participants!$A$1:$G$1602,7,FALSE)</f>
        <v>#N/A</v>
      </c>
      <c r="K46" s="58"/>
      <c r="L46" s="58"/>
    </row>
    <row r="47" spans="1:12" ht="14.25" customHeight="1">
      <c r="A47" s="93" t="s">
        <v>1529</v>
      </c>
      <c r="B47" s="56">
        <v>2</v>
      </c>
      <c r="C47" s="56"/>
      <c r="D47" s="94"/>
      <c r="E47" s="56"/>
      <c r="F47" s="58" t="e">
        <f>+VLOOKUP(E47,Participants!$A$1:$F$1602,2,FALSE)</f>
        <v>#N/A</v>
      </c>
      <c r="G47" s="58" t="e">
        <f>+VLOOKUP(E47,Participants!$A$1:$F$1602,4,FALSE)</f>
        <v>#N/A</v>
      </c>
      <c r="H47" s="58" t="e">
        <f>+VLOOKUP(E47,Participants!$A$1:$F$1602,5,FALSE)</f>
        <v>#N/A</v>
      </c>
      <c r="I47" s="58" t="e">
        <f>+VLOOKUP(E47,Participants!$A$1:$F$1602,3,FALSE)</f>
        <v>#N/A</v>
      </c>
      <c r="J47" s="58" t="e">
        <f>+VLOOKUP(E47,Participants!$A$1:$G$1602,7,FALSE)</f>
        <v>#N/A</v>
      </c>
      <c r="K47" s="58"/>
      <c r="L47" s="58"/>
    </row>
    <row r="48" spans="1:12" ht="14.25" customHeight="1">
      <c r="A48" s="93" t="s">
        <v>1529</v>
      </c>
      <c r="B48" s="56">
        <v>2</v>
      </c>
      <c r="C48" s="56"/>
      <c r="D48" s="94"/>
      <c r="E48" s="56"/>
      <c r="F48" s="58" t="e">
        <f>+VLOOKUP(E48,Participants!$A$1:$F$1602,2,FALSE)</f>
        <v>#N/A</v>
      </c>
      <c r="G48" s="58" t="e">
        <f>+VLOOKUP(E48,Participants!$A$1:$F$1602,4,FALSE)</f>
        <v>#N/A</v>
      </c>
      <c r="H48" s="58" t="e">
        <f>+VLOOKUP(E48,Participants!$A$1:$F$1602,5,FALSE)</f>
        <v>#N/A</v>
      </c>
      <c r="I48" s="58" t="e">
        <f>+VLOOKUP(E48,Participants!$A$1:$F$1602,3,FALSE)</f>
        <v>#N/A</v>
      </c>
      <c r="J48" s="58" t="e">
        <f>+VLOOKUP(E48,Participants!$A$1:$G$1602,7,FALSE)</f>
        <v>#N/A</v>
      </c>
      <c r="K48" s="58"/>
      <c r="L48" s="58"/>
    </row>
    <row r="49" spans="1:12" ht="14.25" customHeight="1">
      <c r="A49" s="93" t="s">
        <v>1529</v>
      </c>
      <c r="B49" s="56">
        <v>2</v>
      </c>
      <c r="C49" s="56"/>
      <c r="D49" s="94"/>
      <c r="E49" s="56"/>
      <c r="F49" s="58" t="e">
        <f>+VLOOKUP(E49,Participants!$A$1:$F$1602,2,FALSE)</f>
        <v>#N/A</v>
      </c>
      <c r="G49" s="58" t="e">
        <f>+VLOOKUP(E49,Participants!$A$1:$F$1602,4,FALSE)</f>
        <v>#N/A</v>
      </c>
      <c r="H49" s="58" t="e">
        <f>+VLOOKUP(E49,Participants!$A$1:$F$1602,5,FALSE)</f>
        <v>#N/A</v>
      </c>
      <c r="I49" s="58" t="e">
        <f>+VLOOKUP(E49,Participants!$A$1:$F$1602,3,FALSE)</f>
        <v>#N/A</v>
      </c>
      <c r="J49" s="58" t="e">
        <f>+VLOOKUP(E49,Participants!$A$1:$G$1602,7,FALSE)</f>
        <v>#N/A</v>
      </c>
      <c r="K49" s="58"/>
      <c r="L49" s="58"/>
    </row>
    <row r="50" spans="1:12" ht="14.25" customHeight="1">
      <c r="A50" s="93" t="s">
        <v>1529</v>
      </c>
      <c r="B50" s="56">
        <v>2</v>
      </c>
      <c r="C50" s="56"/>
      <c r="D50" s="94"/>
      <c r="E50" s="56"/>
      <c r="F50" s="58" t="e">
        <f>+VLOOKUP(E50,Participants!$A$1:$F$1602,2,FALSE)</f>
        <v>#N/A</v>
      </c>
      <c r="G50" s="58" t="e">
        <f>+VLOOKUP(E50,Participants!$A$1:$F$1602,4,FALSE)</f>
        <v>#N/A</v>
      </c>
      <c r="H50" s="58" t="e">
        <f>+VLOOKUP(E50,Participants!$A$1:$F$1602,5,FALSE)</f>
        <v>#N/A</v>
      </c>
      <c r="I50" s="58" t="e">
        <f>+VLOOKUP(E50,Participants!$A$1:$F$1602,3,FALSE)</f>
        <v>#N/A</v>
      </c>
      <c r="J50" s="58" t="e">
        <f>+VLOOKUP(E50,Participants!$A$1:$G$1602,7,FALSE)</f>
        <v>#N/A</v>
      </c>
      <c r="K50" s="58"/>
      <c r="L50" s="58"/>
    </row>
    <row r="51" spans="1:12" ht="14.25" customHeight="1">
      <c r="A51" s="93" t="s">
        <v>1529</v>
      </c>
      <c r="B51" s="56">
        <v>2</v>
      </c>
      <c r="C51" s="56"/>
      <c r="D51" s="94"/>
      <c r="E51" s="56"/>
      <c r="F51" s="58" t="e">
        <f>+VLOOKUP(E51,Participants!$A$1:$F$1602,2,FALSE)</f>
        <v>#N/A</v>
      </c>
      <c r="G51" s="58" t="e">
        <f>+VLOOKUP(E51,Participants!$A$1:$F$1602,4,FALSE)</f>
        <v>#N/A</v>
      </c>
      <c r="H51" s="58" t="e">
        <f>+VLOOKUP(E51,Participants!$A$1:$F$1602,5,FALSE)</f>
        <v>#N/A</v>
      </c>
      <c r="I51" s="58" t="e">
        <f>+VLOOKUP(E51,Participants!$A$1:$F$1602,3,FALSE)</f>
        <v>#N/A</v>
      </c>
      <c r="J51" s="58" t="e">
        <f>+VLOOKUP(E51,Participants!$A$1:$G$1602,7,FALSE)</f>
        <v>#N/A</v>
      </c>
      <c r="K51" s="58"/>
      <c r="L51" s="58"/>
    </row>
    <row r="52" spans="1:12" ht="14.25" customHeight="1">
      <c r="A52" s="81" t="s">
        <v>1529</v>
      </c>
      <c r="B52" s="59">
        <v>3</v>
      </c>
      <c r="C52" s="59"/>
      <c r="D52" s="85"/>
      <c r="E52" s="59"/>
      <c r="F52" s="61" t="e">
        <f>+VLOOKUP(E52,Participants!$A$1:$F$1602,2,FALSE)</f>
        <v>#N/A</v>
      </c>
      <c r="G52" s="61" t="e">
        <f>+VLOOKUP(E52,Participants!$A$1:$F$1602,4,FALSE)</f>
        <v>#N/A</v>
      </c>
      <c r="H52" s="61" t="e">
        <f>+VLOOKUP(E52,Participants!$A$1:$F$1602,5,FALSE)</f>
        <v>#N/A</v>
      </c>
      <c r="I52" s="61" t="e">
        <f>+VLOOKUP(E52,Participants!$A$1:$F$1602,3,FALSE)</f>
        <v>#N/A</v>
      </c>
      <c r="J52" s="61" t="e">
        <f>+VLOOKUP(E52,Participants!$A$1:$G$1602,7,FALSE)</f>
        <v>#N/A</v>
      </c>
      <c r="K52" s="61"/>
      <c r="L52" s="61"/>
    </row>
    <row r="53" spans="1:12" ht="14.25" customHeight="1">
      <c r="A53" s="81" t="s">
        <v>1529</v>
      </c>
      <c r="B53" s="59">
        <v>3</v>
      </c>
      <c r="C53" s="59"/>
      <c r="D53" s="85"/>
      <c r="E53" s="59"/>
      <c r="F53" s="61" t="e">
        <f>+VLOOKUP(E53,Participants!$A$1:$F$1602,2,FALSE)</f>
        <v>#N/A</v>
      </c>
      <c r="G53" s="61" t="e">
        <f>+VLOOKUP(E53,Participants!$A$1:$F$1602,4,FALSE)</f>
        <v>#N/A</v>
      </c>
      <c r="H53" s="61" t="e">
        <f>+VLOOKUP(E53,Participants!$A$1:$F$1602,5,FALSE)</f>
        <v>#N/A</v>
      </c>
      <c r="I53" s="61" t="e">
        <f>+VLOOKUP(E53,Participants!$A$1:$F$1602,3,FALSE)</f>
        <v>#N/A</v>
      </c>
      <c r="J53" s="61" t="e">
        <f>+VLOOKUP(E53,Participants!$A$1:$G$1602,7,FALSE)</f>
        <v>#N/A</v>
      </c>
      <c r="K53" s="61"/>
      <c r="L53" s="61"/>
    </row>
    <row r="54" spans="1:12" ht="14.25" customHeight="1">
      <c r="A54" s="81" t="s">
        <v>1529</v>
      </c>
      <c r="B54" s="59">
        <v>3</v>
      </c>
      <c r="C54" s="59"/>
      <c r="D54" s="85"/>
      <c r="E54" s="59"/>
      <c r="F54" s="61" t="e">
        <f>+VLOOKUP(E54,Participants!$A$1:$F$1602,2,FALSE)</f>
        <v>#N/A</v>
      </c>
      <c r="G54" s="61" t="e">
        <f>+VLOOKUP(E54,Participants!$A$1:$F$1602,4,FALSE)</f>
        <v>#N/A</v>
      </c>
      <c r="H54" s="61" t="e">
        <f>+VLOOKUP(E54,Participants!$A$1:$F$1602,5,FALSE)</f>
        <v>#N/A</v>
      </c>
      <c r="I54" s="61" t="e">
        <f>+VLOOKUP(E54,Participants!$A$1:$F$1602,3,FALSE)</f>
        <v>#N/A</v>
      </c>
      <c r="J54" s="61" t="e">
        <f>+VLOOKUP(E54,Participants!$A$1:$G$1602,7,FALSE)</f>
        <v>#N/A</v>
      </c>
      <c r="K54" s="61"/>
      <c r="L54" s="61"/>
    </row>
    <row r="55" spans="1:12" ht="14.25" customHeight="1">
      <c r="A55" s="81" t="s">
        <v>1529</v>
      </c>
      <c r="B55" s="59">
        <v>3</v>
      </c>
      <c r="C55" s="59"/>
      <c r="D55" s="85"/>
      <c r="E55" s="59"/>
      <c r="F55" s="61" t="e">
        <f>+VLOOKUP(E55,Participants!$A$1:$F$1602,2,FALSE)</f>
        <v>#N/A</v>
      </c>
      <c r="G55" s="61" t="e">
        <f>+VLOOKUP(E55,Participants!$A$1:$F$1602,4,FALSE)</f>
        <v>#N/A</v>
      </c>
      <c r="H55" s="61" t="e">
        <f>+VLOOKUP(E55,Participants!$A$1:$F$1602,5,FALSE)</f>
        <v>#N/A</v>
      </c>
      <c r="I55" s="61" t="e">
        <f>+VLOOKUP(E55,Participants!$A$1:$F$1602,3,FALSE)</f>
        <v>#N/A</v>
      </c>
      <c r="J55" s="61" t="e">
        <f>+VLOOKUP(E55,Participants!$A$1:$G$1602,7,FALSE)</f>
        <v>#N/A</v>
      </c>
      <c r="K55" s="61"/>
      <c r="L55" s="61"/>
    </row>
    <row r="56" spans="1:12" ht="14.25" customHeight="1">
      <c r="A56" s="81" t="s">
        <v>1529</v>
      </c>
      <c r="B56" s="59">
        <v>3</v>
      </c>
      <c r="C56" s="59"/>
      <c r="D56" s="85"/>
      <c r="E56" s="59"/>
      <c r="F56" s="61" t="e">
        <f>+VLOOKUP(E56,Participants!$A$1:$F$1602,2,FALSE)</f>
        <v>#N/A</v>
      </c>
      <c r="G56" s="61" t="e">
        <f>+VLOOKUP(E56,Participants!$A$1:$F$1602,4,FALSE)</f>
        <v>#N/A</v>
      </c>
      <c r="H56" s="61" t="e">
        <f>+VLOOKUP(E56,Participants!$A$1:$F$1602,5,FALSE)</f>
        <v>#N/A</v>
      </c>
      <c r="I56" s="61" t="e">
        <f>+VLOOKUP(E56,Participants!$A$1:$F$1602,3,FALSE)</f>
        <v>#N/A</v>
      </c>
      <c r="J56" s="61" t="e">
        <f>+VLOOKUP(E56,Participants!$A$1:$G$1602,7,FALSE)</f>
        <v>#N/A</v>
      </c>
      <c r="K56" s="61"/>
      <c r="L56" s="61"/>
    </row>
    <row r="57" spans="1:12" ht="14.25" customHeight="1">
      <c r="A57" s="81" t="s">
        <v>1529</v>
      </c>
      <c r="B57" s="59">
        <v>3</v>
      </c>
      <c r="C57" s="59"/>
      <c r="D57" s="85"/>
      <c r="E57" s="59"/>
      <c r="F57" s="61" t="e">
        <f>+VLOOKUP(E57,Participants!$A$1:$F$1602,2,FALSE)</f>
        <v>#N/A</v>
      </c>
      <c r="G57" s="61" t="e">
        <f>+VLOOKUP(E57,Participants!$A$1:$F$1602,4,FALSE)</f>
        <v>#N/A</v>
      </c>
      <c r="H57" s="61" t="e">
        <f>+VLOOKUP(E57,Participants!$A$1:$F$1602,5,FALSE)</f>
        <v>#N/A</v>
      </c>
      <c r="I57" s="61" t="e">
        <f>+VLOOKUP(E57,Participants!$A$1:$F$1602,3,FALSE)</f>
        <v>#N/A</v>
      </c>
      <c r="J57" s="61" t="e">
        <f>+VLOOKUP(E57,Participants!$A$1:$G$1602,7,FALSE)</f>
        <v>#N/A</v>
      </c>
      <c r="K57" s="61"/>
      <c r="L57" s="61"/>
    </row>
    <row r="58" spans="1:12" ht="14.25" customHeight="1">
      <c r="A58" s="81" t="s">
        <v>1529</v>
      </c>
      <c r="B58" s="59">
        <v>3</v>
      </c>
      <c r="C58" s="59"/>
      <c r="D58" s="85"/>
      <c r="E58" s="59"/>
      <c r="F58" s="61" t="e">
        <f>+VLOOKUP(E58,Participants!$A$1:$F$1602,2,FALSE)</f>
        <v>#N/A</v>
      </c>
      <c r="G58" s="61" t="e">
        <f>+VLOOKUP(E58,Participants!$A$1:$F$1602,4,FALSE)</f>
        <v>#N/A</v>
      </c>
      <c r="H58" s="61" t="e">
        <f>+VLOOKUP(E58,Participants!$A$1:$F$1602,5,FALSE)</f>
        <v>#N/A</v>
      </c>
      <c r="I58" s="61" t="e">
        <f>+VLOOKUP(E58,Participants!$A$1:$F$1602,3,FALSE)</f>
        <v>#N/A</v>
      </c>
      <c r="J58" s="61" t="e">
        <f>+VLOOKUP(E58,Participants!$A$1:$G$1602,7,FALSE)</f>
        <v>#N/A</v>
      </c>
      <c r="K58" s="61"/>
      <c r="L58" s="61"/>
    </row>
    <row r="59" spans="1:12" ht="14.25" customHeight="1">
      <c r="A59" s="81" t="s">
        <v>1529</v>
      </c>
      <c r="B59" s="59">
        <v>3</v>
      </c>
      <c r="C59" s="59"/>
      <c r="D59" s="85"/>
      <c r="E59" s="59"/>
      <c r="F59" s="61" t="e">
        <f>+VLOOKUP(E59,Participants!$A$1:$F$1602,2,FALSE)</f>
        <v>#N/A</v>
      </c>
      <c r="G59" s="61" t="e">
        <f>+VLOOKUP(E59,Participants!$A$1:$F$1602,4,FALSE)</f>
        <v>#N/A</v>
      </c>
      <c r="H59" s="61" t="e">
        <f>+VLOOKUP(E59,Participants!$A$1:$F$1602,5,FALSE)</f>
        <v>#N/A</v>
      </c>
      <c r="I59" s="61" t="e">
        <f>+VLOOKUP(E59,Participants!$A$1:$F$1602,3,FALSE)</f>
        <v>#N/A</v>
      </c>
      <c r="J59" s="61" t="e">
        <f>+VLOOKUP(E59,Participants!$A$1:$G$1602,7,FALSE)</f>
        <v>#N/A</v>
      </c>
      <c r="K59" s="61"/>
      <c r="L59" s="61"/>
    </row>
    <row r="60" spans="1:12" ht="14.25" customHeight="1">
      <c r="A60" s="81" t="s">
        <v>1529</v>
      </c>
      <c r="B60" s="59">
        <v>3</v>
      </c>
      <c r="C60" s="59"/>
      <c r="D60" s="85"/>
      <c r="E60" s="59"/>
      <c r="F60" s="61" t="e">
        <f>+VLOOKUP(E60,Participants!$A$1:$F$1602,2,FALSE)</f>
        <v>#N/A</v>
      </c>
      <c r="G60" s="61" t="e">
        <f>+VLOOKUP(E60,Participants!$A$1:$F$1602,4,FALSE)</f>
        <v>#N/A</v>
      </c>
      <c r="H60" s="61" t="e">
        <f>+VLOOKUP(E60,Participants!$A$1:$F$1602,5,FALSE)</f>
        <v>#N/A</v>
      </c>
      <c r="I60" s="61" t="e">
        <f>+VLOOKUP(E60,Participants!$A$1:$F$1602,3,FALSE)</f>
        <v>#N/A</v>
      </c>
      <c r="J60" s="61" t="e">
        <f>+VLOOKUP(E60,Participants!$A$1:$G$1602,7,FALSE)</f>
        <v>#N/A</v>
      </c>
      <c r="K60" s="61"/>
      <c r="L60" s="61"/>
    </row>
    <row r="61" spans="1:12" ht="14.25" customHeight="1">
      <c r="A61" s="81" t="s">
        <v>1529</v>
      </c>
      <c r="B61" s="59">
        <v>3</v>
      </c>
      <c r="C61" s="59"/>
      <c r="D61" s="85"/>
      <c r="E61" s="59"/>
      <c r="F61" s="61" t="e">
        <f>+VLOOKUP(E61,Participants!$A$1:$F$1602,2,FALSE)</f>
        <v>#N/A</v>
      </c>
      <c r="G61" s="61" t="e">
        <f>+VLOOKUP(E61,Participants!$A$1:$F$1602,4,FALSE)</f>
        <v>#N/A</v>
      </c>
      <c r="H61" s="61" t="e">
        <f>+VLOOKUP(E61,Participants!$A$1:$F$1602,5,FALSE)</f>
        <v>#N/A</v>
      </c>
      <c r="I61" s="61" t="e">
        <f>+VLOOKUP(E61,Participants!$A$1:$F$1602,3,FALSE)</f>
        <v>#N/A</v>
      </c>
      <c r="J61" s="61" t="e">
        <f>+VLOOKUP(E61,Participants!$A$1:$G$1602,7,FALSE)</f>
        <v>#N/A</v>
      </c>
      <c r="K61" s="61"/>
      <c r="L61" s="61"/>
    </row>
    <row r="62" spans="1:12" ht="14.25" customHeight="1">
      <c r="A62" s="81" t="s">
        <v>1529</v>
      </c>
      <c r="B62" s="59">
        <v>3</v>
      </c>
      <c r="C62" s="59"/>
      <c r="D62" s="85"/>
      <c r="E62" s="59"/>
      <c r="F62" s="61" t="e">
        <f>+VLOOKUP(E62,Participants!$A$1:$F$1602,2,FALSE)</f>
        <v>#N/A</v>
      </c>
      <c r="G62" s="61" t="e">
        <f>+VLOOKUP(E62,Participants!$A$1:$F$1602,4,FALSE)</f>
        <v>#N/A</v>
      </c>
      <c r="H62" s="61" t="e">
        <f>+VLOOKUP(E62,Participants!$A$1:$F$1602,5,FALSE)</f>
        <v>#N/A</v>
      </c>
      <c r="I62" s="61" t="e">
        <f>+VLOOKUP(E62,Participants!$A$1:$F$1602,3,FALSE)</f>
        <v>#N/A</v>
      </c>
      <c r="J62" s="61" t="e">
        <f>+VLOOKUP(E62,Participants!$A$1:$G$1602,7,FALSE)</f>
        <v>#N/A</v>
      </c>
      <c r="K62" s="61"/>
      <c r="L62" s="61"/>
    </row>
    <row r="63" spans="1:12" ht="14.25" customHeight="1">
      <c r="A63" s="81" t="s">
        <v>1529</v>
      </c>
      <c r="B63" s="59">
        <v>3</v>
      </c>
      <c r="C63" s="59"/>
      <c r="D63" s="85"/>
      <c r="E63" s="59"/>
      <c r="F63" s="61" t="e">
        <f>+VLOOKUP(E63,Participants!$A$1:$F$1602,2,FALSE)</f>
        <v>#N/A</v>
      </c>
      <c r="G63" s="61" t="e">
        <f>+VLOOKUP(E63,Participants!$A$1:$F$1602,4,FALSE)</f>
        <v>#N/A</v>
      </c>
      <c r="H63" s="61" t="e">
        <f>+VLOOKUP(E63,Participants!$A$1:$F$1602,5,FALSE)</f>
        <v>#N/A</v>
      </c>
      <c r="I63" s="61" t="e">
        <f>+VLOOKUP(E63,Participants!$A$1:$F$1602,3,FALSE)</f>
        <v>#N/A</v>
      </c>
      <c r="J63" s="61" t="e">
        <f>+VLOOKUP(E63,Participants!$A$1:$G$1602,7,FALSE)</f>
        <v>#N/A</v>
      </c>
      <c r="K63" s="61"/>
      <c r="L63" s="61"/>
    </row>
    <row r="64" spans="1:12" ht="14.25" customHeight="1">
      <c r="A64" s="81" t="s">
        <v>1529</v>
      </c>
      <c r="B64" s="59">
        <v>3</v>
      </c>
      <c r="C64" s="59"/>
      <c r="D64" s="85"/>
      <c r="E64" s="59"/>
      <c r="F64" s="61" t="e">
        <f>+VLOOKUP(E64,Participants!$A$1:$F$1602,2,FALSE)</f>
        <v>#N/A</v>
      </c>
      <c r="G64" s="61" t="e">
        <f>+VLOOKUP(E64,Participants!$A$1:$F$1602,4,FALSE)</f>
        <v>#N/A</v>
      </c>
      <c r="H64" s="61" t="e">
        <f>+VLOOKUP(E64,Participants!$A$1:$F$1602,5,FALSE)</f>
        <v>#N/A</v>
      </c>
      <c r="I64" s="61" t="e">
        <f>+VLOOKUP(E64,Participants!$A$1:$F$1602,3,FALSE)</f>
        <v>#N/A</v>
      </c>
      <c r="J64" s="61" t="e">
        <f>+VLOOKUP(E64,Participants!$A$1:$G$1602,7,FALSE)</f>
        <v>#N/A</v>
      </c>
      <c r="K64" s="61"/>
      <c r="L64" s="61"/>
    </row>
    <row r="65" spans="1:12" ht="14.25" customHeight="1">
      <c r="A65" s="81" t="s">
        <v>1529</v>
      </c>
      <c r="B65" s="59">
        <v>3</v>
      </c>
      <c r="C65" s="59"/>
      <c r="D65" s="85"/>
      <c r="E65" s="59"/>
      <c r="F65" s="61" t="e">
        <f>+VLOOKUP(E65,Participants!$A$1:$F$1602,2,FALSE)</f>
        <v>#N/A</v>
      </c>
      <c r="G65" s="61" t="e">
        <f>+VLOOKUP(E65,Participants!$A$1:$F$1602,4,FALSE)</f>
        <v>#N/A</v>
      </c>
      <c r="H65" s="61" t="e">
        <f>+VLOOKUP(E65,Participants!$A$1:$F$1602,5,FALSE)</f>
        <v>#N/A</v>
      </c>
      <c r="I65" s="61" t="e">
        <f>+VLOOKUP(E65,Participants!$A$1:$F$1602,3,FALSE)</f>
        <v>#N/A</v>
      </c>
      <c r="J65" s="61" t="e">
        <f>+VLOOKUP(E65,Participants!$A$1:$G$1602,7,FALSE)</f>
        <v>#N/A</v>
      </c>
      <c r="K65" s="61"/>
      <c r="L65" s="61"/>
    </row>
    <row r="66" spans="1:12" ht="14.25" customHeight="1">
      <c r="A66" s="81" t="s">
        <v>1529</v>
      </c>
      <c r="B66" s="59">
        <v>3</v>
      </c>
      <c r="C66" s="59"/>
      <c r="D66" s="85"/>
      <c r="E66" s="59"/>
      <c r="F66" s="61" t="e">
        <f>+VLOOKUP(E66,Participants!$A$1:$F$1602,2,FALSE)</f>
        <v>#N/A</v>
      </c>
      <c r="G66" s="61" t="e">
        <f>+VLOOKUP(E66,Participants!$A$1:$F$1602,4,FALSE)</f>
        <v>#N/A</v>
      </c>
      <c r="H66" s="61" t="e">
        <f>+VLOOKUP(E66,Participants!$A$1:$F$1602,5,FALSE)</f>
        <v>#N/A</v>
      </c>
      <c r="I66" s="61" t="e">
        <f>+VLOOKUP(E66,Participants!$A$1:$F$1602,3,FALSE)</f>
        <v>#N/A</v>
      </c>
      <c r="J66" s="61" t="e">
        <f>+VLOOKUP(E66,Participants!$A$1:$G$1602,7,FALSE)</f>
        <v>#N/A</v>
      </c>
      <c r="K66" s="61"/>
      <c r="L66" s="61"/>
    </row>
    <row r="67" spans="1:12" ht="14.25" customHeight="1">
      <c r="A67" s="81" t="s">
        <v>1529</v>
      </c>
      <c r="B67" s="59">
        <v>3</v>
      </c>
      <c r="C67" s="59"/>
      <c r="D67" s="85"/>
      <c r="E67" s="59"/>
      <c r="F67" s="61" t="e">
        <f>+VLOOKUP(E67,Participants!$A$1:$F$1602,2,FALSE)</f>
        <v>#N/A</v>
      </c>
      <c r="G67" s="61" t="e">
        <f>+VLOOKUP(E67,Participants!$A$1:$F$1602,4,FALSE)</f>
        <v>#N/A</v>
      </c>
      <c r="H67" s="61" t="e">
        <f>+VLOOKUP(E67,Participants!$A$1:$F$1602,5,FALSE)</f>
        <v>#N/A</v>
      </c>
      <c r="I67" s="61" t="e">
        <f>+VLOOKUP(E67,Participants!$A$1:$F$1602,3,FALSE)</f>
        <v>#N/A</v>
      </c>
      <c r="J67" s="61" t="e">
        <f>+VLOOKUP(E67,Participants!$A$1:$G$1602,7,FALSE)</f>
        <v>#N/A</v>
      </c>
      <c r="K67" s="61"/>
      <c r="L67" s="61"/>
    </row>
    <row r="68" spans="1:12" ht="14.25" customHeight="1">
      <c r="A68" s="81" t="s">
        <v>1529</v>
      </c>
      <c r="B68" s="59">
        <v>3</v>
      </c>
      <c r="C68" s="59"/>
      <c r="D68" s="85"/>
      <c r="E68" s="59"/>
      <c r="F68" s="61" t="e">
        <f>+VLOOKUP(E68,Participants!$A$1:$F$1602,2,FALSE)</f>
        <v>#N/A</v>
      </c>
      <c r="G68" s="61" t="e">
        <f>+VLOOKUP(E68,Participants!$A$1:$F$1602,4,FALSE)</f>
        <v>#N/A</v>
      </c>
      <c r="H68" s="61" t="e">
        <f>+VLOOKUP(E68,Participants!$A$1:$F$1602,5,FALSE)</f>
        <v>#N/A</v>
      </c>
      <c r="I68" s="61" t="e">
        <f>+VLOOKUP(E68,Participants!$A$1:$F$1602,3,FALSE)</f>
        <v>#N/A</v>
      </c>
      <c r="J68" s="61" t="e">
        <f>+VLOOKUP(E68,Participants!$A$1:$G$1602,7,FALSE)</f>
        <v>#N/A</v>
      </c>
      <c r="K68" s="61"/>
      <c r="L68" s="61"/>
    </row>
    <row r="69" spans="1:12" ht="14.25" customHeight="1">
      <c r="A69" s="81" t="s">
        <v>1529</v>
      </c>
      <c r="B69" s="59">
        <v>3</v>
      </c>
      <c r="C69" s="59"/>
      <c r="D69" s="85"/>
      <c r="E69" s="59"/>
      <c r="F69" s="61" t="e">
        <f>+VLOOKUP(E69,Participants!$A$1:$F$1602,2,FALSE)</f>
        <v>#N/A</v>
      </c>
      <c r="G69" s="61" t="e">
        <f>+VLOOKUP(E69,Participants!$A$1:$F$1602,4,FALSE)</f>
        <v>#N/A</v>
      </c>
      <c r="H69" s="61" t="e">
        <f>+VLOOKUP(E69,Participants!$A$1:$F$1602,5,FALSE)</f>
        <v>#N/A</v>
      </c>
      <c r="I69" s="61" t="e">
        <f>+VLOOKUP(E69,Participants!$A$1:$F$1602,3,FALSE)</f>
        <v>#N/A</v>
      </c>
      <c r="J69" s="61" t="e">
        <f>+VLOOKUP(E69,Participants!$A$1:$G$1602,7,FALSE)</f>
        <v>#N/A</v>
      </c>
      <c r="K69" s="61"/>
      <c r="L69" s="61"/>
    </row>
    <row r="70" spans="1:12" ht="14.25" customHeight="1">
      <c r="A70" s="81" t="s">
        <v>1529</v>
      </c>
      <c r="B70" s="59">
        <v>3</v>
      </c>
      <c r="C70" s="59"/>
      <c r="D70" s="85"/>
      <c r="E70" s="59"/>
      <c r="F70" s="61" t="e">
        <f>+VLOOKUP(E70,Participants!$A$1:$F$1602,2,FALSE)</f>
        <v>#N/A</v>
      </c>
      <c r="G70" s="61" t="e">
        <f>+VLOOKUP(E70,Participants!$A$1:$F$1602,4,FALSE)</f>
        <v>#N/A</v>
      </c>
      <c r="H70" s="61" t="e">
        <f>+VLOOKUP(E70,Participants!$A$1:$F$1602,5,FALSE)</f>
        <v>#N/A</v>
      </c>
      <c r="I70" s="61" t="e">
        <f>+VLOOKUP(E70,Participants!$A$1:$F$1602,3,FALSE)</f>
        <v>#N/A</v>
      </c>
      <c r="J70" s="61" t="e">
        <f>+VLOOKUP(E70,Participants!$A$1:$G$1602,7,FALSE)</f>
        <v>#N/A</v>
      </c>
      <c r="K70" s="61"/>
      <c r="L70" s="61"/>
    </row>
    <row r="71" spans="1:12" ht="14.25" customHeight="1">
      <c r="A71" s="81" t="s">
        <v>1529</v>
      </c>
      <c r="B71" s="59">
        <v>3</v>
      </c>
      <c r="C71" s="59"/>
      <c r="D71" s="85"/>
      <c r="E71" s="59"/>
      <c r="F71" s="61" t="e">
        <f>+VLOOKUP(E71,Participants!$A$1:$F$1602,2,FALSE)</f>
        <v>#N/A</v>
      </c>
      <c r="G71" s="61" t="e">
        <f>+VLOOKUP(E71,Participants!$A$1:$F$1602,4,FALSE)</f>
        <v>#N/A</v>
      </c>
      <c r="H71" s="61" t="e">
        <f>+VLOOKUP(E71,Participants!$A$1:$F$1602,5,FALSE)</f>
        <v>#N/A</v>
      </c>
      <c r="I71" s="61" t="e">
        <f>+VLOOKUP(E71,Participants!$A$1:$F$1602,3,FALSE)</f>
        <v>#N/A</v>
      </c>
      <c r="J71" s="61" t="e">
        <f>+VLOOKUP(E71,Participants!$A$1:$G$1602,7,FALSE)</f>
        <v>#N/A</v>
      </c>
      <c r="K71" s="61"/>
      <c r="L71" s="61"/>
    </row>
    <row r="72" spans="1:12" ht="14.25" customHeight="1">
      <c r="A72" s="81" t="s">
        <v>1529</v>
      </c>
      <c r="B72" s="59">
        <v>3</v>
      </c>
      <c r="C72" s="59"/>
      <c r="D72" s="85"/>
      <c r="E72" s="59"/>
      <c r="F72" s="61" t="e">
        <f>+VLOOKUP(E72,Participants!$A$1:$F$1602,2,FALSE)</f>
        <v>#N/A</v>
      </c>
      <c r="G72" s="61" t="e">
        <f>+VLOOKUP(E72,Participants!$A$1:$F$1602,4,FALSE)</f>
        <v>#N/A</v>
      </c>
      <c r="H72" s="61" t="e">
        <f>+VLOOKUP(E72,Participants!$A$1:$F$1602,5,FALSE)</f>
        <v>#N/A</v>
      </c>
      <c r="I72" s="61" t="e">
        <f>+VLOOKUP(E72,Participants!$A$1:$F$1602,3,FALSE)</f>
        <v>#N/A</v>
      </c>
      <c r="J72" s="61" t="e">
        <f>+VLOOKUP(E72,Participants!$A$1:$G$1602,7,FALSE)</f>
        <v>#N/A</v>
      </c>
      <c r="K72" s="61"/>
      <c r="L72" s="61"/>
    </row>
    <row r="73" spans="1:12" ht="14.25" customHeight="1">
      <c r="A73" s="81" t="s">
        <v>1529</v>
      </c>
      <c r="B73" s="59">
        <v>3</v>
      </c>
      <c r="C73" s="59"/>
      <c r="D73" s="85"/>
      <c r="E73" s="59"/>
      <c r="F73" s="61" t="e">
        <f>+VLOOKUP(E73,Participants!$A$1:$F$1602,2,FALSE)</f>
        <v>#N/A</v>
      </c>
      <c r="G73" s="61" t="e">
        <f>+VLOOKUP(E73,Participants!$A$1:$F$1602,4,FALSE)</f>
        <v>#N/A</v>
      </c>
      <c r="H73" s="61" t="e">
        <f>+VLOOKUP(E73,Participants!$A$1:$F$1602,5,FALSE)</f>
        <v>#N/A</v>
      </c>
      <c r="I73" s="61" t="e">
        <f>+VLOOKUP(E73,Participants!$A$1:$F$1602,3,FALSE)</f>
        <v>#N/A</v>
      </c>
      <c r="J73" s="61" t="e">
        <f>+VLOOKUP(E73,Participants!$A$1:$G$1602,7,FALSE)</f>
        <v>#N/A</v>
      </c>
      <c r="K73" s="61"/>
      <c r="L73" s="61"/>
    </row>
    <row r="74" spans="1:12" ht="14.25" customHeight="1">
      <c r="A74" s="81" t="s">
        <v>1529</v>
      </c>
      <c r="B74" s="59">
        <v>3</v>
      </c>
      <c r="C74" s="59"/>
      <c r="D74" s="85"/>
      <c r="E74" s="59"/>
      <c r="F74" s="61" t="e">
        <f>+VLOOKUP(E74,Participants!$A$1:$F$1602,2,FALSE)</f>
        <v>#N/A</v>
      </c>
      <c r="G74" s="61" t="e">
        <f>+VLOOKUP(E74,Participants!$A$1:$F$1602,4,FALSE)</f>
        <v>#N/A</v>
      </c>
      <c r="H74" s="61" t="e">
        <f>+VLOOKUP(E74,Participants!$A$1:$F$1602,5,FALSE)</f>
        <v>#N/A</v>
      </c>
      <c r="I74" s="61" t="e">
        <f>+VLOOKUP(E74,Participants!$A$1:$F$1602,3,FALSE)</f>
        <v>#N/A</v>
      </c>
      <c r="J74" s="61" t="e">
        <f>+VLOOKUP(E74,Participants!$A$1:$G$1602,7,FALSE)</f>
        <v>#N/A</v>
      </c>
      <c r="K74" s="61"/>
      <c r="L74" s="61"/>
    </row>
    <row r="75" spans="1:12" ht="14.25" customHeight="1">
      <c r="A75" s="81" t="s">
        <v>1529</v>
      </c>
      <c r="B75" s="59">
        <v>3</v>
      </c>
      <c r="C75" s="59"/>
      <c r="D75" s="85"/>
      <c r="E75" s="59"/>
      <c r="F75" s="61" t="e">
        <f>+VLOOKUP(E75,Participants!$A$1:$F$1602,2,FALSE)</f>
        <v>#N/A</v>
      </c>
      <c r="G75" s="61" t="e">
        <f>+VLOOKUP(E75,Participants!$A$1:$F$1602,4,FALSE)</f>
        <v>#N/A</v>
      </c>
      <c r="H75" s="61" t="e">
        <f>+VLOOKUP(E75,Participants!$A$1:$F$1602,5,FALSE)</f>
        <v>#N/A</v>
      </c>
      <c r="I75" s="61" t="e">
        <f>+VLOOKUP(E75,Participants!$A$1:$F$1602,3,FALSE)</f>
        <v>#N/A</v>
      </c>
      <c r="J75" s="61" t="e">
        <f>+VLOOKUP(E75,Participants!$A$1:$G$1602,7,FALSE)</f>
        <v>#N/A</v>
      </c>
      <c r="K75" s="61"/>
      <c r="L75" s="61"/>
    </row>
    <row r="76" spans="1:12" ht="14.25" customHeight="1">
      <c r="A76" s="81" t="s">
        <v>1529</v>
      </c>
      <c r="B76" s="59">
        <v>3</v>
      </c>
      <c r="C76" s="59"/>
      <c r="D76" s="85"/>
      <c r="E76" s="59"/>
      <c r="F76" s="61" t="e">
        <f>+VLOOKUP(E76,Participants!$A$1:$F$1602,2,FALSE)</f>
        <v>#N/A</v>
      </c>
      <c r="G76" s="61" t="e">
        <f>+VLOOKUP(E76,Participants!$A$1:$F$1602,4,FALSE)</f>
        <v>#N/A</v>
      </c>
      <c r="H76" s="61" t="e">
        <f>+VLOOKUP(E76,Participants!$A$1:$F$1602,5,FALSE)</f>
        <v>#N/A</v>
      </c>
      <c r="I76" s="61" t="e">
        <f>+VLOOKUP(E76,Participants!$A$1:$F$1602,3,FALSE)</f>
        <v>#N/A</v>
      </c>
      <c r="J76" s="61" t="e">
        <f>+VLOOKUP(E76,Participants!$A$1:$G$1602,7,FALSE)</f>
        <v>#N/A</v>
      </c>
      <c r="K76" s="61"/>
      <c r="L76" s="61"/>
    </row>
    <row r="77" spans="1:12" ht="14.25" customHeight="1">
      <c r="A77" s="93" t="s">
        <v>1529</v>
      </c>
      <c r="B77" s="56">
        <v>4</v>
      </c>
      <c r="C77" s="56"/>
      <c r="D77" s="94"/>
      <c r="E77" s="56"/>
      <c r="F77" s="58" t="e">
        <f>+VLOOKUP(E77,Participants!$A$1:$F$1602,2,FALSE)</f>
        <v>#N/A</v>
      </c>
      <c r="G77" s="58" t="e">
        <f>+VLOOKUP(E77,Participants!$A$1:$F$1602,4,FALSE)</f>
        <v>#N/A</v>
      </c>
      <c r="H77" s="58" t="e">
        <f>+VLOOKUP(E77,Participants!$A$1:$F$1602,5,FALSE)</f>
        <v>#N/A</v>
      </c>
      <c r="I77" s="58" t="e">
        <f>+VLOOKUP(E77,Participants!$A$1:$F$1602,3,FALSE)</f>
        <v>#N/A</v>
      </c>
      <c r="J77" s="58" t="e">
        <f>+VLOOKUP(E77,Participants!$A$1:$G$1602,7,FALSE)</f>
        <v>#N/A</v>
      </c>
      <c r="K77" s="58"/>
      <c r="L77" s="58"/>
    </row>
    <row r="78" spans="1:12" ht="14.25" customHeight="1">
      <c r="A78" s="93" t="s">
        <v>1529</v>
      </c>
      <c r="B78" s="56">
        <v>4</v>
      </c>
      <c r="C78" s="56"/>
      <c r="D78" s="94"/>
      <c r="E78" s="56"/>
      <c r="F78" s="58" t="e">
        <f>+VLOOKUP(E78,Participants!$A$1:$F$1602,2,FALSE)</f>
        <v>#N/A</v>
      </c>
      <c r="G78" s="58" t="e">
        <f>+VLOOKUP(E78,Participants!$A$1:$F$1602,4,FALSE)</f>
        <v>#N/A</v>
      </c>
      <c r="H78" s="58" t="e">
        <f>+VLOOKUP(E78,Participants!$A$1:$F$1602,5,FALSE)</f>
        <v>#N/A</v>
      </c>
      <c r="I78" s="58" t="e">
        <f>+VLOOKUP(E78,Participants!$A$1:$F$1602,3,FALSE)</f>
        <v>#N/A</v>
      </c>
      <c r="J78" s="58" t="e">
        <f>+VLOOKUP(E78,Participants!$A$1:$G$1602,7,FALSE)</f>
        <v>#N/A</v>
      </c>
      <c r="K78" s="58"/>
      <c r="L78" s="58"/>
    </row>
    <row r="79" spans="1:12" ht="14.25" customHeight="1">
      <c r="A79" s="93" t="s">
        <v>1529</v>
      </c>
      <c r="B79" s="56">
        <v>4</v>
      </c>
      <c r="C79" s="56"/>
      <c r="D79" s="94"/>
      <c r="E79" s="56"/>
      <c r="F79" s="58" t="e">
        <f>+VLOOKUP(E79,Participants!$A$1:$F$1602,2,FALSE)</f>
        <v>#N/A</v>
      </c>
      <c r="G79" s="58" t="e">
        <f>+VLOOKUP(E79,Participants!$A$1:$F$1602,4,FALSE)</f>
        <v>#N/A</v>
      </c>
      <c r="H79" s="58" t="e">
        <f>+VLOOKUP(E79,Participants!$A$1:$F$1602,5,FALSE)</f>
        <v>#N/A</v>
      </c>
      <c r="I79" s="58" t="e">
        <f>+VLOOKUP(E79,Participants!$A$1:$F$1602,3,FALSE)</f>
        <v>#N/A</v>
      </c>
      <c r="J79" s="58" t="e">
        <f>+VLOOKUP(E79,Participants!$A$1:$G$1602,7,FALSE)</f>
        <v>#N/A</v>
      </c>
      <c r="K79" s="58"/>
      <c r="L79" s="58"/>
    </row>
    <row r="80" spans="1:12" ht="14.25" customHeight="1">
      <c r="A80" s="93" t="s">
        <v>1529</v>
      </c>
      <c r="B80" s="56">
        <v>4</v>
      </c>
      <c r="C80" s="56"/>
      <c r="D80" s="94"/>
      <c r="E80" s="56"/>
      <c r="F80" s="58" t="e">
        <f>+VLOOKUP(E80,Participants!$A$1:$F$1602,2,FALSE)</f>
        <v>#N/A</v>
      </c>
      <c r="G80" s="58" t="e">
        <f>+VLOOKUP(E80,Participants!$A$1:$F$1602,4,FALSE)</f>
        <v>#N/A</v>
      </c>
      <c r="H80" s="58" t="e">
        <f>+VLOOKUP(E80,Participants!$A$1:$F$1602,5,FALSE)</f>
        <v>#N/A</v>
      </c>
      <c r="I80" s="58" t="e">
        <f>+VLOOKUP(E80,Participants!$A$1:$F$1602,3,FALSE)</f>
        <v>#N/A</v>
      </c>
      <c r="J80" s="58" t="e">
        <f>+VLOOKUP(E80,Participants!$A$1:$G$1602,7,FALSE)</f>
        <v>#N/A</v>
      </c>
      <c r="K80" s="58"/>
      <c r="L80" s="58"/>
    </row>
    <row r="81" spans="1:12" ht="14.25" customHeight="1">
      <c r="A81" s="93" t="s">
        <v>1529</v>
      </c>
      <c r="B81" s="56">
        <v>4</v>
      </c>
      <c r="C81" s="56"/>
      <c r="D81" s="94"/>
      <c r="E81" s="56"/>
      <c r="F81" s="58" t="e">
        <f>+VLOOKUP(E81,Participants!$A$1:$F$1602,2,FALSE)</f>
        <v>#N/A</v>
      </c>
      <c r="G81" s="58" t="e">
        <f>+VLOOKUP(E81,Participants!$A$1:$F$1602,4,FALSE)</f>
        <v>#N/A</v>
      </c>
      <c r="H81" s="58" t="e">
        <f>+VLOOKUP(E81,Participants!$A$1:$F$1602,5,FALSE)</f>
        <v>#N/A</v>
      </c>
      <c r="I81" s="58" t="e">
        <f>+VLOOKUP(E81,Participants!$A$1:$F$1602,3,FALSE)</f>
        <v>#N/A</v>
      </c>
      <c r="J81" s="58" t="e">
        <f>+VLOOKUP(E81,Participants!$A$1:$G$1602,7,FALSE)</f>
        <v>#N/A</v>
      </c>
      <c r="K81" s="58"/>
      <c r="L81" s="58"/>
    </row>
    <row r="82" spans="1:12" ht="14.25" customHeight="1">
      <c r="A82" s="93" t="s">
        <v>1529</v>
      </c>
      <c r="B82" s="56">
        <v>4</v>
      </c>
      <c r="C82" s="56"/>
      <c r="D82" s="94"/>
      <c r="E82" s="56"/>
      <c r="F82" s="58" t="e">
        <f>+VLOOKUP(E82,Participants!$A$1:$F$1602,2,FALSE)</f>
        <v>#N/A</v>
      </c>
      <c r="G82" s="58" t="e">
        <f>+VLOOKUP(E82,Participants!$A$1:$F$1602,4,FALSE)</f>
        <v>#N/A</v>
      </c>
      <c r="H82" s="58" t="e">
        <f>+VLOOKUP(E82,Participants!$A$1:$F$1602,5,FALSE)</f>
        <v>#N/A</v>
      </c>
      <c r="I82" s="58" t="e">
        <f>+VLOOKUP(E82,Participants!$A$1:$F$1602,3,FALSE)</f>
        <v>#N/A</v>
      </c>
      <c r="J82" s="58" t="e">
        <f>+VLOOKUP(E82,Participants!$A$1:$G$1602,7,FALSE)</f>
        <v>#N/A</v>
      </c>
      <c r="K82" s="58"/>
      <c r="L82" s="58"/>
    </row>
    <row r="83" spans="1:12" ht="14.25" customHeight="1">
      <c r="A83" s="93" t="s">
        <v>1529</v>
      </c>
      <c r="B83" s="56">
        <v>4</v>
      </c>
      <c r="C83" s="56"/>
      <c r="D83" s="94"/>
      <c r="E83" s="56"/>
      <c r="F83" s="58" t="e">
        <f>+VLOOKUP(E83,Participants!$A$1:$F$1602,2,FALSE)</f>
        <v>#N/A</v>
      </c>
      <c r="G83" s="58" t="e">
        <f>+VLOOKUP(E83,Participants!$A$1:$F$1602,4,FALSE)</f>
        <v>#N/A</v>
      </c>
      <c r="H83" s="58" t="e">
        <f>+VLOOKUP(E83,Participants!$A$1:$F$1602,5,FALSE)</f>
        <v>#N/A</v>
      </c>
      <c r="I83" s="58" t="e">
        <f>+VLOOKUP(E83,Participants!$A$1:$F$1602,3,FALSE)</f>
        <v>#N/A</v>
      </c>
      <c r="J83" s="58" t="e">
        <f>+VLOOKUP(E83,Participants!$A$1:$G$1602,7,FALSE)</f>
        <v>#N/A</v>
      </c>
      <c r="K83" s="58"/>
      <c r="L83" s="58"/>
    </row>
    <row r="84" spans="1:12" ht="14.25" customHeight="1">
      <c r="A84" s="93" t="s">
        <v>1529</v>
      </c>
      <c r="B84" s="56">
        <v>4</v>
      </c>
      <c r="C84" s="56"/>
      <c r="D84" s="94"/>
      <c r="E84" s="56"/>
      <c r="F84" s="58" t="e">
        <f>+VLOOKUP(E84,Participants!$A$1:$F$1602,2,FALSE)</f>
        <v>#N/A</v>
      </c>
      <c r="G84" s="58" t="e">
        <f>+VLOOKUP(E84,Participants!$A$1:$F$1602,4,FALSE)</f>
        <v>#N/A</v>
      </c>
      <c r="H84" s="58" t="e">
        <f>+VLOOKUP(E84,Participants!$A$1:$F$1602,5,FALSE)</f>
        <v>#N/A</v>
      </c>
      <c r="I84" s="58" t="e">
        <f>+VLOOKUP(E84,Participants!$A$1:$F$1602,3,FALSE)</f>
        <v>#N/A</v>
      </c>
      <c r="J84" s="58" t="e">
        <f>+VLOOKUP(E84,Participants!$A$1:$G$1602,7,FALSE)</f>
        <v>#N/A</v>
      </c>
      <c r="K84" s="58"/>
      <c r="L84" s="58"/>
    </row>
    <row r="85" spans="1:12" ht="14.25" customHeight="1">
      <c r="A85" s="93" t="s">
        <v>1529</v>
      </c>
      <c r="B85" s="56">
        <v>4</v>
      </c>
      <c r="C85" s="56"/>
      <c r="D85" s="94"/>
      <c r="E85" s="56"/>
      <c r="F85" s="58" t="e">
        <f>+VLOOKUP(E85,Participants!$A$1:$F$1602,2,FALSE)</f>
        <v>#N/A</v>
      </c>
      <c r="G85" s="58" t="e">
        <f>+VLOOKUP(E85,Participants!$A$1:$F$1602,4,FALSE)</f>
        <v>#N/A</v>
      </c>
      <c r="H85" s="58" t="e">
        <f>+VLOOKUP(E85,Participants!$A$1:$F$1602,5,FALSE)</f>
        <v>#N/A</v>
      </c>
      <c r="I85" s="58" t="e">
        <f>+VLOOKUP(E85,Participants!$A$1:$F$1602,3,FALSE)</f>
        <v>#N/A</v>
      </c>
      <c r="J85" s="58" t="e">
        <f>+VLOOKUP(E85,Participants!$A$1:$G$1602,7,FALSE)</f>
        <v>#N/A</v>
      </c>
      <c r="K85" s="58"/>
      <c r="L85" s="58"/>
    </row>
    <row r="86" spans="1:12" ht="14.25" customHeight="1">
      <c r="A86" s="93" t="s">
        <v>1529</v>
      </c>
      <c r="B86" s="56">
        <v>4</v>
      </c>
      <c r="C86" s="56"/>
      <c r="D86" s="94"/>
      <c r="E86" s="56"/>
      <c r="F86" s="58" t="e">
        <f>+VLOOKUP(E86,Participants!$A$1:$F$1602,2,FALSE)</f>
        <v>#N/A</v>
      </c>
      <c r="G86" s="58" t="e">
        <f>+VLOOKUP(E86,Participants!$A$1:$F$1602,4,FALSE)</f>
        <v>#N/A</v>
      </c>
      <c r="H86" s="58" t="e">
        <f>+VLOOKUP(E86,Participants!$A$1:$F$1602,5,FALSE)</f>
        <v>#N/A</v>
      </c>
      <c r="I86" s="58" t="e">
        <f>+VLOOKUP(E86,Participants!$A$1:$F$1602,3,FALSE)</f>
        <v>#N/A</v>
      </c>
      <c r="J86" s="58" t="e">
        <f>+VLOOKUP(E86,Participants!$A$1:$G$1602,7,FALSE)</f>
        <v>#N/A</v>
      </c>
      <c r="K86" s="58"/>
      <c r="L86" s="58"/>
    </row>
    <row r="87" spans="1:12" ht="14.25" customHeight="1">
      <c r="A87" s="93" t="s">
        <v>1529</v>
      </c>
      <c r="B87" s="56">
        <v>4</v>
      </c>
      <c r="C87" s="56"/>
      <c r="D87" s="94"/>
      <c r="E87" s="56"/>
      <c r="F87" s="58" t="e">
        <f>+VLOOKUP(E87,Participants!$A$1:$F$1602,2,FALSE)</f>
        <v>#N/A</v>
      </c>
      <c r="G87" s="58" t="e">
        <f>+VLOOKUP(E87,Participants!$A$1:$F$1602,4,FALSE)</f>
        <v>#N/A</v>
      </c>
      <c r="H87" s="58" t="e">
        <f>+VLOOKUP(E87,Participants!$A$1:$F$1602,5,FALSE)</f>
        <v>#N/A</v>
      </c>
      <c r="I87" s="58" t="e">
        <f>+VLOOKUP(E87,Participants!$A$1:$F$1602,3,FALSE)</f>
        <v>#N/A</v>
      </c>
      <c r="J87" s="58" t="e">
        <f>+VLOOKUP(E87,Participants!$A$1:$G$1602,7,FALSE)</f>
        <v>#N/A</v>
      </c>
      <c r="K87" s="58"/>
      <c r="L87" s="58"/>
    </row>
    <row r="88" spans="1:12" ht="14.25" customHeight="1">
      <c r="A88" s="93" t="s">
        <v>1529</v>
      </c>
      <c r="B88" s="56">
        <v>4</v>
      </c>
      <c r="C88" s="56"/>
      <c r="D88" s="94"/>
      <c r="E88" s="56"/>
      <c r="F88" s="58" t="e">
        <f>+VLOOKUP(E88,Participants!$A$1:$F$1602,2,FALSE)</f>
        <v>#N/A</v>
      </c>
      <c r="G88" s="58" t="e">
        <f>+VLOOKUP(E88,Participants!$A$1:$F$1602,4,FALSE)</f>
        <v>#N/A</v>
      </c>
      <c r="H88" s="58" t="e">
        <f>+VLOOKUP(E88,Participants!$A$1:$F$1602,5,FALSE)</f>
        <v>#N/A</v>
      </c>
      <c r="I88" s="58" t="e">
        <f>+VLOOKUP(E88,Participants!$A$1:$F$1602,3,FALSE)</f>
        <v>#N/A</v>
      </c>
      <c r="J88" s="58" t="e">
        <f>+VLOOKUP(E88,Participants!$A$1:$G$1602,7,FALSE)</f>
        <v>#N/A</v>
      </c>
      <c r="K88" s="58"/>
      <c r="L88" s="58"/>
    </row>
    <row r="89" spans="1:12" ht="14.25" customHeight="1">
      <c r="A89" s="93" t="s">
        <v>1529</v>
      </c>
      <c r="B89" s="56">
        <v>4</v>
      </c>
      <c r="C89" s="56"/>
      <c r="D89" s="94"/>
      <c r="E89" s="56"/>
      <c r="F89" s="58" t="e">
        <f>+VLOOKUP(E89,Participants!$A$1:$F$1602,2,FALSE)</f>
        <v>#N/A</v>
      </c>
      <c r="G89" s="58" t="e">
        <f>+VLOOKUP(E89,Participants!$A$1:$F$1602,4,FALSE)</f>
        <v>#N/A</v>
      </c>
      <c r="H89" s="58" t="e">
        <f>+VLOOKUP(E89,Participants!$A$1:$F$1602,5,FALSE)</f>
        <v>#N/A</v>
      </c>
      <c r="I89" s="58" t="e">
        <f>+VLOOKUP(E89,Participants!$A$1:$F$1602,3,FALSE)</f>
        <v>#N/A</v>
      </c>
      <c r="J89" s="58" t="e">
        <f>+VLOOKUP(E89,Participants!$A$1:$G$1602,7,FALSE)</f>
        <v>#N/A</v>
      </c>
      <c r="K89" s="58"/>
      <c r="L89" s="58"/>
    </row>
    <row r="90" spans="1:12" ht="14.25" customHeight="1">
      <c r="A90" s="93" t="s">
        <v>1529</v>
      </c>
      <c r="B90" s="56">
        <v>4</v>
      </c>
      <c r="C90" s="56"/>
      <c r="D90" s="94"/>
      <c r="E90" s="56"/>
      <c r="F90" s="58" t="e">
        <f>+VLOOKUP(E90,Participants!$A$1:$F$1602,2,FALSE)</f>
        <v>#N/A</v>
      </c>
      <c r="G90" s="58" t="e">
        <f>+VLOOKUP(E90,Participants!$A$1:$F$1602,4,FALSE)</f>
        <v>#N/A</v>
      </c>
      <c r="H90" s="58" t="e">
        <f>+VLOOKUP(E90,Participants!$A$1:$F$1602,5,FALSE)</f>
        <v>#N/A</v>
      </c>
      <c r="I90" s="58" t="e">
        <f>+VLOOKUP(E90,Participants!$A$1:$F$1602,3,FALSE)</f>
        <v>#N/A</v>
      </c>
      <c r="J90" s="58" t="e">
        <f>+VLOOKUP(E90,Participants!$A$1:$G$1602,7,FALSE)</f>
        <v>#N/A</v>
      </c>
      <c r="K90" s="58"/>
      <c r="L90" s="58"/>
    </row>
    <row r="91" spans="1:12" ht="14.25" customHeight="1">
      <c r="A91" s="93" t="s">
        <v>1529</v>
      </c>
      <c r="B91" s="56">
        <v>4</v>
      </c>
      <c r="C91" s="56"/>
      <c r="D91" s="94"/>
      <c r="E91" s="56"/>
      <c r="F91" s="58" t="e">
        <f>+VLOOKUP(E91,Participants!$A$1:$F$1602,2,FALSE)</f>
        <v>#N/A</v>
      </c>
      <c r="G91" s="58" t="e">
        <f>+VLOOKUP(E91,Participants!$A$1:$F$1602,4,FALSE)</f>
        <v>#N/A</v>
      </c>
      <c r="H91" s="58" t="e">
        <f>+VLOOKUP(E91,Participants!$A$1:$F$1602,5,FALSE)</f>
        <v>#N/A</v>
      </c>
      <c r="I91" s="58" t="e">
        <f>+VLOOKUP(E91,Participants!$A$1:$F$1602,3,FALSE)</f>
        <v>#N/A</v>
      </c>
      <c r="J91" s="58" t="e">
        <f>+VLOOKUP(E91,Participants!$A$1:$G$1602,7,FALSE)</f>
        <v>#N/A</v>
      </c>
      <c r="K91" s="58"/>
      <c r="L91" s="58"/>
    </row>
    <row r="92" spans="1:12" ht="14.25" customHeight="1">
      <c r="A92" s="93" t="s">
        <v>1529</v>
      </c>
      <c r="B92" s="56">
        <v>4</v>
      </c>
      <c r="C92" s="56"/>
      <c r="D92" s="94"/>
      <c r="E92" s="56"/>
      <c r="F92" s="58" t="e">
        <f>+VLOOKUP(E92,Participants!$A$1:$F$1602,2,FALSE)</f>
        <v>#N/A</v>
      </c>
      <c r="G92" s="58" t="e">
        <f>+VLOOKUP(E92,Participants!$A$1:$F$1602,4,FALSE)</f>
        <v>#N/A</v>
      </c>
      <c r="H92" s="58" t="e">
        <f>+VLOOKUP(E92,Participants!$A$1:$F$1602,5,FALSE)</f>
        <v>#N/A</v>
      </c>
      <c r="I92" s="58" t="e">
        <f>+VLOOKUP(E92,Participants!$A$1:$F$1602,3,FALSE)</f>
        <v>#N/A</v>
      </c>
      <c r="J92" s="58" t="e">
        <f>+VLOOKUP(E92,Participants!$A$1:$G$1602,7,FALSE)</f>
        <v>#N/A</v>
      </c>
      <c r="K92" s="58"/>
      <c r="L92" s="58"/>
    </row>
    <row r="93" spans="1:12" ht="14.25" customHeight="1">
      <c r="A93" s="93" t="s">
        <v>1529</v>
      </c>
      <c r="B93" s="56">
        <v>4</v>
      </c>
      <c r="C93" s="56"/>
      <c r="D93" s="94"/>
      <c r="E93" s="56"/>
      <c r="F93" s="58" t="e">
        <f>+VLOOKUP(E93,Participants!$A$1:$F$1602,2,FALSE)</f>
        <v>#N/A</v>
      </c>
      <c r="G93" s="58" t="e">
        <f>+VLOOKUP(E93,Participants!$A$1:$F$1602,4,FALSE)</f>
        <v>#N/A</v>
      </c>
      <c r="H93" s="58" t="e">
        <f>+VLOOKUP(E93,Participants!$A$1:$F$1602,5,FALSE)</f>
        <v>#N/A</v>
      </c>
      <c r="I93" s="58" t="e">
        <f>+VLOOKUP(E93,Participants!$A$1:$F$1602,3,FALSE)</f>
        <v>#N/A</v>
      </c>
      <c r="J93" s="58" t="e">
        <f>+VLOOKUP(E93,Participants!$A$1:$G$1602,7,FALSE)</f>
        <v>#N/A</v>
      </c>
      <c r="K93" s="58"/>
      <c r="L93" s="58"/>
    </row>
    <row r="94" spans="1:12" ht="14.25" customHeight="1">
      <c r="A94" s="93" t="s">
        <v>1529</v>
      </c>
      <c r="B94" s="56">
        <v>4</v>
      </c>
      <c r="C94" s="56"/>
      <c r="D94" s="94"/>
      <c r="E94" s="56"/>
      <c r="F94" s="58" t="e">
        <f>+VLOOKUP(E94,Participants!$A$1:$F$1602,2,FALSE)</f>
        <v>#N/A</v>
      </c>
      <c r="G94" s="58" t="e">
        <f>+VLOOKUP(E94,Participants!$A$1:$F$1602,4,FALSE)</f>
        <v>#N/A</v>
      </c>
      <c r="H94" s="58" t="e">
        <f>+VLOOKUP(E94,Participants!$A$1:$F$1602,5,FALSE)</f>
        <v>#N/A</v>
      </c>
      <c r="I94" s="58" t="e">
        <f>+VLOOKUP(E94,Participants!$A$1:$F$1602,3,FALSE)</f>
        <v>#N/A</v>
      </c>
      <c r="J94" s="58" t="e">
        <f>+VLOOKUP(E94,Participants!$A$1:$G$1602,7,FALSE)</f>
        <v>#N/A</v>
      </c>
      <c r="K94" s="58"/>
      <c r="L94" s="58"/>
    </row>
    <row r="95" spans="1:12" ht="14.25" customHeight="1">
      <c r="A95" s="93" t="s">
        <v>1529</v>
      </c>
      <c r="B95" s="56">
        <v>4</v>
      </c>
      <c r="C95" s="56"/>
      <c r="D95" s="94"/>
      <c r="E95" s="56"/>
      <c r="F95" s="58" t="e">
        <f>+VLOOKUP(E95,Participants!$A$1:$F$1602,2,FALSE)</f>
        <v>#N/A</v>
      </c>
      <c r="G95" s="58" t="e">
        <f>+VLOOKUP(E95,Participants!$A$1:$F$1602,4,FALSE)</f>
        <v>#N/A</v>
      </c>
      <c r="H95" s="58" t="e">
        <f>+VLOOKUP(E95,Participants!$A$1:$F$1602,5,FALSE)</f>
        <v>#N/A</v>
      </c>
      <c r="I95" s="58" t="e">
        <f>+VLOOKUP(E95,Participants!$A$1:$F$1602,3,FALSE)</f>
        <v>#N/A</v>
      </c>
      <c r="J95" s="58" t="e">
        <f>+VLOOKUP(E95,Participants!$A$1:$G$1602,7,FALSE)</f>
        <v>#N/A</v>
      </c>
      <c r="K95" s="58"/>
      <c r="L95" s="58"/>
    </row>
    <row r="96" spans="1:12" ht="14.25" customHeight="1">
      <c r="A96" s="93" t="s">
        <v>1529</v>
      </c>
      <c r="B96" s="56">
        <v>4</v>
      </c>
      <c r="C96" s="56"/>
      <c r="D96" s="94"/>
      <c r="E96" s="56"/>
      <c r="F96" s="58" t="e">
        <f>+VLOOKUP(E96,Participants!$A$1:$F$1602,2,FALSE)</f>
        <v>#N/A</v>
      </c>
      <c r="G96" s="58" t="e">
        <f>+VLOOKUP(E96,Participants!$A$1:$F$1602,4,FALSE)</f>
        <v>#N/A</v>
      </c>
      <c r="H96" s="58" t="e">
        <f>+VLOOKUP(E96,Participants!$A$1:$F$1602,5,FALSE)</f>
        <v>#N/A</v>
      </c>
      <c r="I96" s="58" t="e">
        <f>+VLOOKUP(E96,Participants!$A$1:$F$1602,3,FALSE)</f>
        <v>#N/A</v>
      </c>
      <c r="J96" s="58" t="e">
        <f>+VLOOKUP(E96,Participants!$A$1:$G$1602,7,FALSE)</f>
        <v>#N/A</v>
      </c>
      <c r="K96" s="58"/>
      <c r="L96" s="58"/>
    </row>
    <row r="97" spans="1:25" ht="14.25" customHeight="1">
      <c r="A97" s="93" t="s">
        <v>1529</v>
      </c>
      <c r="B97" s="56">
        <v>4</v>
      </c>
      <c r="C97" s="56"/>
      <c r="D97" s="94"/>
      <c r="E97" s="56"/>
      <c r="F97" s="58" t="e">
        <f>+VLOOKUP(E97,Participants!$A$1:$F$1602,2,FALSE)</f>
        <v>#N/A</v>
      </c>
      <c r="G97" s="58" t="e">
        <f>+VLOOKUP(E97,Participants!$A$1:$F$1602,4,FALSE)</f>
        <v>#N/A</v>
      </c>
      <c r="H97" s="58" t="e">
        <f>+VLOOKUP(E97,Participants!$A$1:$F$1602,5,FALSE)</f>
        <v>#N/A</v>
      </c>
      <c r="I97" s="58" t="e">
        <f>+VLOOKUP(E97,Participants!$A$1:$F$1602,3,FALSE)</f>
        <v>#N/A</v>
      </c>
      <c r="J97" s="58" t="e">
        <f>+VLOOKUP(E97,Participants!$A$1:$G$1602,7,FALSE)</f>
        <v>#N/A</v>
      </c>
      <c r="K97" s="58"/>
      <c r="L97" s="58"/>
    </row>
    <row r="98" spans="1:25" ht="14.25" customHeight="1">
      <c r="A98" s="93" t="s">
        <v>1529</v>
      </c>
      <c r="B98" s="56">
        <v>4</v>
      </c>
      <c r="C98" s="56"/>
      <c r="D98" s="94"/>
      <c r="E98" s="56"/>
      <c r="F98" s="58" t="e">
        <f>+VLOOKUP(E98,Participants!$A$1:$F$1602,2,FALSE)</f>
        <v>#N/A</v>
      </c>
      <c r="G98" s="58" t="e">
        <f>+VLOOKUP(E98,Participants!$A$1:$F$1602,4,FALSE)</f>
        <v>#N/A</v>
      </c>
      <c r="H98" s="58" t="e">
        <f>+VLOOKUP(E98,Participants!$A$1:$F$1602,5,FALSE)</f>
        <v>#N/A</v>
      </c>
      <c r="I98" s="58" t="e">
        <f>+VLOOKUP(E98,Participants!$A$1:$F$1602,3,FALSE)</f>
        <v>#N/A</v>
      </c>
      <c r="J98" s="58" t="e">
        <f>+VLOOKUP(E98,Participants!$A$1:$G$1602,7,FALSE)</f>
        <v>#N/A</v>
      </c>
      <c r="K98" s="58"/>
      <c r="L98" s="58"/>
    </row>
    <row r="99" spans="1:25" ht="14.25" customHeight="1">
      <c r="A99" s="93" t="s">
        <v>1529</v>
      </c>
      <c r="B99" s="56">
        <v>4</v>
      </c>
      <c r="C99" s="56"/>
      <c r="D99" s="94"/>
      <c r="E99" s="56"/>
      <c r="F99" s="58" t="e">
        <f>+VLOOKUP(E99,Participants!$A$1:$F$1602,2,FALSE)</f>
        <v>#N/A</v>
      </c>
      <c r="G99" s="58" t="e">
        <f>+VLOOKUP(E99,Participants!$A$1:$F$1602,4,FALSE)</f>
        <v>#N/A</v>
      </c>
      <c r="H99" s="58" t="e">
        <f>+VLOOKUP(E99,Participants!$A$1:$F$1602,5,FALSE)</f>
        <v>#N/A</v>
      </c>
      <c r="I99" s="58" t="e">
        <f>+VLOOKUP(E99,Participants!$A$1:$F$1602,3,FALSE)</f>
        <v>#N/A</v>
      </c>
      <c r="J99" s="58" t="e">
        <f>+VLOOKUP(E99,Participants!$A$1:$G$1602,7,FALSE)</f>
        <v>#N/A</v>
      </c>
      <c r="K99" s="58"/>
      <c r="L99" s="58"/>
    </row>
    <row r="100" spans="1:25" ht="14.25" customHeight="1">
      <c r="A100" s="93" t="s">
        <v>1529</v>
      </c>
      <c r="B100" s="56">
        <v>4</v>
      </c>
      <c r="C100" s="56"/>
      <c r="D100" s="94"/>
      <c r="E100" s="56"/>
      <c r="F100" s="58" t="e">
        <f>+VLOOKUP(E100,Participants!$A$1:$F$1602,2,FALSE)</f>
        <v>#N/A</v>
      </c>
      <c r="G100" s="58" t="e">
        <f>+VLOOKUP(E100,Participants!$A$1:$F$1602,4,FALSE)</f>
        <v>#N/A</v>
      </c>
      <c r="H100" s="58" t="e">
        <f>+VLOOKUP(E100,Participants!$A$1:$F$1602,5,FALSE)</f>
        <v>#N/A</v>
      </c>
      <c r="I100" s="58" t="e">
        <f>+VLOOKUP(E100,Participants!$A$1:$F$1602,3,FALSE)</f>
        <v>#N/A</v>
      </c>
      <c r="J100" s="58" t="e">
        <f>+VLOOKUP(E100,Participants!$A$1:$G$1602,7,FALSE)</f>
        <v>#N/A</v>
      </c>
      <c r="K100" s="58"/>
      <c r="L100" s="58"/>
    </row>
    <row r="101" spans="1:25" ht="14.25" customHeight="1">
      <c r="A101" s="93" t="s">
        <v>1529</v>
      </c>
      <c r="B101" s="56">
        <v>4</v>
      </c>
      <c r="C101" s="56"/>
      <c r="D101" s="94"/>
      <c r="E101" s="56"/>
      <c r="F101" s="58" t="e">
        <f>+VLOOKUP(E101,Participants!$A$1:$F$1602,2,FALSE)</f>
        <v>#N/A</v>
      </c>
      <c r="G101" s="58" t="e">
        <f>+VLOOKUP(E101,Participants!$A$1:$F$1602,4,FALSE)</f>
        <v>#N/A</v>
      </c>
      <c r="H101" s="58" t="e">
        <f>+VLOOKUP(E101,Participants!$A$1:$F$1602,5,FALSE)</f>
        <v>#N/A</v>
      </c>
      <c r="I101" s="58" t="e">
        <f>+VLOOKUP(E101,Participants!$A$1:$F$1602,3,FALSE)</f>
        <v>#N/A</v>
      </c>
      <c r="J101" s="58" t="e">
        <f>+VLOOKUP(E101,Participants!$A$1:$G$1602,7,FALSE)</f>
        <v>#N/A</v>
      </c>
      <c r="K101" s="58"/>
      <c r="L101" s="58"/>
    </row>
    <row r="102" spans="1:25" ht="14.25" customHeight="1">
      <c r="A102" s="93" t="s">
        <v>1529</v>
      </c>
      <c r="B102" s="56">
        <v>4</v>
      </c>
      <c r="C102" s="56"/>
      <c r="D102" s="94"/>
      <c r="E102" s="56"/>
      <c r="F102" s="58" t="e">
        <f>+VLOOKUP(E102,Participants!$A$1:$F$1602,2,FALSE)</f>
        <v>#N/A</v>
      </c>
      <c r="G102" s="58" t="e">
        <f>+VLOOKUP(E102,Participants!$A$1:$F$1602,4,FALSE)</f>
        <v>#N/A</v>
      </c>
      <c r="H102" s="58" t="e">
        <f>+VLOOKUP(E102,Participants!$A$1:$F$1602,5,FALSE)</f>
        <v>#N/A</v>
      </c>
      <c r="I102" s="58" t="e">
        <f>+VLOOKUP(E102,Participants!$A$1:$F$1602,3,FALSE)</f>
        <v>#N/A</v>
      </c>
      <c r="J102" s="58" t="e">
        <f>+VLOOKUP(E102,Participants!$A$1:$G$1602,7,FALSE)</f>
        <v>#N/A</v>
      </c>
      <c r="K102" s="58"/>
      <c r="L102" s="58"/>
    </row>
    <row r="103" spans="1:25" ht="14.25" customHeight="1">
      <c r="A103" s="93" t="s">
        <v>1529</v>
      </c>
      <c r="B103" s="56">
        <v>4</v>
      </c>
      <c r="C103" s="56"/>
      <c r="D103" s="94"/>
      <c r="E103" s="56"/>
      <c r="F103" s="58" t="e">
        <f>+VLOOKUP(E103,Participants!$A$1:$F$1602,2,FALSE)</f>
        <v>#N/A</v>
      </c>
      <c r="G103" s="58" t="e">
        <f>+VLOOKUP(E103,Participants!$A$1:$F$1602,4,FALSE)</f>
        <v>#N/A</v>
      </c>
      <c r="H103" s="58" t="e">
        <f>+VLOOKUP(E103,Participants!$A$1:$F$1602,5,FALSE)</f>
        <v>#N/A</v>
      </c>
      <c r="I103" s="58" t="e">
        <f>+VLOOKUP(E103,Participants!$A$1:$F$1602,3,FALSE)</f>
        <v>#N/A</v>
      </c>
      <c r="J103" s="58" t="e">
        <f>+VLOOKUP(E103,Participants!$A$1:$G$1602,7,FALSE)</f>
        <v>#N/A</v>
      </c>
      <c r="K103" s="58"/>
      <c r="L103" s="58"/>
    </row>
    <row r="104" spans="1:25" ht="14.25" customHeight="1">
      <c r="D104" s="64"/>
      <c r="E104" s="66"/>
    </row>
    <row r="105" spans="1:25" ht="14.25" customHeight="1">
      <c r="D105" s="64"/>
      <c r="E105" s="66"/>
    </row>
    <row r="106" spans="1:25" ht="14.25" customHeight="1">
      <c r="B106" s="77" t="s">
        <v>8</v>
      </c>
      <c r="C106" s="77" t="s">
        <v>15</v>
      </c>
      <c r="D106" s="77" t="s">
        <v>18</v>
      </c>
      <c r="E106" s="78" t="s">
        <v>21</v>
      </c>
      <c r="F106" s="77" t="s">
        <v>24</v>
      </c>
      <c r="G106" s="77" t="s">
        <v>29</v>
      </c>
      <c r="H106" s="77" t="s">
        <v>32</v>
      </c>
      <c r="I106" s="77" t="s">
        <v>35</v>
      </c>
      <c r="J106" s="77" t="s">
        <v>38</v>
      </c>
      <c r="K106" s="77" t="s">
        <v>41</v>
      </c>
      <c r="L106" s="77" t="s">
        <v>44</v>
      </c>
      <c r="M106" s="77" t="s">
        <v>47</v>
      </c>
      <c r="N106" s="77" t="s">
        <v>50</v>
      </c>
      <c r="O106" s="77" t="s">
        <v>53</v>
      </c>
      <c r="P106" s="77" t="s">
        <v>59</v>
      </c>
      <c r="Q106" s="77" t="s">
        <v>62</v>
      </c>
      <c r="R106" s="77" t="s">
        <v>68</v>
      </c>
      <c r="S106" s="77" t="s">
        <v>10</v>
      </c>
      <c r="T106" s="77" t="s">
        <v>73</v>
      </c>
      <c r="U106" s="77" t="s">
        <v>76</v>
      </c>
      <c r="V106" s="77" t="s">
        <v>79</v>
      </c>
      <c r="W106" s="77" t="s">
        <v>82</v>
      </c>
      <c r="X106" s="79" t="s">
        <v>65</v>
      </c>
      <c r="Y106" s="77" t="s">
        <v>1528</v>
      </c>
    </row>
    <row r="107" spans="1:25" ht="14.25" customHeight="1">
      <c r="A107" s="80" t="s">
        <v>13</v>
      </c>
      <c r="B107" s="80">
        <f t="shared" ref="B107:X107" si="2">+SUMIFS($L$2:$L$105,$J$2:$J$105,$A107,$G$2:$G$105,B$106)</f>
        <v>0</v>
      </c>
      <c r="C107" s="80">
        <f t="shared" si="2"/>
        <v>0</v>
      </c>
      <c r="D107" s="80">
        <f t="shared" si="2"/>
        <v>0</v>
      </c>
      <c r="E107" s="80">
        <f t="shared" si="2"/>
        <v>0</v>
      </c>
      <c r="F107" s="80">
        <f t="shared" si="2"/>
        <v>0</v>
      </c>
      <c r="G107" s="80">
        <f t="shared" si="2"/>
        <v>0</v>
      </c>
      <c r="H107" s="80">
        <f t="shared" si="2"/>
        <v>0</v>
      </c>
      <c r="I107" s="80">
        <f t="shared" si="2"/>
        <v>0</v>
      </c>
      <c r="J107" s="80">
        <f t="shared" si="2"/>
        <v>0</v>
      </c>
      <c r="K107" s="80">
        <f t="shared" si="2"/>
        <v>0</v>
      </c>
      <c r="L107" s="80">
        <f t="shared" si="2"/>
        <v>4</v>
      </c>
      <c r="M107" s="80">
        <f t="shared" si="2"/>
        <v>0</v>
      </c>
      <c r="N107" s="80">
        <f t="shared" si="2"/>
        <v>3</v>
      </c>
      <c r="O107" s="80">
        <f t="shared" si="2"/>
        <v>0</v>
      </c>
      <c r="P107" s="80">
        <f t="shared" si="2"/>
        <v>0</v>
      </c>
      <c r="Q107" s="80">
        <f t="shared" si="2"/>
        <v>0</v>
      </c>
      <c r="R107" s="80">
        <f t="shared" si="2"/>
        <v>0</v>
      </c>
      <c r="S107" s="80">
        <f t="shared" si="2"/>
        <v>5</v>
      </c>
      <c r="T107" s="80">
        <f t="shared" si="2"/>
        <v>0</v>
      </c>
      <c r="U107" s="80">
        <f t="shared" si="2"/>
        <v>0</v>
      </c>
      <c r="V107" s="80">
        <f t="shared" si="2"/>
        <v>13</v>
      </c>
      <c r="W107" s="80">
        <f t="shared" si="2"/>
        <v>0</v>
      </c>
      <c r="X107" s="80">
        <f t="shared" si="2"/>
        <v>14</v>
      </c>
      <c r="Y107" s="80">
        <f t="shared" ref="Y107:Y108" si="3">SUM(B107:X107)</f>
        <v>39</v>
      </c>
    </row>
    <row r="108" spans="1:25" ht="14.25" customHeight="1">
      <c r="A108" s="80" t="s">
        <v>27</v>
      </c>
      <c r="B108" s="80">
        <f t="shared" ref="B108:X108" si="4">+SUMIFS($L$2:$L$105,$J$2:$J$105,$A108,$G$2:$G$105,B$106)</f>
        <v>0</v>
      </c>
      <c r="C108" s="80">
        <f t="shared" si="4"/>
        <v>0</v>
      </c>
      <c r="D108" s="80">
        <f t="shared" si="4"/>
        <v>0</v>
      </c>
      <c r="E108" s="80">
        <f t="shared" si="4"/>
        <v>0</v>
      </c>
      <c r="F108" s="80">
        <f t="shared" si="4"/>
        <v>1</v>
      </c>
      <c r="G108" s="80">
        <f t="shared" si="4"/>
        <v>0</v>
      </c>
      <c r="H108" s="80">
        <f t="shared" si="4"/>
        <v>0</v>
      </c>
      <c r="I108" s="80">
        <f t="shared" si="4"/>
        <v>0</v>
      </c>
      <c r="J108" s="80">
        <f t="shared" si="4"/>
        <v>10</v>
      </c>
      <c r="K108" s="80">
        <f t="shared" si="4"/>
        <v>0</v>
      </c>
      <c r="L108" s="80">
        <f t="shared" si="4"/>
        <v>5</v>
      </c>
      <c r="M108" s="80">
        <f t="shared" si="4"/>
        <v>0</v>
      </c>
      <c r="N108" s="80">
        <f t="shared" si="4"/>
        <v>0</v>
      </c>
      <c r="O108" s="80">
        <f t="shared" si="4"/>
        <v>0</v>
      </c>
      <c r="P108" s="80">
        <f t="shared" si="4"/>
        <v>0</v>
      </c>
      <c r="Q108" s="80">
        <f t="shared" si="4"/>
        <v>0</v>
      </c>
      <c r="R108" s="80">
        <f t="shared" si="4"/>
        <v>0</v>
      </c>
      <c r="S108" s="80">
        <f t="shared" si="4"/>
        <v>23</v>
      </c>
      <c r="T108" s="80">
        <f t="shared" si="4"/>
        <v>0</v>
      </c>
      <c r="U108" s="80">
        <f t="shared" si="4"/>
        <v>0</v>
      </c>
      <c r="V108" s="80">
        <f t="shared" si="4"/>
        <v>0</v>
      </c>
      <c r="W108" s="80">
        <f t="shared" si="4"/>
        <v>0</v>
      </c>
      <c r="X108" s="80">
        <f t="shared" si="4"/>
        <v>0</v>
      </c>
      <c r="Y108" s="80">
        <f t="shared" si="3"/>
        <v>39</v>
      </c>
    </row>
    <row r="109" spans="1:25" ht="14.25" customHeight="1">
      <c r="D109" s="64"/>
      <c r="E109" s="66"/>
    </row>
    <row r="110" spans="1:25" ht="14.25" customHeight="1">
      <c r="D110" s="64"/>
      <c r="E110" s="66"/>
    </row>
    <row r="111" spans="1:25" ht="14.25" customHeight="1">
      <c r="D111" s="64"/>
      <c r="E111" s="66"/>
    </row>
    <row r="112" spans="1:25" ht="14.25" customHeight="1">
      <c r="D112" s="64"/>
      <c r="E112" s="66"/>
    </row>
    <row r="113" spans="4:5" ht="14.25" customHeight="1">
      <c r="D113" s="64"/>
      <c r="E113" s="66"/>
    </row>
    <row r="114" spans="4:5" ht="14.25" customHeight="1">
      <c r="D114" s="64"/>
      <c r="E114" s="66"/>
    </row>
    <row r="115" spans="4:5" ht="14.25" customHeight="1">
      <c r="D115" s="64"/>
      <c r="E115" s="66"/>
    </row>
    <row r="116" spans="4:5" ht="14.25" customHeight="1">
      <c r="D116" s="64"/>
      <c r="E116" s="66"/>
    </row>
    <row r="117" spans="4:5" ht="14.25" customHeight="1">
      <c r="D117" s="64"/>
      <c r="E117" s="66"/>
    </row>
    <row r="118" spans="4:5" ht="14.25" customHeight="1">
      <c r="D118" s="64"/>
      <c r="E118" s="66"/>
    </row>
    <row r="119" spans="4:5" ht="14.25" customHeight="1">
      <c r="D119" s="64"/>
      <c r="E119" s="66"/>
    </row>
    <row r="120" spans="4:5" ht="14.25" customHeight="1">
      <c r="D120" s="64"/>
      <c r="E120" s="66"/>
    </row>
    <row r="121" spans="4:5" ht="14.25" customHeight="1">
      <c r="D121" s="64"/>
      <c r="E121" s="66"/>
    </row>
    <row r="122" spans="4:5" ht="14.25" customHeight="1">
      <c r="D122" s="64"/>
      <c r="E122" s="66"/>
    </row>
    <row r="123" spans="4:5" ht="14.25" customHeight="1">
      <c r="D123" s="64"/>
      <c r="E123" s="66"/>
    </row>
    <row r="124" spans="4:5" ht="14.25" customHeight="1">
      <c r="D124" s="64"/>
      <c r="E124" s="66"/>
    </row>
    <row r="125" spans="4:5" ht="14.25" customHeight="1">
      <c r="D125" s="64"/>
      <c r="E125" s="66"/>
    </row>
    <row r="126" spans="4:5" ht="14.25" customHeight="1">
      <c r="D126" s="64"/>
      <c r="E126" s="66"/>
    </row>
    <row r="127" spans="4:5" ht="14.25" customHeight="1">
      <c r="D127" s="64"/>
      <c r="E127" s="66"/>
    </row>
    <row r="128" spans="4:5" ht="14.25" customHeight="1">
      <c r="D128" s="64"/>
      <c r="E128" s="66"/>
    </row>
    <row r="129" spans="4:5" ht="14.25" customHeight="1">
      <c r="D129" s="64"/>
      <c r="E129" s="66"/>
    </row>
    <row r="130" spans="4:5" ht="14.25" customHeight="1">
      <c r="D130" s="64"/>
      <c r="E130" s="66"/>
    </row>
    <row r="131" spans="4:5" ht="14.25" customHeight="1">
      <c r="D131" s="64"/>
      <c r="E131" s="66"/>
    </row>
    <row r="132" spans="4:5" ht="14.25" customHeight="1">
      <c r="D132" s="64"/>
      <c r="E132" s="66"/>
    </row>
    <row r="133" spans="4:5" ht="14.25" customHeight="1">
      <c r="D133" s="64"/>
      <c r="E133" s="66"/>
    </row>
    <row r="134" spans="4:5" ht="14.25" customHeight="1">
      <c r="D134" s="64"/>
      <c r="E134" s="66"/>
    </row>
    <row r="135" spans="4:5" ht="14.25" customHeight="1">
      <c r="D135" s="64"/>
      <c r="E135" s="66"/>
    </row>
    <row r="136" spans="4:5" ht="14.25" customHeight="1">
      <c r="D136" s="64"/>
      <c r="E136" s="66"/>
    </row>
    <row r="137" spans="4:5" ht="14.25" customHeight="1">
      <c r="D137" s="64"/>
      <c r="E137" s="66"/>
    </row>
    <row r="138" spans="4:5" ht="14.25" customHeight="1">
      <c r="D138" s="64"/>
      <c r="E138" s="66"/>
    </row>
    <row r="139" spans="4:5" ht="14.25" customHeight="1">
      <c r="D139" s="64"/>
      <c r="E139" s="66"/>
    </row>
    <row r="140" spans="4:5" ht="14.25" customHeight="1">
      <c r="D140" s="64"/>
      <c r="E140" s="66"/>
    </row>
    <row r="141" spans="4:5" ht="14.25" customHeight="1">
      <c r="D141" s="64"/>
      <c r="E141" s="66"/>
    </row>
    <row r="142" spans="4:5" ht="14.25" customHeight="1">
      <c r="D142" s="64"/>
      <c r="E142" s="66"/>
    </row>
    <row r="143" spans="4:5" ht="14.25" customHeight="1">
      <c r="D143" s="64"/>
      <c r="E143" s="66"/>
    </row>
    <row r="144" spans="4:5" ht="14.25" customHeight="1">
      <c r="D144" s="64"/>
      <c r="E144" s="66"/>
    </row>
    <row r="145" spans="4:5" ht="14.25" customHeight="1">
      <c r="D145" s="64"/>
      <c r="E145" s="66"/>
    </row>
    <row r="146" spans="4:5" ht="14.25" customHeight="1">
      <c r="D146" s="64"/>
      <c r="E146" s="66"/>
    </row>
    <row r="147" spans="4:5" ht="14.25" customHeight="1">
      <c r="D147" s="64"/>
      <c r="E147" s="66"/>
    </row>
    <row r="148" spans="4:5" ht="14.25" customHeight="1">
      <c r="D148" s="64"/>
      <c r="E148" s="66"/>
    </row>
    <row r="149" spans="4:5" ht="14.25" customHeight="1">
      <c r="D149" s="64"/>
      <c r="E149" s="66"/>
    </row>
    <row r="150" spans="4:5" ht="14.25" customHeight="1">
      <c r="D150" s="64"/>
      <c r="E150" s="66"/>
    </row>
    <row r="151" spans="4:5" ht="14.25" customHeight="1">
      <c r="D151" s="64"/>
      <c r="E151" s="66"/>
    </row>
    <row r="152" spans="4:5" ht="14.25" customHeight="1">
      <c r="D152" s="64"/>
      <c r="E152" s="66"/>
    </row>
    <row r="153" spans="4:5" ht="14.25" customHeight="1">
      <c r="D153" s="64"/>
      <c r="E153" s="66"/>
    </row>
    <row r="154" spans="4:5" ht="14.25" customHeight="1">
      <c r="D154" s="64"/>
      <c r="E154" s="66"/>
    </row>
    <row r="155" spans="4:5" ht="14.25" customHeight="1">
      <c r="D155" s="64"/>
      <c r="E155" s="66"/>
    </row>
    <row r="156" spans="4:5" ht="14.25" customHeight="1">
      <c r="D156" s="64"/>
      <c r="E156" s="66"/>
    </row>
    <row r="157" spans="4:5" ht="14.25" customHeight="1">
      <c r="D157" s="64"/>
      <c r="E157" s="66"/>
    </row>
    <row r="158" spans="4:5" ht="14.25" customHeight="1">
      <c r="D158" s="64"/>
      <c r="E158" s="66"/>
    </row>
    <row r="159" spans="4:5" ht="14.25" customHeight="1">
      <c r="D159" s="64"/>
      <c r="E159" s="66"/>
    </row>
    <row r="160" spans="4:5" ht="14.25" customHeight="1">
      <c r="D160" s="64"/>
      <c r="E160" s="66"/>
    </row>
    <row r="161" spans="4:5" ht="14.25" customHeight="1">
      <c r="D161" s="64"/>
      <c r="E161" s="66"/>
    </row>
    <row r="162" spans="4:5" ht="14.25" customHeight="1">
      <c r="D162" s="64"/>
      <c r="E162" s="66"/>
    </row>
    <row r="163" spans="4:5" ht="14.25" customHeight="1">
      <c r="D163" s="64"/>
      <c r="E163" s="66"/>
    </row>
    <row r="164" spans="4:5" ht="14.25" customHeight="1">
      <c r="D164" s="64"/>
      <c r="E164" s="66"/>
    </row>
    <row r="165" spans="4:5" ht="14.25" customHeight="1">
      <c r="D165" s="64"/>
      <c r="E165" s="66"/>
    </row>
    <row r="166" spans="4:5" ht="14.25" customHeight="1">
      <c r="D166" s="64"/>
      <c r="E166" s="66"/>
    </row>
    <row r="167" spans="4:5" ht="14.25" customHeight="1">
      <c r="D167" s="64"/>
      <c r="E167" s="66"/>
    </row>
    <row r="168" spans="4:5" ht="14.25" customHeight="1">
      <c r="D168" s="64"/>
      <c r="E168" s="66"/>
    </row>
    <row r="169" spans="4:5" ht="14.25" customHeight="1">
      <c r="D169" s="64"/>
      <c r="E169" s="66"/>
    </row>
    <row r="170" spans="4:5" ht="14.25" customHeight="1">
      <c r="D170" s="64"/>
      <c r="E170" s="66"/>
    </row>
    <row r="171" spans="4:5" ht="14.25" customHeight="1">
      <c r="D171" s="64"/>
      <c r="E171" s="66"/>
    </row>
    <row r="172" spans="4:5" ht="14.25" customHeight="1">
      <c r="D172" s="64"/>
      <c r="E172" s="66"/>
    </row>
    <row r="173" spans="4:5" ht="14.25" customHeight="1">
      <c r="D173" s="64"/>
      <c r="E173" s="66"/>
    </row>
    <row r="174" spans="4:5" ht="14.25" customHeight="1">
      <c r="D174" s="64"/>
      <c r="E174" s="66"/>
    </row>
    <row r="175" spans="4:5" ht="14.25" customHeight="1">
      <c r="D175" s="64"/>
      <c r="E175" s="66"/>
    </row>
    <row r="176" spans="4:5" ht="14.25" customHeight="1">
      <c r="D176" s="64"/>
      <c r="E176" s="66"/>
    </row>
    <row r="177" spans="4:5" ht="14.25" customHeight="1">
      <c r="D177" s="64"/>
      <c r="E177" s="66"/>
    </row>
    <row r="178" spans="4:5" ht="14.25" customHeight="1">
      <c r="D178" s="64"/>
      <c r="E178" s="66"/>
    </row>
    <row r="179" spans="4:5" ht="14.25" customHeight="1">
      <c r="D179" s="64"/>
      <c r="E179" s="66"/>
    </row>
    <row r="180" spans="4:5" ht="14.25" customHeight="1">
      <c r="D180" s="64"/>
      <c r="E180" s="66"/>
    </row>
    <row r="181" spans="4:5" ht="14.25" customHeight="1">
      <c r="D181" s="64"/>
      <c r="E181" s="66"/>
    </row>
    <row r="182" spans="4:5" ht="14.25" customHeight="1">
      <c r="D182" s="64"/>
      <c r="E182" s="66"/>
    </row>
    <row r="183" spans="4:5" ht="14.25" customHeight="1">
      <c r="D183" s="64"/>
      <c r="E183" s="66"/>
    </row>
    <row r="184" spans="4:5" ht="14.25" customHeight="1">
      <c r="D184" s="64"/>
      <c r="E184" s="66"/>
    </row>
    <row r="185" spans="4:5" ht="14.25" customHeight="1">
      <c r="D185" s="64"/>
      <c r="E185" s="66"/>
    </row>
    <row r="186" spans="4:5" ht="14.25" customHeight="1">
      <c r="D186" s="64"/>
      <c r="E186" s="66"/>
    </row>
    <row r="187" spans="4:5" ht="14.25" customHeight="1">
      <c r="D187" s="64"/>
      <c r="E187" s="66"/>
    </row>
    <row r="188" spans="4:5" ht="14.25" customHeight="1">
      <c r="D188" s="64"/>
      <c r="E188" s="66"/>
    </row>
    <row r="189" spans="4:5" ht="14.25" customHeight="1">
      <c r="D189" s="64"/>
      <c r="E189" s="66"/>
    </row>
    <row r="190" spans="4:5" ht="14.25" customHeight="1">
      <c r="D190" s="64"/>
      <c r="E190" s="66"/>
    </row>
    <row r="191" spans="4:5" ht="14.25" customHeight="1">
      <c r="D191" s="64"/>
      <c r="E191" s="66"/>
    </row>
    <row r="192" spans="4:5" ht="14.25" customHeight="1">
      <c r="D192" s="64"/>
      <c r="E192" s="66"/>
    </row>
    <row r="193" spans="4:5" ht="14.25" customHeight="1">
      <c r="D193" s="64"/>
      <c r="E193" s="66"/>
    </row>
    <row r="194" spans="4:5" ht="14.25" customHeight="1">
      <c r="D194" s="64"/>
      <c r="E194" s="66"/>
    </row>
    <row r="195" spans="4:5" ht="14.25" customHeight="1">
      <c r="D195" s="64"/>
      <c r="E195" s="66"/>
    </row>
    <row r="196" spans="4:5" ht="14.25" customHeight="1">
      <c r="D196" s="64"/>
      <c r="E196" s="66"/>
    </row>
    <row r="197" spans="4:5" ht="14.25" customHeight="1">
      <c r="D197" s="64"/>
      <c r="E197" s="66"/>
    </row>
    <row r="198" spans="4:5" ht="14.25" customHeight="1">
      <c r="D198" s="64"/>
      <c r="E198" s="66"/>
    </row>
    <row r="199" spans="4:5" ht="14.25" customHeight="1">
      <c r="D199" s="64"/>
      <c r="E199" s="66"/>
    </row>
    <row r="200" spans="4:5" ht="14.25" customHeight="1">
      <c r="D200" s="64"/>
      <c r="E200" s="66"/>
    </row>
    <row r="201" spans="4:5" ht="14.25" customHeight="1">
      <c r="D201" s="64"/>
      <c r="E201" s="66"/>
    </row>
    <row r="202" spans="4:5" ht="14.25" customHeight="1">
      <c r="D202" s="64"/>
      <c r="E202" s="66"/>
    </row>
    <row r="203" spans="4:5" ht="14.25" customHeight="1">
      <c r="D203" s="64"/>
      <c r="E203" s="66"/>
    </row>
    <row r="204" spans="4:5" ht="14.25" customHeight="1">
      <c r="D204" s="64"/>
      <c r="E204" s="66"/>
    </row>
    <row r="205" spans="4:5" ht="14.25" customHeight="1">
      <c r="D205" s="64"/>
      <c r="E205" s="66"/>
    </row>
    <row r="206" spans="4:5" ht="14.25" customHeight="1">
      <c r="D206" s="64"/>
      <c r="E206" s="66"/>
    </row>
    <row r="207" spans="4:5" ht="14.25" customHeight="1">
      <c r="D207" s="64"/>
      <c r="E207" s="66"/>
    </row>
    <row r="208" spans="4:5" ht="14.25" customHeight="1">
      <c r="D208" s="64"/>
      <c r="E208" s="66"/>
    </row>
    <row r="209" spans="4:5" ht="14.25" customHeight="1">
      <c r="D209" s="64"/>
      <c r="E209" s="66"/>
    </row>
    <row r="210" spans="4:5" ht="14.25" customHeight="1">
      <c r="D210" s="64"/>
      <c r="E210" s="66"/>
    </row>
    <row r="211" spans="4:5" ht="14.25" customHeight="1">
      <c r="D211" s="64"/>
      <c r="E211" s="66"/>
    </row>
    <row r="212" spans="4:5" ht="14.25" customHeight="1">
      <c r="D212" s="64"/>
      <c r="E212" s="66"/>
    </row>
    <row r="213" spans="4:5" ht="14.25" customHeight="1">
      <c r="D213" s="64"/>
      <c r="E213" s="66"/>
    </row>
    <row r="214" spans="4:5" ht="14.25" customHeight="1">
      <c r="D214" s="64"/>
      <c r="E214" s="66"/>
    </row>
    <row r="215" spans="4:5" ht="14.25" customHeight="1">
      <c r="D215" s="64"/>
      <c r="E215" s="66"/>
    </row>
    <row r="216" spans="4:5" ht="14.25" customHeight="1">
      <c r="D216" s="64"/>
      <c r="E216" s="66"/>
    </row>
    <row r="217" spans="4:5" ht="14.25" customHeight="1">
      <c r="D217" s="64"/>
      <c r="E217" s="66"/>
    </row>
    <row r="218" spans="4:5" ht="14.25" customHeight="1">
      <c r="D218" s="64"/>
      <c r="E218" s="66"/>
    </row>
    <row r="219" spans="4:5" ht="14.25" customHeight="1">
      <c r="D219" s="64"/>
      <c r="E219" s="66"/>
    </row>
    <row r="220" spans="4:5" ht="14.25" customHeight="1">
      <c r="D220" s="64"/>
      <c r="E220" s="66"/>
    </row>
    <row r="221" spans="4:5" ht="14.25" customHeight="1">
      <c r="D221" s="64"/>
      <c r="E221" s="66"/>
    </row>
    <row r="222" spans="4:5" ht="14.25" customHeight="1">
      <c r="D222" s="64"/>
      <c r="E222" s="66"/>
    </row>
    <row r="223" spans="4:5" ht="14.25" customHeight="1">
      <c r="D223" s="64"/>
      <c r="E223" s="66"/>
    </row>
    <row r="224" spans="4:5" ht="14.25" customHeight="1">
      <c r="D224" s="64"/>
      <c r="E224" s="66"/>
    </row>
    <row r="225" spans="4:5" ht="14.25" customHeight="1">
      <c r="D225" s="64"/>
      <c r="E225" s="66"/>
    </row>
    <row r="226" spans="4:5" ht="14.25" customHeight="1">
      <c r="D226" s="64"/>
      <c r="E226" s="66"/>
    </row>
    <row r="227" spans="4:5" ht="14.25" customHeight="1">
      <c r="D227" s="64"/>
      <c r="E227" s="66"/>
    </row>
    <row r="228" spans="4:5" ht="14.25" customHeight="1">
      <c r="D228" s="64"/>
      <c r="E228" s="66"/>
    </row>
    <row r="229" spans="4:5" ht="14.25" customHeight="1">
      <c r="D229" s="64"/>
      <c r="E229" s="66"/>
    </row>
    <row r="230" spans="4:5" ht="14.25" customHeight="1">
      <c r="D230" s="64"/>
      <c r="E230" s="66"/>
    </row>
    <row r="231" spans="4:5" ht="14.25" customHeight="1">
      <c r="D231" s="64"/>
      <c r="E231" s="66"/>
    </row>
    <row r="232" spans="4:5" ht="14.25" customHeight="1">
      <c r="D232" s="64"/>
      <c r="E232" s="66"/>
    </row>
    <row r="233" spans="4:5" ht="14.25" customHeight="1">
      <c r="D233" s="64"/>
      <c r="E233" s="66"/>
    </row>
    <row r="234" spans="4:5" ht="14.25" customHeight="1">
      <c r="D234" s="64"/>
      <c r="E234" s="66"/>
    </row>
    <row r="235" spans="4:5" ht="14.25" customHeight="1">
      <c r="D235" s="64"/>
      <c r="E235" s="66"/>
    </row>
    <row r="236" spans="4:5" ht="14.25" customHeight="1">
      <c r="D236" s="64"/>
      <c r="E236" s="66"/>
    </row>
    <row r="237" spans="4:5" ht="14.25" customHeight="1">
      <c r="D237" s="64"/>
      <c r="E237" s="66"/>
    </row>
    <row r="238" spans="4:5" ht="14.25" customHeight="1">
      <c r="D238" s="64"/>
      <c r="E238" s="66"/>
    </row>
    <row r="239" spans="4:5" ht="14.25" customHeight="1">
      <c r="D239" s="64"/>
      <c r="E239" s="66"/>
    </row>
    <row r="240" spans="4:5" ht="14.25" customHeight="1">
      <c r="D240" s="64"/>
      <c r="E240" s="66"/>
    </row>
    <row r="241" spans="4:5" ht="14.25" customHeight="1">
      <c r="D241" s="64"/>
      <c r="E241" s="66"/>
    </row>
    <row r="242" spans="4:5" ht="14.25" customHeight="1">
      <c r="D242" s="64"/>
      <c r="E242" s="66"/>
    </row>
    <row r="243" spans="4:5" ht="14.25" customHeight="1">
      <c r="D243" s="64"/>
      <c r="E243" s="66"/>
    </row>
    <row r="244" spans="4:5" ht="14.25" customHeight="1">
      <c r="D244" s="64"/>
      <c r="E244" s="66"/>
    </row>
    <row r="245" spans="4:5" ht="14.25" customHeight="1">
      <c r="D245" s="64"/>
      <c r="E245" s="66"/>
    </row>
    <row r="246" spans="4:5" ht="14.25" customHeight="1">
      <c r="D246" s="64"/>
      <c r="E246" s="66"/>
    </row>
    <row r="247" spans="4:5" ht="14.25" customHeight="1">
      <c r="D247" s="64"/>
      <c r="E247" s="66"/>
    </row>
    <row r="248" spans="4:5" ht="14.25" customHeight="1">
      <c r="D248" s="64"/>
      <c r="E248" s="66"/>
    </row>
    <row r="249" spans="4:5" ht="14.25" customHeight="1">
      <c r="D249" s="64"/>
      <c r="E249" s="66"/>
    </row>
    <row r="250" spans="4:5" ht="14.25" customHeight="1">
      <c r="D250" s="64"/>
      <c r="E250" s="66"/>
    </row>
    <row r="251" spans="4:5" ht="14.25" customHeight="1">
      <c r="D251" s="64"/>
      <c r="E251" s="66"/>
    </row>
    <row r="252" spans="4:5" ht="14.25" customHeight="1">
      <c r="D252" s="64"/>
      <c r="E252" s="66"/>
    </row>
    <row r="253" spans="4:5" ht="14.25" customHeight="1">
      <c r="D253" s="64"/>
      <c r="E253" s="66"/>
    </row>
    <row r="254" spans="4:5" ht="14.25" customHeight="1">
      <c r="D254" s="64"/>
      <c r="E254" s="66"/>
    </row>
    <row r="255" spans="4:5" ht="14.25" customHeight="1">
      <c r="D255" s="64"/>
      <c r="E255" s="66"/>
    </row>
    <row r="256" spans="4:5" ht="14.25" customHeight="1">
      <c r="D256" s="64"/>
      <c r="E256" s="66"/>
    </row>
    <row r="257" spans="1:23" ht="14.25" customHeight="1">
      <c r="D257" s="64"/>
      <c r="E257" s="66"/>
    </row>
    <row r="258" spans="1:23" ht="14.25" customHeight="1">
      <c r="B258" s="77" t="s">
        <v>47</v>
      </c>
      <c r="C258" s="77" t="s">
        <v>1555</v>
      </c>
      <c r="D258" s="95" t="s">
        <v>38</v>
      </c>
      <c r="E258" s="78" t="s">
        <v>41</v>
      </c>
      <c r="F258" s="77" t="s">
        <v>1556</v>
      </c>
      <c r="G258" s="77" t="s">
        <v>1557</v>
      </c>
      <c r="H258" s="77" t="s">
        <v>1558</v>
      </c>
      <c r="I258" s="77" t="s">
        <v>1559</v>
      </c>
      <c r="J258" s="77" t="s">
        <v>1560</v>
      </c>
      <c r="K258" s="77" t="s">
        <v>1561</v>
      </c>
      <c r="L258" s="77" t="s">
        <v>1562</v>
      </c>
      <c r="M258" s="77" t="s">
        <v>1563</v>
      </c>
      <c r="N258" s="77" t="s">
        <v>1564</v>
      </c>
      <c r="O258" s="77" t="s">
        <v>73</v>
      </c>
      <c r="P258" s="77" t="s">
        <v>8</v>
      </c>
      <c r="Q258" s="77" t="s">
        <v>35</v>
      </c>
      <c r="R258" s="77" t="s">
        <v>10</v>
      </c>
      <c r="S258" s="77" t="s">
        <v>1565</v>
      </c>
      <c r="T258" s="77" t="s">
        <v>1566</v>
      </c>
      <c r="U258" s="77" t="s">
        <v>1567</v>
      </c>
      <c r="V258" s="77" t="s">
        <v>1568</v>
      </c>
      <c r="W258" s="77" t="s">
        <v>1569</v>
      </c>
    </row>
    <row r="259" spans="1:23" ht="14.25" customHeight="1">
      <c r="A259" s="80" t="s">
        <v>1570</v>
      </c>
      <c r="B259" s="80" t="e">
        <f t="shared" ref="B259:W259" si="5">+SUMIF(#REF!,B$258,#REF!)</f>
        <v>#REF!</v>
      </c>
      <c r="C259" s="80" t="e">
        <f t="shared" si="5"/>
        <v>#REF!</v>
      </c>
      <c r="D259" s="64" t="e">
        <f t="shared" si="5"/>
        <v>#REF!</v>
      </c>
      <c r="E259" s="80" t="e">
        <f t="shared" si="5"/>
        <v>#REF!</v>
      </c>
      <c r="F259" s="80" t="e">
        <f t="shared" si="5"/>
        <v>#REF!</v>
      </c>
      <c r="G259" s="80" t="e">
        <f t="shared" si="5"/>
        <v>#REF!</v>
      </c>
      <c r="H259" s="80" t="e">
        <f t="shared" si="5"/>
        <v>#REF!</v>
      </c>
      <c r="I259" s="80" t="e">
        <f t="shared" si="5"/>
        <v>#REF!</v>
      </c>
      <c r="J259" s="80" t="e">
        <f t="shared" si="5"/>
        <v>#REF!</v>
      </c>
      <c r="K259" s="80" t="e">
        <f t="shared" si="5"/>
        <v>#REF!</v>
      </c>
      <c r="L259" s="80" t="e">
        <f t="shared" si="5"/>
        <v>#REF!</v>
      </c>
      <c r="M259" s="80" t="e">
        <f t="shared" si="5"/>
        <v>#REF!</v>
      </c>
      <c r="N259" s="80" t="e">
        <f t="shared" si="5"/>
        <v>#REF!</v>
      </c>
      <c r="O259" s="80" t="e">
        <f t="shared" si="5"/>
        <v>#REF!</v>
      </c>
      <c r="P259" s="80" t="e">
        <f t="shared" si="5"/>
        <v>#REF!</v>
      </c>
      <c r="Q259" s="80" t="e">
        <f t="shared" si="5"/>
        <v>#REF!</v>
      </c>
      <c r="R259" s="80" t="e">
        <f t="shared" si="5"/>
        <v>#REF!</v>
      </c>
      <c r="S259" s="80" t="e">
        <f t="shared" si="5"/>
        <v>#REF!</v>
      </c>
      <c r="T259" s="80" t="e">
        <f t="shared" si="5"/>
        <v>#REF!</v>
      </c>
      <c r="U259" s="80" t="e">
        <f t="shared" si="5"/>
        <v>#REF!</v>
      </c>
      <c r="V259" s="80" t="e">
        <f t="shared" si="5"/>
        <v>#REF!</v>
      </c>
      <c r="W259" s="80" t="e">
        <f t="shared" si="5"/>
        <v>#REF!</v>
      </c>
    </row>
    <row r="260" spans="1:23" ht="14.25" customHeight="1">
      <c r="A260" s="80" t="s">
        <v>1571</v>
      </c>
      <c r="B260" s="80">
        <f t="shared" ref="B260:W260" si="6">+SUMIF($G$4:$G$8,B$258,$L$4:$L$8)</f>
        <v>0</v>
      </c>
      <c r="C260" s="80">
        <f t="shared" si="6"/>
        <v>0</v>
      </c>
      <c r="D260" s="64">
        <f t="shared" si="6"/>
        <v>0</v>
      </c>
      <c r="E260" s="80">
        <f t="shared" si="6"/>
        <v>0</v>
      </c>
      <c r="F260" s="80">
        <f t="shared" si="6"/>
        <v>0</v>
      </c>
      <c r="G260" s="80">
        <f t="shared" si="6"/>
        <v>0</v>
      </c>
      <c r="H260" s="80">
        <f t="shared" si="6"/>
        <v>0</v>
      </c>
      <c r="I260" s="80">
        <f t="shared" si="6"/>
        <v>0</v>
      </c>
      <c r="J260" s="80">
        <f t="shared" si="6"/>
        <v>0</v>
      </c>
      <c r="K260" s="80">
        <f t="shared" si="6"/>
        <v>0</v>
      </c>
      <c r="L260" s="80">
        <f t="shared" si="6"/>
        <v>0</v>
      </c>
      <c r="M260" s="80">
        <f t="shared" si="6"/>
        <v>0</v>
      </c>
      <c r="N260" s="80">
        <f t="shared" si="6"/>
        <v>0</v>
      </c>
      <c r="O260" s="80">
        <f t="shared" si="6"/>
        <v>0</v>
      </c>
      <c r="P260" s="80">
        <f t="shared" si="6"/>
        <v>0</v>
      </c>
      <c r="Q260" s="80">
        <f t="shared" si="6"/>
        <v>0</v>
      </c>
      <c r="R260" s="80">
        <f t="shared" si="6"/>
        <v>15</v>
      </c>
      <c r="S260" s="80">
        <f t="shared" si="6"/>
        <v>0</v>
      </c>
      <c r="T260" s="80">
        <f t="shared" si="6"/>
        <v>0</v>
      </c>
      <c r="U260" s="80">
        <f t="shared" si="6"/>
        <v>0</v>
      </c>
      <c r="V260" s="80">
        <f t="shared" si="6"/>
        <v>0</v>
      </c>
      <c r="W260" s="80">
        <f t="shared" si="6"/>
        <v>0</v>
      </c>
    </row>
    <row r="261" spans="1:23" ht="14.25" customHeight="1">
      <c r="A261" s="80" t="s">
        <v>1572</v>
      </c>
      <c r="B261" s="80" t="e">
        <f t="shared" ref="B261:W261" si="7">+SUMIF(#REF!,B$258,#REF!)</f>
        <v>#REF!</v>
      </c>
      <c r="C261" s="80" t="e">
        <f t="shared" si="7"/>
        <v>#REF!</v>
      </c>
      <c r="D261" s="64" t="e">
        <f t="shared" si="7"/>
        <v>#REF!</v>
      </c>
      <c r="E261" s="80" t="e">
        <f t="shared" si="7"/>
        <v>#REF!</v>
      </c>
      <c r="F261" s="80" t="e">
        <f t="shared" si="7"/>
        <v>#REF!</v>
      </c>
      <c r="G261" s="80" t="e">
        <f t="shared" si="7"/>
        <v>#REF!</v>
      </c>
      <c r="H261" s="80" t="e">
        <f t="shared" si="7"/>
        <v>#REF!</v>
      </c>
      <c r="I261" s="80" t="e">
        <f t="shared" si="7"/>
        <v>#REF!</v>
      </c>
      <c r="J261" s="80" t="e">
        <f t="shared" si="7"/>
        <v>#REF!</v>
      </c>
      <c r="K261" s="80" t="e">
        <f t="shared" si="7"/>
        <v>#REF!</v>
      </c>
      <c r="L261" s="80" t="e">
        <f t="shared" si="7"/>
        <v>#REF!</v>
      </c>
      <c r="M261" s="80" t="e">
        <f t="shared" si="7"/>
        <v>#REF!</v>
      </c>
      <c r="N261" s="80" t="e">
        <f t="shared" si="7"/>
        <v>#REF!</v>
      </c>
      <c r="O261" s="80" t="e">
        <f t="shared" si="7"/>
        <v>#REF!</v>
      </c>
      <c r="P261" s="80" t="e">
        <f t="shared" si="7"/>
        <v>#REF!</v>
      </c>
      <c r="Q261" s="80" t="e">
        <f t="shared" si="7"/>
        <v>#REF!</v>
      </c>
      <c r="R261" s="80" t="e">
        <f t="shared" si="7"/>
        <v>#REF!</v>
      </c>
      <c r="S261" s="80" t="e">
        <f t="shared" si="7"/>
        <v>#REF!</v>
      </c>
      <c r="T261" s="80" t="e">
        <f t="shared" si="7"/>
        <v>#REF!</v>
      </c>
      <c r="U261" s="80" t="e">
        <f t="shared" si="7"/>
        <v>#REF!</v>
      </c>
      <c r="V261" s="80" t="e">
        <f t="shared" si="7"/>
        <v>#REF!</v>
      </c>
      <c r="W261" s="80" t="e">
        <f t="shared" si="7"/>
        <v>#REF!</v>
      </c>
    </row>
    <row r="262" spans="1:23" ht="14.25" customHeight="1">
      <c r="A262" s="80" t="s">
        <v>1573</v>
      </c>
      <c r="B262" s="80">
        <f t="shared" ref="B262:W262" si="8">+SUMIF($G$9:$G$77,B$258,$L$9:$L$77)</f>
        <v>0</v>
      </c>
      <c r="C262" s="80">
        <f t="shared" si="8"/>
        <v>0</v>
      </c>
      <c r="D262" s="64">
        <f t="shared" si="8"/>
        <v>0</v>
      </c>
      <c r="E262" s="80">
        <f t="shared" si="8"/>
        <v>0</v>
      </c>
      <c r="F262" s="80">
        <f t="shared" si="8"/>
        <v>0</v>
      </c>
      <c r="G262" s="80">
        <f t="shared" si="8"/>
        <v>0</v>
      </c>
      <c r="H262" s="80">
        <f t="shared" si="8"/>
        <v>0</v>
      </c>
      <c r="I262" s="80">
        <f t="shared" si="8"/>
        <v>0</v>
      </c>
      <c r="J262" s="80">
        <f t="shared" si="8"/>
        <v>0</v>
      </c>
      <c r="K262" s="80">
        <f t="shared" si="8"/>
        <v>0</v>
      </c>
      <c r="L262" s="80">
        <f t="shared" si="8"/>
        <v>0</v>
      </c>
      <c r="M262" s="80">
        <f t="shared" si="8"/>
        <v>0</v>
      </c>
      <c r="N262" s="80">
        <f t="shared" si="8"/>
        <v>0</v>
      </c>
      <c r="O262" s="80">
        <f t="shared" si="8"/>
        <v>0</v>
      </c>
      <c r="P262" s="80">
        <f t="shared" si="8"/>
        <v>0</v>
      </c>
      <c r="Q262" s="80">
        <f t="shared" si="8"/>
        <v>0</v>
      </c>
      <c r="R262" s="80">
        <f t="shared" si="8"/>
        <v>5</v>
      </c>
      <c r="S262" s="80">
        <f t="shared" si="8"/>
        <v>0</v>
      </c>
      <c r="T262" s="80">
        <f t="shared" si="8"/>
        <v>0</v>
      </c>
      <c r="U262" s="80">
        <f t="shared" si="8"/>
        <v>0</v>
      </c>
      <c r="V262" s="80">
        <f t="shared" si="8"/>
        <v>0</v>
      </c>
      <c r="W262" s="80">
        <f t="shared" si="8"/>
        <v>0</v>
      </c>
    </row>
    <row r="263" spans="1:23" ht="14.25" customHeight="1">
      <c r="A263" s="80" t="s">
        <v>1528</v>
      </c>
      <c r="B263" s="80" t="e">
        <f t="shared" ref="B263:W263" si="9">SUM(B259:B262)</f>
        <v>#REF!</v>
      </c>
      <c r="C263" s="80" t="e">
        <f t="shared" si="9"/>
        <v>#REF!</v>
      </c>
      <c r="D263" s="64" t="e">
        <f t="shared" si="9"/>
        <v>#REF!</v>
      </c>
      <c r="E263" s="80" t="e">
        <f t="shared" si="9"/>
        <v>#REF!</v>
      </c>
      <c r="F263" s="80" t="e">
        <f t="shared" si="9"/>
        <v>#REF!</v>
      </c>
      <c r="G263" s="80" t="e">
        <f t="shared" si="9"/>
        <v>#REF!</v>
      </c>
      <c r="H263" s="80" t="e">
        <f t="shared" si="9"/>
        <v>#REF!</v>
      </c>
      <c r="I263" s="80" t="e">
        <f t="shared" si="9"/>
        <v>#REF!</v>
      </c>
      <c r="J263" s="80" t="e">
        <f t="shared" si="9"/>
        <v>#REF!</v>
      </c>
      <c r="K263" s="80" t="e">
        <f t="shared" si="9"/>
        <v>#REF!</v>
      </c>
      <c r="L263" s="80" t="e">
        <f t="shared" si="9"/>
        <v>#REF!</v>
      </c>
      <c r="M263" s="80" t="e">
        <f t="shared" si="9"/>
        <v>#REF!</v>
      </c>
      <c r="N263" s="80" t="e">
        <f t="shared" si="9"/>
        <v>#REF!</v>
      </c>
      <c r="O263" s="80" t="e">
        <f t="shared" si="9"/>
        <v>#REF!</v>
      </c>
      <c r="P263" s="80" t="e">
        <f t="shared" si="9"/>
        <v>#REF!</v>
      </c>
      <c r="Q263" s="80" t="e">
        <f t="shared" si="9"/>
        <v>#REF!</v>
      </c>
      <c r="R263" s="80" t="e">
        <f t="shared" si="9"/>
        <v>#REF!</v>
      </c>
      <c r="S263" s="80" t="e">
        <f t="shared" si="9"/>
        <v>#REF!</v>
      </c>
      <c r="T263" s="80" t="e">
        <f t="shared" si="9"/>
        <v>#REF!</v>
      </c>
      <c r="U263" s="80" t="e">
        <f t="shared" si="9"/>
        <v>#REF!</v>
      </c>
      <c r="V263" s="80" t="e">
        <f t="shared" si="9"/>
        <v>#REF!</v>
      </c>
      <c r="W263" s="80" t="e">
        <f t="shared" si="9"/>
        <v>#REF!</v>
      </c>
    </row>
    <row r="264" spans="1:23" ht="14.25" customHeight="1">
      <c r="D264" s="64"/>
      <c r="E264" s="66"/>
    </row>
    <row r="265" spans="1:23" ht="14.25" customHeight="1">
      <c r="D265" s="64"/>
      <c r="E265" s="66"/>
    </row>
    <row r="266" spans="1:23" ht="14.25" customHeight="1">
      <c r="D266" s="64"/>
      <c r="E266" s="66"/>
    </row>
    <row r="267" spans="1:23" ht="14.25" customHeight="1">
      <c r="D267" s="64"/>
      <c r="E267" s="66"/>
    </row>
    <row r="268" spans="1:23" ht="14.25" customHeight="1">
      <c r="D268" s="64"/>
      <c r="E268" s="66"/>
    </row>
    <row r="269" spans="1:23" ht="14.25" customHeight="1">
      <c r="D269" s="64"/>
      <c r="E269" s="66"/>
    </row>
    <row r="270" spans="1:23" ht="14.25" customHeight="1">
      <c r="D270" s="64"/>
      <c r="E270" s="66"/>
    </row>
    <row r="271" spans="1:23" ht="14.25" customHeight="1">
      <c r="D271" s="64"/>
      <c r="E271" s="66"/>
    </row>
    <row r="272" spans="1:23" ht="14.25" customHeight="1">
      <c r="D272" s="64"/>
      <c r="E272" s="66"/>
    </row>
    <row r="273" spans="4:5" ht="14.25" customHeight="1">
      <c r="D273" s="64"/>
      <c r="E273" s="66"/>
    </row>
    <row r="274" spans="4:5" ht="14.25" customHeight="1">
      <c r="D274" s="64"/>
      <c r="E274" s="66"/>
    </row>
    <row r="275" spans="4:5" ht="14.25" customHeight="1">
      <c r="D275" s="64"/>
      <c r="E275" s="66"/>
    </row>
    <row r="276" spans="4:5" ht="14.25" customHeight="1">
      <c r="D276" s="64"/>
      <c r="E276" s="66"/>
    </row>
    <row r="277" spans="4:5" ht="14.25" customHeight="1">
      <c r="D277" s="64"/>
      <c r="E277" s="66"/>
    </row>
    <row r="278" spans="4:5" ht="14.25" customHeight="1">
      <c r="D278" s="64"/>
      <c r="E278" s="66"/>
    </row>
    <row r="279" spans="4:5" ht="14.25" customHeight="1">
      <c r="D279" s="64"/>
      <c r="E279" s="66"/>
    </row>
    <row r="280" spans="4:5" ht="14.25" customHeight="1">
      <c r="D280" s="64"/>
      <c r="E280" s="66"/>
    </row>
    <row r="281" spans="4:5" ht="14.25" customHeight="1">
      <c r="D281" s="64"/>
      <c r="E281" s="66"/>
    </row>
    <row r="282" spans="4:5" ht="14.25" customHeight="1">
      <c r="D282" s="64"/>
      <c r="E282" s="66"/>
    </row>
    <row r="283" spans="4:5" ht="14.25" customHeight="1">
      <c r="D283" s="64"/>
      <c r="E283" s="66"/>
    </row>
    <row r="284" spans="4:5" ht="14.25" customHeight="1">
      <c r="D284" s="64"/>
      <c r="E284" s="66"/>
    </row>
    <row r="285" spans="4:5" ht="14.25" customHeight="1">
      <c r="D285" s="64"/>
      <c r="E285" s="66"/>
    </row>
    <row r="286" spans="4:5" ht="14.25" customHeight="1">
      <c r="D286" s="64"/>
      <c r="E286" s="66"/>
    </row>
    <row r="287" spans="4:5" ht="14.25" customHeight="1">
      <c r="D287" s="64"/>
      <c r="E287" s="66"/>
    </row>
    <row r="288" spans="4:5" ht="14.25" customHeight="1">
      <c r="D288" s="64"/>
      <c r="E288" s="66"/>
    </row>
    <row r="289" spans="4:5" ht="14.25" customHeight="1">
      <c r="D289" s="64"/>
      <c r="E289" s="66"/>
    </row>
    <row r="290" spans="4:5" ht="14.25" customHeight="1">
      <c r="D290" s="64"/>
      <c r="E290" s="66"/>
    </row>
    <row r="291" spans="4:5" ht="14.25" customHeight="1">
      <c r="D291" s="64"/>
      <c r="E291" s="66"/>
    </row>
    <row r="292" spans="4:5" ht="14.25" customHeight="1">
      <c r="D292" s="64"/>
      <c r="E292" s="66"/>
    </row>
    <row r="293" spans="4:5" ht="14.25" customHeight="1">
      <c r="D293" s="64"/>
      <c r="E293" s="66"/>
    </row>
    <row r="294" spans="4:5" ht="14.25" customHeight="1">
      <c r="D294" s="64"/>
      <c r="E294" s="66"/>
    </row>
    <row r="295" spans="4:5" ht="14.25" customHeight="1">
      <c r="D295" s="64"/>
      <c r="E295" s="66"/>
    </row>
    <row r="296" spans="4:5" ht="14.25" customHeight="1">
      <c r="D296" s="64"/>
      <c r="E296" s="66"/>
    </row>
    <row r="297" spans="4:5" ht="14.25" customHeight="1">
      <c r="D297" s="64"/>
      <c r="E297" s="66"/>
    </row>
    <row r="298" spans="4:5" ht="14.25" customHeight="1">
      <c r="D298" s="64"/>
      <c r="E298" s="66"/>
    </row>
    <row r="299" spans="4:5" ht="14.25" customHeight="1">
      <c r="D299" s="64"/>
      <c r="E299" s="66"/>
    </row>
    <row r="300" spans="4:5" ht="14.25" customHeight="1">
      <c r="D300" s="64"/>
      <c r="E300" s="66"/>
    </row>
    <row r="301" spans="4:5" ht="14.25" customHeight="1">
      <c r="D301" s="64"/>
      <c r="E301" s="66"/>
    </row>
    <row r="302" spans="4:5" ht="14.25" customHeight="1">
      <c r="D302" s="64"/>
      <c r="E302" s="66"/>
    </row>
    <row r="303" spans="4:5" ht="14.25" customHeight="1">
      <c r="D303" s="64"/>
      <c r="E303" s="66"/>
    </row>
    <row r="304" spans="4:5" ht="14.25" customHeight="1">
      <c r="D304" s="64"/>
      <c r="E304" s="66"/>
    </row>
    <row r="305" spans="4:5" ht="14.25" customHeight="1">
      <c r="D305" s="64"/>
      <c r="E305" s="66"/>
    </row>
    <row r="306" spans="4:5" ht="14.25" customHeight="1">
      <c r="D306" s="64"/>
      <c r="E306" s="66"/>
    </row>
    <row r="307" spans="4:5" ht="14.25" customHeight="1">
      <c r="D307" s="64"/>
      <c r="E307" s="66"/>
    </row>
    <row r="308" spans="4:5" ht="14.25" customHeight="1">
      <c r="D308" s="64"/>
      <c r="E308" s="66"/>
    </row>
    <row r="309" spans="4:5" ht="14.25" customHeight="1">
      <c r="D309" s="64"/>
      <c r="E309" s="66"/>
    </row>
    <row r="310" spans="4:5" ht="14.25" customHeight="1">
      <c r="D310" s="64"/>
      <c r="E310" s="66"/>
    </row>
    <row r="311" spans="4:5" ht="14.25" customHeight="1">
      <c r="D311" s="64"/>
      <c r="E311" s="66"/>
    </row>
    <row r="312" spans="4:5" ht="14.25" customHeight="1">
      <c r="D312" s="64"/>
      <c r="E312" s="66"/>
    </row>
    <row r="313" spans="4:5" ht="14.25" customHeight="1">
      <c r="D313" s="64"/>
      <c r="E313" s="66"/>
    </row>
    <row r="314" spans="4:5" ht="14.25" customHeight="1">
      <c r="D314" s="64"/>
      <c r="E314" s="66"/>
    </row>
    <row r="315" spans="4:5" ht="14.25" customHeight="1">
      <c r="D315" s="64"/>
      <c r="E315" s="66"/>
    </row>
    <row r="316" spans="4:5" ht="14.25" customHeight="1">
      <c r="D316" s="64"/>
      <c r="E316" s="66"/>
    </row>
    <row r="317" spans="4:5" ht="14.25" customHeight="1">
      <c r="D317" s="64"/>
      <c r="E317" s="66"/>
    </row>
    <row r="318" spans="4:5" ht="14.25" customHeight="1">
      <c r="D318" s="64"/>
      <c r="E318" s="66"/>
    </row>
    <row r="319" spans="4:5" ht="14.25" customHeight="1">
      <c r="D319" s="64"/>
      <c r="E319" s="66"/>
    </row>
    <row r="320" spans="4:5" ht="14.25" customHeight="1">
      <c r="D320" s="64"/>
      <c r="E320" s="66"/>
    </row>
    <row r="321" spans="4:5" ht="14.25" customHeight="1">
      <c r="D321" s="64"/>
      <c r="E321" s="66"/>
    </row>
    <row r="322" spans="4:5" ht="14.25" customHeight="1">
      <c r="D322" s="64"/>
      <c r="E322" s="66"/>
    </row>
    <row r="323" spans="4:5" ht="14.25" customHeight="1">
      <c r="D323" s="64"/>
      <c r="E323" s="66"/>
    </row>
    <row r="324" spans="4:5" ht="14.25" customHeight="1">
      <c r="D324" s="64"/>
      <c r="E324" s="66"/>
    </row>
    <row r="325" spans="4:5" ht="14.25" customHeight="1">
      <c r="D325" s="64"/>
      <c r="E325" s="66"/>
    </row>
    <row r="326" spans="4:5" ht="14.25" customHeight="1">
      <c r="D326" s="64"/>
      <c r="E326" s="66"/>
    </row>
    <row r="327" spans="4:5" ht="14.25" customHeight="1">
      <c r="D327" s="64"/>
      <c r="E327" s="66"/>
    </row>
    <row r="328" spans="4:5" ht="14.25" customHeight="1">
      <c r="D328" s="64"/>
      <c r="E328" s="66"/>
    </row>
    <row r="329" spans="4:5" ht="14.25" customHeight="1">
      <c r="D329" s="64"/>
      <c r="E329" s="66"/>
    </row>
    <row r="330" spans="4:5" ht="14.25" customHeight="1">
      <c r="D330" s="64"/>
      <c r="E330" s="66"/>
    </row>
    <row r="331" spans="4:5" ht="14.25" customHeight="1">
      <c r="D331" s="64"/>
      <c r="E331" s="66"/>
    </row>
    <row r="332" spans="4:5" ht="14.25" customHeight="1">
      <c r="D332" s="64"/>
      <c r="E332" s="66"/>
    </row>
    <row r="333" spans="4:5" ht="14.25" customHeight="1">
      <c r="D333" s="64"/>
      <c r="E333" s="66"/>
    </row>
    <row r="334" spans="4:5" ht="14.25" customHeight="1">
      <c r="D334" s="64"/>
      <c r="E334" s="66"/>
    </row>
    <row r="335" spans="4:5" ht="14.25" customHeight="1">
      <c r="D335" s="64"/>
      <c r="E335" s="66"/>
    </row>
    <row r="336" spans="4:5" ht="14.25" customHeight="1">
      <c r="D336" s="64"/>
      <c r="E336" s="66"/>
    </row>
    <row r="337" spans="4:5" ht="14.25" customHeight="1">
      <c r="D337" s="64"/>
      <c r="E337" s="66"/>
    </row>
    <row r="338" spans="4:5" ht="14.25" customHeight="1">
      <c r="D338" s="64"/>
      <c r="E338" s="66"/>
    </row>
    <row r="339" spans="4:5" ht="14.25" customHeight="1">
      <c r="D339" s="64"/>
      <c r="E339" s="66"/>
    </row>
    <row r="340" spans="4:5" ht="14.25" customHeight="1">
      <c r="D340" s="64"/>
      <c r="E340" s="66"/>
    </row>
    <row r="341" spans="4:5" ht="14.25" customHeight="1">
      <c r="D341" s="64"/>
      <c r="E341" s="66"/>
    </row>
    <row r="342" spans="4:5" ht="14.25" customHeight="1">
      <c r="D342" s="64"/>
      <c r="E342" s="66"/>
    </row>
    <row r="343" spans="4:5" ht="14.25" customHeight="1">
      <c r="D343" s="64"/>
      <c r="E343" s="66"/>
    </row>
    <row r="344" spans="4:5" ht="14.25" customHeight="1">
      <c r="D344" s="64"/>
      <c r="E344" s="66"/>
    </row>
    <row r="345" spans="4:5" ht="14.25" customHeight="1">
      <c r="D345" s="64"/>
      <c r="E345" s="66"/>
    </row>
    <row r="346" spans="4:5" ht="14.25" customHeight="1">
      <c r="D346" s="64"/>
      <c r="E346" s="66"/>
    </row>
    <row r="347" spans="4:5" ht="14.25" customHeight="1">
      <c r="D347" s="64"/>
      <c r="E347" s="66"/>
    </row>
    <row r="348" spans="4:5" ht="14.25" customHeight="1">
      <c r="D348" s="64"/>
      <c r="E348" s="66"/>
    </row>
    <row r="349" spans="4:5" ht="14.25" customHeight="1">
      <c r="D349" s="64"/>
      <c r="E349" s="66"/>
    </row>
    <row r="350" spans="4:5" ht="14.25" customHeight="1">
      <c r="D350" s="64"/>
      <c r="E350" s="66"/>
    </row>
    <row r="351" spans="4:5" ht="14.25" customHeight="1">
      <c r="D351" s="64"/>
      <c r="E351" s="66"/>
    </row>
    <row r="352" spans="4:5" ht="14.25" customHeight="1">
      <c r="D352" s="64"/>
      <c r="E352" s="66"/>
    </row>
    <row r="353" spans="4:5" ht="14.25" customHeight="1">
      <c r="D353" s="64"/>
      <c r="E353" s="66"/>
    </row>
    <row r="354" spans="4:5" ht="14.25" customHeight="1">
      <c r="D354" s="64"/>
      <c r="E354" s="66"/>
    </row>
    <row r="355" spans="4:5" ht="14.25" customHeight="1">
      <c r="D355" s="64"/>
      <c r="E355" s="66"/>
    </row>
    <row r="356" spans="4:5" ht="14.25" customHeight="1">
      <c r="D356" s="64"/>
      <c r="E356" s="66"/>
    </row>
    <row r="357" spans="4:5" ht="14.25" customHeight="1">
      <c r="D357" s="64"/>
      <c r="E357" s="66"/>
    </row>
    <row r="358" spans="4:5" ht="14.25" customHeight="1">
      <c r="D358" s="64"/>
      <c r="E358" s="66"/>
    </row>
    <row r="359" spans="4:5" ht="14.25" customHeight="1">
      <c r="D359" s="64"/>
      <c r="E359" s="66"/>
    </row>
    <row r="360" spans="4:5" ht="14.25" customHeight="1">
      <c r="D360" s="64"/>
      <c r="E360" s="66"/>
    </row>
    <row r="361" spans="4:5" ht="14.25" customHeight="1">
      <c r="D361" s="64"/>
      <c r="E361" s="66"/>
    </row>
    <row r="362" spans="4:5" ht="14.25" customHeight="1">
      <c r="D362" s="64"/>
      <c r="E362" s="66"/>
    </row>
    <row r="363" spans="4:5" ht="14.25" customHeight="1">
      <c r="D363" s="64"/>
      <c r="E363" s="66"/>
    </row>
    <row r="364" spans="4:5" ht="14.25" customHeight="1">
      <c r="D364" s="64"/>
      <c r="E364" s="66"/>
    </row>
    <row r="365" spans="4:5" ht="14.25" customHeight="1">
      <c r="D365" s="64"/>
      <c r="E365" s="66"/>
    </row>
    <row r="366" spans="4:5" ht="14.25" customHeight="1">
      <c r="D366" s="64"/>
      <c r="E366" s="66"/>
    </row>
    <row r="367" spans="4:5" ht="14.25" customHeight="1">
      <c r="D367" s="64"/>
      <c r="E367" s="66"/>
    </row>
    <row r="368" spans="4:5" ht="14.25" customHeight="1">
      <c r="D368" s="64"/>
      <c r="E368" s="66"/>
    </row>
    <row r="369" spans="4:5" ht="14.25" customHeight="1">
      <c r="D369" s="64"/>
      <c r="E369" s="66"/>
    </row>
    <row r="370" spans="4:5" ht="14.25" customHeight="1">
      <c r="D370" s="64"/>
      <c r="E370" s="66"/>
    </row>
    <row r="371" spans="4:5" ht="14.25" customHeight="1">
      <c r="D371" s="64"/>
      <c r="E371" s="66"/>
    </row>
    <row r="372" spans="4:5" ht="14.25" customHeight="1">
      <c r="D372" s="64"/>
      <c r="E372" s="66"/>
    </row>
    <row r="373" spans="4:5" ht="14.25" customHeight="1">
      <c r="D373" s="64"/>
      <c r="E373" s="66"/>
    </row>
    <row r="374" spans="4:5" ht="14.25" customHeight="1">
      <c r="D374" s="64"/>
      <c r="E374" s="66"/>
    </row>
    <row r="375" spans="4:5" ht="14.25" customHeight="1">
      <c r="D375" s="64"/>
      <c r="E375" s="66"/>
    </row>
    <row r="376" spans="4:5" ht="14.25" customHeight="1">
      <c r="D376" s="64"/>
      <c r="E376" s="66"/>
    </row>
    <row r="377" spans="4:5" ht="14.25" customHeight="1">
      <c r="D377" s="64"/>
      <c r="E377" s="66"/>
    </row>
    <row r="378" spans="4:5" ht="14.25" customHeight="1">
      <c r="D378" s="64"/>
      <c r="E378" s="66"/>
    </row>
    <row r="379" spans="4:5" ht="14.25" customHeight="1">
      <c r="D379" s="64"/>
      <c r="E379" s="66"/>
    </row>
    <row r="380" spans="4:5" ht="14.25" customHeight="1">
      <c r="D380" s="64"/>
      <c r="E380" s="66"/>
    </row>
    <row r="381" spans="4:5" ht="14.25" customHeight="1">
      <c r="D381" s="64"/>
      <c r="E381" s="66"/>
    </row>
    <row r="382" spans="4:5" ht="14.25" customHeight="1">
      <c r="D382" s="64"/>
      <c r="E382" s="66"/>
    </row>
    <row r="383" spans="4:5" ht="14.25" customHeight="1">
      <c r="D383" s="64"/>
      <c r="E383" s="66"/>
    </row>
    <row r="384" spans="4:5" ht="14.25" customHeight="1">
      <c r="D384" s="64"/>
      <c r="E384" s="66"/>
    </row>
    <row r="385" spans="4:5" ht="14.25" customHeight="1">
      <c r="D385" s="64"/>
      <c r="E385" s="66"/>
    </row>
    <row r="386" spans="4:5" ht="14.25" customHeight="1">
      <c r="D386" s="64"/>
      <c r="E386" s="66"/>
    </row>
    <row r="387" spans="4:5" ht="14.25" customHeight="1">
      <c r="D387" s="64"/>
      <c r="E387" s="66"/>
    </row>
    <row r="388" spans="4:5" ht="14.25" customHeight="1">
      <c r="D388" s="64"/>
      <c r="E388" s="66"/>
    </row>
    <row r="389" spans="4:5" ht="14.25" customHeight="1">
      <c r="D389" s="64"/>
      <c r="E389" s="66"/>
    </row>
    <row r="390" spans="4:5" ht="14.25" customHeight="1">
      <c r="D390" s="64"/>
      <c r="E390" s="66"/>
    </row>
    <row r="391" spans="4:5" ht="14.25" customHeight="1">
      <c r="D391" s="64"/>
      <c r="E391" s="66"/>
    </row>
    <row r="392" spans="4:5" ht="14.25" customHeight="1">
      <c r="D392" s="64"/>
      <c r="E392" s="66"/>
    </row>
    <row r="393" spans="4:5" ht="14.25" customHeight="1">
      <c r="D393" s="64"/>
      <c r="E393" s="66"/>
    </row>
    <row r="394" spans="4:5" ht="14.25" customHeight="1">
      <c r="D394" s="64"/>
      <c r="E394" s="66"/>
    </row>
    <row r="395" spans="4:5" ht="14.25" customHeight="1">
      <c r="D395" s="64"/>
      <c r="E395" s="66"/>
    </row>
    <row r="396" spans="4:5" ht="14.25" customHeight="1">
      <c r="D396" s="64"/>
      <c r="E396" s="66"/>
    </row>
    <row r="397" spans="4:5" ht="14.25" customHeight="1">
      <c r="D397" s="64"/>
      <c r="E397" s="66"/>
    </row>
    <row r="398" spans="4:5" ht="14.25" customHeight="1">
      <c r="D398" s="64"/>
      <c r="E398" s="66"/>
    </row>
    <row r="399" spans="4:5" ht="14.25" customHeight="1">
      <c r="D399" s="64"/>
      <c r="E399" s="66"/>
    </row>
    <row r="400" spans="4:5" ht="14.25" customHeight="1">
      <c r="D400" s="64"/>
      <c r="E400" s="66"/>
    </row>
    <row r="401" spans="4:5" ht="14.25" customHeight="1">
      <c r="D401" s="64"/>
      <c r="E401" s="66"/>
    </row>
    <row r="402" spans="4:5" ht="14.25" customHeight="1">
      <c r="D402" s="64"/>
      <c r="E402" s="66"/>
    </row>
    <row r="403" spans="4:5" ht="14.25" customHeight="1">
      <c r="D403" s="64"/>
      <c r="E403" s="66"/>
    </row>
    <row r="404" spans="4:5" ht="14.25" customHeight="1">
      <c r="D404" s="64"/>
      <c r="E404" s="66"/>
    </row>
    <row r="405" spans="4:5" ht="14.25" customHeight="1">
      <c r="D405" s="64"/>
      <c r="E405" s="66"/>
    </row>
    <row r="406" spans="4:5" ht="14.25" customHeight="1">
      <c r="D406" s="64"/>
      <c r="E406" s="66"/>
    </row>
    <row r="407" spans="4:5" ht="14.25" customHeight="1">
      <c r="D407" s="64"/>
      <c r="E407" s="66"/>
    </row>
    <row r="408" spans="4:5" ht="14.25" customHeight="1">
      <c r="D408" s="64"/>
      <c r="E408" s="66"/>
    </row>
    <row r="409" spans="4:5" ht="14.25" customHeight="1">
      <c r="D409" s="64"/>
      <c r="E409" s="66"/>
    </row>
    <row r="410" spans="4:5" ht="14.25" customHeight="1">
      <c r="D410" s="64"/>
      <c r="E410" s="66"/>
    </row>
    <row r="411" spans="4:5" ht="14.25" customHeight="1">
      <c r="D411" s="64"/>
      <c r="E411" s="66"/>
    </row>
    <row r="412" spans="4:5" ht="14.25" customHeight="1">
      <c r="D412" s="64"/>
      <c r="E412" s="66"/>
    </row>
    <row r="413" spans="4:5" ht="14.25" customHeight="1">
      <c r="D413" s="64"/>
      <c r="E413" s="66"/>
    </row>
    <row r="414" spans="4:5" ht="14.25" customHeight="1">
      <c r="D414" s="64"/>
      <c r="E414" s="66"/>
    </row>
    <row r="415" spans="4:5" ht="14.25" customHeight="1">
      <c r="D415" s="64"/>
      <c r="E415" s="66"/>
    </row>
    <row r="416" spans="4:5" ht="14.25" customHeight="1">
      <c r="D416" s="64"/>
      <c r="E416" s="66"/>
    </row>
    <row r="417" spans="4:5" ht="14.25" customHeight="1">
      <c r="D417" s="64"/>
      <c r="E417" s="66"/>
    </row>
    <row r="418" spans="4:5" ht="14.25" customHeight="1">
      <c r="D418" s="64"/>
      <c r="E418" s="66"/>
    </row>
    <row r="419" spans="4:5" ht="14.25" customHeight="1">
      <c r="D419" s="64"/>
      <c r="E419" s="66"/>
    </row>
    <row r="420" spans="4:5" ht="14.25" customHeight="1">
      <c r="D420" s="64"/>
      <c r="E420" s="66"/>
    </row>
    <row r="421" spans="4:5" ht="14.25" customHeight="1">
      <c r="D421" s="64"/>
      <c r="E421" s="66"/>
    </row>
    <row r="422" spans="4:5" ht="14.25" customHeight="1">
      <c r="D422" s="64"/>
      <c r="E422" s="66"/>
    </row>
    <row r="423" spans="4:5" ht="14.25" customHeight="1">
      <c r="D423" s="64"/>
      <c r="E423" s="66"/>
    </row>
    <row r="424" spans="4:5" ht="14.25" customHeight="1">
      <c r="D424" s="64"/>
      <c r="E424" s="66"/>
    </row>
    <row r="425" spans="4:5" ht="14.25" customHeight="1">
      <c r="D425" s="64"/>
      <c r="E425" s="66"/>
    </row>
    <row r="426" spans="4:5" ht="14.25" customHeight="1">
      <c r="D426" s="64"/>
      <c r="E426" s="66"/>
    </row>
    <row r="427" spans="4:5" ht="14.25" customHeight="1">
      <c r="D427" s="64"/>
      <c r="E427" s="66"/>
    </row>
    <row r="428" spans="4:5" ht="14.25" customHeight="1">
      <c r="D428" s="64"/>
      <c r="E428" s="66"/>
    </row>
    <row r="429" spans="4:5" ht="14.25" customHeight="1">
      <c r="D429" s="64"/>
      <c r="E429" s="66"/>
    </row>
    <row r="430" spans="4:5" ht="14.25" customHeight="1">
      <c r="D430" s="64"/>
      <c r="E430" s="66"/>
    </row>
    <row r="431" spans="4:5" ht="14.25" customHeight="1">
      <c r="D431" s="64"/>
      <c r="E431" s="66"/>
    </row>
    <row r="432" spans="4:5" ht="14.25" customHeight="1">
      <c r="D432" s="64"/>
      <c r="E432" s="66"/>
    </row>
    <row r="433" spans="4:5" ht="14.25" customHeight="1">
      <c r="D433" s="64"/>
      <c r="E433" s="66"/>
    </row>
    <row r="434" spans="4:5" ht="14.25" customHeight="1">
      <c r="D434" s="64"/>
      <c r="E434" s="66"/>
    </row>
    <row r="435" spans="4:5" ht="14.25" customHeight="1">
      <c r="D435" s="64"/>
      <c r="E435" s="66"/>
    </row>
    <row r="436" spans="4:5" ht="14.25" customHeight="1">
      <c r="D436" s="64"/>
      <c r="E436" s="66"/>
    </row>
    <row r="437" spans="4:5" ht="14.25" customHeight="1">
      <c r="D437" s="64"/>
      <c r="E437" s="66"/>
    </row>
    <row r="438" spans="4:5" ht="14.25" customHeight="1">
      <c r="D438" s="64"/>
      <c r="E438" s="66"/>
    </row>
    <row r="439" spans="4:5" ht="14.25" customHeight="1">
      <c r="D439" s="64"/>
      <c r="E439" s="66"/>
    </row>
    <row r="440" spans="4:5" ht="14.25" customHeight="1">
      <c r="D440" s="64"/>
      <c r="E440" s="66"/>
    </row>
    <row r="441" spans="4:5" ht="14.25" customHeight="1">
      <c r="D441" s="64"/>
      <c r="E441" s="66"/>
    </row>
    <row r="442" spans="4:5" ht="14.25" customHeight="1">
      <c r="D442" s="64"/>
      <c r="E442" s="66"/>
    </row>
    <row r="443" spans="4:5" ht="14.25" customHeight="1">
      <c r="D443" s="64"/>
      <c r="E443" s="66"/>
    </row>
    <row r="444" spans="4:5" ht="14.25" customHeight="1">
      <c r="D444" s="64"/>
      <c r="E444" s="66"/>
    </row>
    <row r="445" spans="4:5" ht="14.25" customHeight="1">
      <c r="D445" s="64"/>
      <c r="E445" s="66"/>
    </row>
    <row r="446" spans="4:5" ht="14.25" customHeight="1">
      <c r="D446" s="64"/>
      <c r="E446" s="66"/>
    </row>
    <row r="447" spans="4:5" ht="14.25" customHeight="1">
      <c r="D447" s="64"/>
      <c r="E447" s="66"/>
    </row>
    <row r="448" spans="4:5" ht="14.25" customHeight="1">
      <c r="D448" s="64"/>
      <c r="E448" s="66"/>
    </row>
    <row r="449" spans="4:5" ht="14.25" customHeight="1">
      <c r="D449" s="64"/>
      <c r="E449" s="66"/>
    </row>
    <row r="450" spans="4:5" ht="14.25" customHeight="1">
      <c r="D450" s="64"/>
      <c r="E450" s="66"/>
    </row>
    <row r="451" spans="4:5" ht="14.25" customHeight="1">
      <c r="D451" s="64"/>
      <c r="E451" s="66"/>
    </row>
    <row r="452" spans="4:5" ht="14.25" customHeight="1">
      <c r="D452" s="64"/>
      <c r="E452" s="66"/>
    </row>
    <row r="453" spans="4:5" ht="14.25" customHeight="1">
      <c r="D453" s="64"/>
      <c r="E453" s="66"/>
    </row>
    <row r="454" spans="4:5" ht="14.25" customHeight="1">
      <c r="D454" s="64"/>
      <c r="E454" s="66"/>
    </row>
    <row r="455" spans="4:5" ht="14.25" customHeight="1">
      <c r="D455" s="64"/>
      <c r="E455" s="66"/>
    </row>
    <row r="456" spans="4:5" ht="14.25" customHeight="1">
      <c r="D456" s="64"/>
      <c r="E456" s="66"/>
    </row>
    <row r="457" spans="4:5" ht="14.25" customHeight="1">
      <c r="D457" s="64"/>
      <c r="E457" s="66"/>
    </row>
    <row r="458" spans="4:5" ht="14.25" customHeight="1">
      <c r="D458" s="64"/>
      <c r="E458" s="66"/>
    </row>
    <row r="459" spans="4:5" ht="14.25" customHeight="1">
      <c r="D459" s="64"/>
      <c r="E459" s="66"/>
    </row>
    <row r="460" spans="4:5" ht="14.25" customHeight="1">
      <c r="D460" s="64"/>
      <c r="E460" s="66"/>
    </row>
    <row r="461" spans="4:5" ht="14.25" customHeight="1">
      <c r="D461" s="64"/>
      <c r="E461" s="66"/>
    </row>
    <row r="462" spans="4:5" ht="14.25" customHeight="1">
      <c r="D462" s="64"/>
      <c r="E462" s="66"/>
    </row>
    <row r="463" spans="4:5" ht="14.25" customHeight="1">
      <c r="D463" s="64"/>
      <c r="E463" s="66"/>
    </row>
    <row r="464" spans="4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7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>
      <c r="A1" s="96" t="s">
        <v>1574</v>
      </c>
      <c r="B1" s="96" t="s">
        <v>1519</v>
      </c>
      <c r="C1" s="96" t="s">
        <v>1520</v>
      </c>
      <c r="D1" s="96" t="s">
        <v>1521</v>
      </c>
      <c r="E1" s="96" t="s">
        <v>1522</v>
      </c>
      <c r="F1" s="96" t="s">
        <v>1</v>
      </c>
      <c r="G1" s="96" t="s">
        <v>3</v>
      </c>
      <c r="H1" s="96" t="s">
        <v>1523</v>
      </c>
      <c r="I1" s="96" t="s">
        <v>2</v>
      </c>
      <c r="J1" s="96" t="s">
        <v>5</v>
      </c>
      <c r="K1" s="96" t="s">
        <v>1524</v>
      </c>
      <c r="L1" s="96" t="s">
        <v>1525</v>
      </c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14.25" customHeight="1">
      <c r="A2" s="81" t="s">
        <v>1574</v>
      </c>
      <c r="B2" s="60">
        <v>2</v>
      </c>
      <c r="C2" s="60" t="s">
        <v>1575</v>
      </c>
      <c r="D2" s="59">
        <v>1</v>
      </c>
      <c r="E2" s="60">
        <v>1224</v>
      </c>
      <c r="F2" s="58" t="str">
        <f>+VLOOKUP(E2,Participants!$A$1:$F$1602,2,FALSE)</f>
        <v>Alexa Laepple</v>
      </c>
      <c r="G2" s="58" t="str">
        <f>+VLOOKUP(E2,Participants!$A$1:$F$1602,4,FALSE)</f>
        <v>AGS</v>
      </c>
      <c r="H2" s="58" t="str">
        <f>+VLOOKUP(E2,Participants!$A$1:$F$1602,5,FALSE)</f>
        <v>F</v>
      </c>
      <c r="I2" s="58">
        <f>+VLOOKUP(E2,Participants!$A$1:$F$1602,3,FALSE)</f>
        <v>4</v>
      </c>
      <c r="J2" s="58" t="str">
        <f>+VLOOKUP(E2,Participants!$A$1:$G$1602,7,FALSE)</f>
        <v>DEV GIRLS</v>
      </c>
      <c r="K2" s="71">
        <v>1</v>
      </c>
      <c r="L2" s="71">
        <v>10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4.25" customHeight="1">
      <c r="A3" s="81" t="s">
        <v>1574</v>
      </c>
      <c r="B3" s="60">
        <v>2</v>
      </c>
      <c r="C3" s="60" t="s">
        <v>1576</v>
      </c>
      <c r="D3" s="59">
        <v>2</v>
      </c>
      <c r="E3" s="60">
        <v>1230</v>
      </c>
      <c r="F3" s="58" t="str">
        <f>+VLOOKUP(E3,Participants!$A$1:$F$1602,2,FALSE)</f>
        <v>Heidi Surlow</v>
      </c>
      <c r="G3" s="58" t="str">
        <f>+VLOOKUP(E3,Participants!$A$1:$F$1602,4,FALSE)</f>
        <v>AGS</v>
      </c>
      <c r="H3" s="58" t="str">
        <f>+VLOOKUP(E3,Participants!$A$1:$F$1602,5,FALSE)</f>
        <v>F</v>
      </c>
      <c r="I3" s="58">
        <f>+VLOOKUP(E3,Participants!$A$1:$F$1602,3,FALSE)</f>
        <v>4</v>
      </c>
      <c r="J3" s="58" t="str">
        <f>+VLOOKUP(E3,Participants!$A$1:$G$1602,7,FALSE)</f>
        <v>DEV GIRLS</v>
      </c>
      <c r="K3" s="71">
        <v>2</v>
      </c>
      <c r="L3" s="71">
        <v>8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4.25" customHeight="1">
      <c r="A4" s="81" t="s">
        <v>1574</v>
      </c>
      <c r="B4" s="60">
        <v>2</v>
      </c>
      <c r="C4" s="60" t="s">
        <v>1577</v>
      </c>
      <c r="D4" s="59">
        <v>3</v>
      </c>
      <c r="E4" s="60">
        <v>930</v>
      </c>
      <c r="F4" s="58" t="str">
        <f>+VLOOKUP(E4,Participants!$A$1:$F$1602,2,FALSE)</f>
        <v>Ellie Green</v>
      </c>
      <c r="G4" s="58" t="str">
        <f>+VLOOKUP(E4,Participants!$A$1:$F$1602,4,FALSE)</f>
        <v>NCA</v>
      </c>
      <c r="H4" s="58" t="str">
        <f>+VLOOKUP(E4,Participants!$A$1:$F$1602,5,FALSE)</f>
        <v>F</v>
      </c>
      <c r="I4" s="58">
        <f>+VLOOKUP(E4,Participants!$A$1:$F$1602,3,FALSE)</f>
        <v>4</v>
      </c>
      <c r="J4" s="58" t="str">
        <f>+VLOOKUP(E4,Participants!$A$1:$G$1602,7,FALSE)</f>
        <v>DEV GIRLS</v>
      </c>
      <c r="K4" s="71">
        <v>3</v>
      </c>
      <c r="L4" s="71">
        <v>6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4.25" customHeight="1">
      <c r="A5" s="86" t="s">
        <v>1574</v>
      </c>
      <c r="B5" s="73">
        <v>1</v>
      </c>
      <c r="C5" s="73" t="s">
        <v>1578</v>
      </c>
      <c r="D5" s="73">
        <v>4</v>
      </c>
      <c r="E5" s="74">
        <v>352</v>
      </c>
      <c r="F5" s="73" t="str">
        <f>+VLOOKUP(E5,Participants!$A$1:$F$1605,2,FALSE)</f>
        <v>Serenity Harris</v>
      </c>
      <c r="G5" s="73" t="str">
        <f>+VLOOKUP(E5,Participants!$A$1:$F$1605,4,FALSE)</f>
        <v>GAA</v>
      </c>
      <c r="H5" s="73" t="str">
        <f>+VLOOKUP(E5,Participants!$A$1:$F$1605,5,FALSE)</f>
        <v>F</v>
      </c>
      <c r="I5" s="74">
        <f>+VLOOKUP(E5,Participants!$A$1:$F$1605,3,FALSE)</f>
        <v>4</v>
      </c>
      <c r="J5" s="73" t="str">
        <f>+VLOOKUP(E5,Participants!$A$1:$G$1605,7,FALSE)</f>
        <v>DEV GIRLS</v>
      </c>
      <c r="K5" s="75">
        <v>4</v>
      </c>
      <c r="L5" s="75">
        <v>5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ht="14.25" customHeight="1">
      <c r="A6" s="81" t="s">
        <v>1574</v>
      </c>
      <c r="B6" s="60">
        <v>2</v>
      </c>
      <c r="C6" s="60" t="s">
        <v>1579</v>
      </c>
      <c r="D6" s="59">
        <v>4</v>
      </c>
      <c r="E6" s="60">
        <v>363</v>
      </c>
      <c r="F6" s="58" t="str">
        <f>+VLOOKUP(E6,Participants!$A$1:$F$1602,2,FALSE)</f>
        <v>Isla Spinelli</v>
      </c>
      <c r="G6" s="58" t="str">
        <f>+VLOOKUP(E6,Participants!$A$1:$F$1602,4,FALSE)</f>
        <v>GAA</v>
      </c>
      <c r="H6" s="58" t="str">
        <f>+VLOOKUP(E6,Participants!$A$1:$F$1602,5,FALSE)</f>
        <v>F</v>
      </c>
      <c r="I6" s="58">
        <f>+VLOOKUP(E6,Participants!$A$1:$F$1602,3,FALSE)</f>
        <v>4</v>
      </c>
      <c r="J6" s="58" t="str">
        <f>+VLOOKUP(E6,Participants!$A$1:$G$1602,7,FALSE)</f>
        <v>DEV GIRLS</v>
      </c>
      <c r="K6" s="71">
        <v>5</v>
      </c>
      <c r="L6" s="71">
        <v>4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14.25" customHeight="1">
      <c r="A7" s="81" t="s">
        <v>1574</v>
      </c>
      <c r="B7" s="56">
        <v>1</v>
      </c>
      <c r="C7" s="57" t="s">
        <v>1580</v>
      </c>
      <c r="D7" s="56">
        <v>1</v>
      </c>
      <c r="E7" s="62">
        <v>1225</v>
      </c>
      <c r="F7" s="58" t="str">
        <f>+VLOOKUP(E7,Participants!$A$1:$F$1602,2,FALSE)</f>
        <v>Michaela Lucas</v>
      </c>
      <c r="G7" s="58" t="str">
        <f>+VLOOKUP(E7,Participants!$A$1:$F$1602,4,FALSE)</f>
        <v>AGS</v>
      </c>
      <c r="H7" s="58" t="str">
        <f>+VLOOKUP(E7,Participants!$A$1:$F$1602,5,FALSE)</f>
        <v>F</v>
      </c>
      <c r="I7" s="58">
        <f>+VLOOKUP(E7,Participants!$A$1:$F$1602,3,FALSE)</f>
        <v>3</v>
      </c>
      <c r="J7" s="58" t="str">
        <f>+VLOOKUP(E7,Participants!$A$1:$G$1602,7,FALSE)</f>
        <v>DEV GIRLS</v>
      </c>
      <c r="K7" s="62">
        <v>6</v>
      </c>
      <c r="L7" s="62">
        <v>3</v>
      </c>
    </row>
    <row r="8" spans="1:27" ht="14.25" customHeight="1">
      <c r="A8" s="81" t="s">
        <v>1574</v>
      </c>
      <c r="B8" s="60">
        <v>2</v>
      </c>
      <c r="C8" s="60" t="s">
        <v>1581</v>
      </c>
      <c r="D8" s="59">
        <v>5</v>
      </c>
      <c r="E8" s="60">
        <v>839</v>
      </c>
      <c r="F8" s="58" t="str">
        <f>+VLOOKUP(E8,Participants!$A$1:$F$1602,2,FALSE)</f>
        <v>Emilie Winschel</v>
      </c>
      <c r="G8" s="58" t="str">
        <f>+VLOOKUP(E8,Participants!$A$1:$F$1602,4,FALSE)</f>
        <v>SHCA</v>
      </c>
      <c r="H8" s="58" t="str">
        <f>+VLOOKUP(E8,Participants!$A$1:$F$1602,5,FALSE)</f>
        <v>F</v>
      </c>
      <c r="I8" s="58">
        <f>+VLOOKUP(E8,Participants!$A$1:$F$1602,3,FALSE)</f>
        <v>4</v>
      </c>
      <c r="J8" s="58" t="str">
        <f>+VLOOKUP(E8,Participants!$A$1:$G$1602,7,FALSE)</f>
        <v>DEV GIRLS</v>
      </c>
      <c r="K8" s="71">
        <v>7</v>
      </c>
      <c r="L8" s="71">
        <v>2</v>
      </c>
    </row>
    <row r="9" spans="1:27" ht="14.25" customHeight="1">
      <c r="A9" s="81" t="s">
        <v>1574</v>
      </c>
      <c r="B9" s="56">
        <v>1</v>
      </c>
      <c r="C9" s="57" t="s">
        <v>1582</v>
      </c>
      <c r="D9" s="56">
        <v>2</v>
      </c>
      <c r="E9" s="62">
        <v>625</v>
      </c>
      <c r="F9" s="58" t="str">
        <f>+VLOOKUP(E9,Participants!$A$1:$F$1602,2,FALSE)</f>
        <v>Gina Antoinette</v>
      </c>
      <c r="G9" s="58" t="str">
        <f>+VLOOKUP(E9,Participants!$A$1:$F$1602,4,FALSE)</f>
        <v>JFK</v>
      </c>
      <c r="H9" s="58" t="str">
        <f>+VLOOKUP(E9,Participants!$A$1:$F$1602,5,FALSE)</f>
        <v>F</v>
      </c>
      <c r="I9" s="58">
        <f>+VLOOKUP(E9,Participants!$A$1:$F$1602,3,FALSE)</f>
        <v>2</v>
      </c>
      <c r="J9" s="58" t="str">
        <f>+VLOOKUP(E9,Participants!$A$1:$G$1602,7,FALSE)</f>
        <v>DEV GIRLS</v>
      </c>
      <c r="K9" s="62">
        <v>8</v>
      </c>
      <c r="L9" s="62">
        <v>1</v>
      </c>
    </row>
    <row r="10" spans="1:27" ht="14.25" customHeight="1">
      <c r="A10" s="81" t="s">
        <v>1574</v>
      </c>
      <c r="B10" s="60">
        <v>2</v>
      </c>
      <c r="C10" s="60" t="s">
        <v>1583</v>
      </c>
      <c r="D10" s="59">
        <v>6</v>
      </c>
      <c r="E10" s="60">
        <v>838</v>
      </c>
      <c r="F10" s="58" t="str">
        <f>+VLOOKUP(E10,Participants!$A$1:$F$1602,2,FALSE)</f>
        <v>Piper Truan</v>
      </c>
      <c r="G10" s="58" t="str">
        <f>+VLOOKUP(E10,Participants!$A$1:$F$1602,4,FALSE)</f>
        <v>SHCA</v>
      </c>
      <c r="H10" s="58" t="str">
        <f>+VLOOKUP(E10,Participants!$A$1:$F$1602,5,FALSE)</f>
        <v>F</v>
      </c>
      <c r="I10" s="58">
        <f>+VLOOKUP(E10,Participants!$A$1:$F$1602,3,FALSE)</f>
        <v>4</v>
      </c>
      <c r="J10" s="58" t="str">
        <f>+VLOOKUP(E10,Participants!$A$1:$G$1602,7,FALSE)</f>
        <v>DEV GIRLS</v>
      </c>
      <c r="K10" s="61"/>
      <c r="L10" s="61"/>
    </row>
    <row r="11" spans="1:27" ht="14.25" customHeight="1">
      <c r="A11" s="86" t="s">
        <v>1574</v>
      </c>
      <c r="B11" s="73">
        <v>1</v>
      </c>
      <c r="C11" s="73" t="s">
        <v>1584</v>
      </c>
      <c r="D11" s="73">
        <v>5</v>
      </c>
      <c r="E11" s="73">
        <v>357</v>
      </c>
      <c r="F11" s="73" t="str">
        <f>+VLOOKUP(E11,Participants!$A$1:$F$1605,2,FALSE)</f>
        <v>Eve Reinheimer</v>
      </c>
      <c r="G11" s="73" t="str">
        <f>+VLOOKUP(E11,Participants!$A$1:$F$1605,4,FALSE)</f>
        <v>GAA</v>
      </c>
      <c r="H11" s="73" t="str">
        <f>+VLOOKUP(E11,Participants!$A$1:$F$1605,5,FALSE)</f>
        <v>F</v>
      </c>
      <c r="I11" s="74">
        <f>+VLOOKUP(E11,Participants!$A$1:$F$1605,3,FALSE)</f>
        <v>4</v>
      </c>
      <c r="J11" s="73" t="str">
        <f>+VLOOKUP(E11,Participants!$A$1:$G$1605,7,FALSE)</f>
        <v>DEV GIRLS</v>
      </c>
      <c r="K11" s="73"/>
      <c r="L11" s="73"/>
    </row>
    <row r="12" spans="1:27" ht="14.25" customHeight="1">
      <c r="A12" s="81" t="s">
        <v>1574</v>
      </c>
      <c r="B12" s="60">
        <v>2</v>
      </c>
      <c r="C12" s="60" t="s">
        <v>1584</v>
      </c>
      <c r="D12" s="59">
        <v>7</v>
      </c>
      <c r="E12" s="60">
        <v>1232</v>
      </c>
      <c r="F12" s="58" t="str">
        <f>+VLOOKUP(E12,Participants!$A$1:$F$1602,2,FALSE)</f>
        <v>Emily Williams</v>
      </c>
      <c r="G12" s="58" t="str">
        <f>+VLOOKUP(E12,Participants!$A$1:$F$1602,4,FALSE)</f>
        <v>AGS</v>
      </c>
      <c r="H12" s="58" t="str">
        <f>+VLOOKUP(E12,Participants!$A$1:$F$1602,5,FALSE)</f>
        <v>F</v>
      </c>
      <c r="I12" s="58">
        <f>+VLOOKUP(E12,Participants!$A$1:$F$1602,3,FALSE)</f>
        <v>4</v>
      </c>
      <c r="J12" s="58" t="str">
        <f>+VLOOKUP(E12,Participants!$A$1:$G$1602,7,FALSE)</f>
        <v>DEV GIRLS</v>
      </c>
      <c r="K12" s="61"/>
      <c r="L12" s="61"/>
    </row>
    <row r="13" spans="1:27" ht="14.25" customHeight="1">
      <c r="A13" s="86" t="s">
        <v>1574</v>
      </c>
      <c r="B13" s="73">
        <v>1</v>
      </c>
      <c r="C13" s="73" t="s">
        <v>1585</v>
      </c>
      <c r="D13" s="73">
        <v>3</v>
      </c>
      <c r="E13" s="74">
        <v>33</v>
      </c>
      <c r="F13" s="73" t="str">
        <f>+VLOOKUP(E13,Participants!$A$1:$F$1605,2,FALSE)</f>
        <v>Olivia Eckenrode</v>
      </c>
      <c r="G13" s="73" t="str">
        <f>+VLOOKUP(E13,Participants!$A$1:$F$1605,4,FALSE)</f>
        <v>STL</v>
      </c>
      <c r="H13" s="73" t="str">
        <f>+VLOOKUP(E13,Participants!$A$1:$F$1605,5,FALSE)</f>
        <v>F</v>
      </c>
      <c r="I13" s="74">
        <f>+VLOOKUP(E13,Participants!$A$1:$F$1605,3,FALSE)</f>
        <v>3</v>
      </c>
      <c r="J13" s="73" t="str">
        <f>+VLOOKUP(E13,Participants!$A$1:$G$1605,7,FALSE)</f>
        <v>DEV GIRLS</v>
      </c>
      <c r="K13" s="73"/>
      <c r="L13" s="73"/>
    </row>
    <row r="14" spans="1:27" ht="14.25" customHeight="1">
      <c r="A14" s="81" t="s">
        <v>1574</v>
      </c>
      <c r="B14" s="60">
        <v>2</v>
      </c>
      <c r="C14" s="60" t="s">
        <v>1586</v>
      </c>
      <c r="D14" s="59">
        <v>8</v>
      </c>
      <c r="E14" s="60">
        <v>1507</v>
      </c>
      <c r="F14" s="58" t="str">
        <f>+VLOOKUP(E14,Participants!$A$1:$F$1602,2,FALSE)</f>
        <v>Sophia Rhad</v>
      </c>
      <c r="G14" s="58" t="str">
        <f>+VLOOKUP(E14,Participants!$A$1:$F$1602,4,FALSE)</f>
        <v>MMA</v>
      </c>
      <c r="H14" s="58" t="str">
        <f>+VLOOKUP(E14,Participants!$A$1:$F$1602,5,FALSE)</f>
        <v>F</v>
      </c>
      <c r="I14" s="58">
        <f>+VLOOKUP(E14,Participants!$A$1:$F$1602,3,FALSE)</f>
        <v>3</v>
      </c>
      <c r="J14" s="58" t="str">
        <f>+VLOOKUP(E14,Participants!$A$1:$G$1602,7,FALSE)</f>
        <v>DEV GIRLS</v>
      </c>
      <c r="K14" s="61"/>
      <c r="L14" s="61"/>
    </row>
    <row r="15" spans="1:27" ht="14.25" customHeight="1">
      <c r="A15" s="81" t="s">
        <v>1574</v>
      </c>
      <c r="B15" s="56">
        <v>1</v>
      </c>
      <c r="C15" s="57" t="s">
        <v>1587</v>
      </c>
      <c r="D15" s="56">
        <v>3</v>
      </c>
      <c r="E15" s="62">
        <v>32</v>
      </c>
      <c r="F15" s="58" t="str">
        <f>+VLOOKUP(E15,Participants!$A$1:$F$1602,2,FALSE)</f>
        <v>Ava Collins</v>
      </c>
      <c r="G15" s="58" t="str">
        <f>+VLOOKUP(E15,Participants!$A$1:$F$1602,4,FALSE)</f>
        <v>STL</v>
      </c>
      <c r="H15" s="58" t="str">
        <f>+VLOOKUP(E15,Participants!$A$1:$F$1602,5,FALSE)</f>
        <v>F</v>
      </c>
      <c r="I15" s="58">
        <f>+VLOOKUP(E15,Participants!$A$1:$F$1602,3,FALSE)</f>
        <v>3</v>
      </c>
      <c r="J15" s="58" t="str">
        <f>+VLOOKUP(E15,Participants!$A$1:$G$1602,7,FALSE)</f>
        <v>DEV GIRLS</v>
      </c>
      <c r="K15" s="58"/>
      <c r="L15" s="58"/>
    </row>
    <row r="16" spans="1:27" ht="14.25" customHeight="1">
      <c r="A16" s="81" t="s">
        <v>1574</v>
      </c>
      <c r="B16" s="56">
        <v>1</v>
      </c>
      <c r="C16" s="57" t="s">
        <v>1588</v>
      </c>
      <c r="D16" s="56">
        <v>4</v>
      </c>
      <c r="E16" s="62">
        <v>1226</v>
      </c>
      <c r="F16" s="58" t="str">
        <f>+VLOOKUP(E16,Participants!$A$1:$F$1602,2,FALSE)</f>
        <v>Nora Maher</v>
      </c>
      <c r="G16" s="58" t="str">
        <f>+VLOOKUP(E16,Participants!$A$1:$F$1602,4,FALSE)</f>
        <v>AGS</v>
      </c>
      <c r="H16" s="58" t="str">
        <f>+VLOOKUP(E16,Participants!$A$1:$F$1602,5,FALSE)</f>
        <v>F</v>
      </c>
      <c r="I16" s="58">
        <f>+VLOOKUP(E16,Participants!$A$1:$F$1602,3,FALSE)</f>
        <v>3</v>
      </c>
      <c r="J16" s="58" t="str">
        <f>+VLOOKUP(E16,Participants!$A$1:$G$1602,7,FALSE)</f>
        <v>DEV GIRLS</v>
      </c>
      <c r="K16" s="58"/>
      <c r="L16" s="58"/>
    </row>
    <row r="17" spans="1:12" ht="14.25" customHeight="1">
      <c r="A17" s="81" t="s">
        <v>1574</v>
      </c>
      <c r="B17" s="56">
        <v>1</v>
      </c>
      <c r="C17" s="57" t="s">
        <v>1589</v>
      </c>
      <c r="D17" s="56">
        <v>5</v>
      </c>
      <c r="E17" s="57">
        <v>30</v>
      </c>
      <c r="F17" s="58" t="str">
        <f>+VLOOKUP(E17,Participants!$A$1:$F$1602,2,FALSE)</f>
        <v>Pennie Balta</v>
      </c>
      <c r="G17" s="58" t="str">
        <f>+VLOOKUP(E17,Participants!$A$1:$F$1602,4,FALSE)</f>
        <v>STL</v>
      </c>
      <c r="H17" s="58" t="str">
        <f>+VLOOKUP(E17,Participants!$A$1:$F$1602,5,FALSE)</f>
        <v>F</v>
      </c>
      <c r="I17" s="58">
        <f>+VLOOKUP(E17,Participants!$A$1:$F$1602,3,FALSE)</f>
        <v>3</v>
      </c>
      <c r="J17" s="58" t="str">
        <f>+VLOOKUP(E17,Participants!$A$1:$G$1602,7,FALSE)</f>
        <v>DEV GIRLS</v>
      </c>
      <c r="K17" s="58"/>
      <c r="L17" s="58"/>
    </row>
    <row r="18" spans="1:12" ht="14.25" customHeight="1">
      <c r="A18" s="81" t="s">
        <v>1574</v>
      </c>
      <c r="B18" s="57">
        <v>2</v>
      </c>
      <c r="C18" s="57" t="s">
        <v>1590</v>
      </c>
      <c r="D18" s="57">
        <v>9</v>
      </c>
      <c r="E18" s="57">
        <v>364</v>
      </c>
      <c r="F18" s="58" t="str">
        <f>+VLOOKUP(E18,Participants!$A$1:$F$1602,2,FALSE)</f>
        <v>Amy Stickman</v>
      </c>
      <c r="G18" s="58" t="str">
        <f>+VLOOKUP(E18,Participants!$A$1:$F$1602,4,FALSE)</f>
        <v>GAA</v>
      </c>
      <c r="H18" s="58" t="str">
        <f>+VLOOKUP(E18,Participants!$A$1:$F$1602,5,FALSE)</f>
        <v>F</v>
      </c>
      <c r="I18" s="58">
        <f>+VLOOKUP(E18,Participants!$A$1:$F$1602,3,FALSE)</f>
        <v>3</v>
      </c>
      <c r="J18" s="58" t="str">
        <f>+VLOOKUP(E18,Participants!$A$1:$G$1602,7,FALSE)</f>
        <v>DEV GIRLS</v>
      </c>
      <c r="K18" s="58"/>
      <c r="L18" s="58"/>
    </row>
    <row r="19" spans="1:12" ht="14.25" customHeight="1">
      <c r="A19" s="81" t="s">
        <v>1574</v>
      </c>
      <c r="B19" s="57">
        <v>2</v>
      </c>
      <c r="C19" s="57" t="s">
        <v>1591</v>
      </c>
      <c r="D19" s="57">
        <v>10</v>
      </c>
      <c r="E19" s="57">
        <v>1497</v>
      </c>
      <c r="F19" s="58" t="str">
        <f>+VLOOKUP(E19,Participants!$A$1:$F$1602,2,FALSE)</f>
        <v>Rachel Johnson</v>
      </c>
      <c r="G19" s="58" t="str">
        <f>+VLOOKUP(E19,Participants!$A$1:$F$1602,4,FALSE)</f>
        <v>MMA</v>
      </c>
      <c r="H19" s="58" t="str">
        <f>+VLOOKUP(E19,Participants!$A$1:$F$1602,5,FALSE)</f>
        <v>F</v>
      </c>
      <c r="I19" s="58">
        <f>+VLOOKUP(E19,Participants!$A$1:$F$1602,3,FALSE)</f>
        <v>4</v>
      </c>
      <c r="J19" s="58" t="str">
        <f>+VLOOKUP(E19,Participants!$A$1:$G$1602,7,FALSE)</f>
        <v>DEV GIRLS</v>
      </c>
      <c r="K19" s="58"/>
      <c r="L19" s="58"/>
    </row>
    <row r="20" spans="1:12" ht="14.25" customHeight="1">
      <c r="A20" s="81" t="s">
        <v>1574</v>
      </c>
      <c r="B20" s="57">
        <v>2</v>
      </c>
      <c r="C20" s="57" t="s">
        <v>1592</v>
      </c>
      <c r="D20" s="57">
        <v>11</v>
      </c>
      <c r="E20" s="57">
        <v>1483</v>
      </c>
      <c r="F20" s="58" t="str">
        <f>+VLOOKUP(E20,Participants!$A$1:$F$1602,2,FALSE)</f>
        <v>McKenna Duzyk</v>
      </c>
      <c r="G20" s="58" t="str">
        <f>+VLOOKUP(E20,Participants!$A$1:$F$1602,4,FALSE)</f>
        <v>MMA</v>
      </c>
      <c r="H20" s="58" t="str">
        <f>+VLOOKUP(E20,Participants!$A$1:$F$1602,5,FALSE)</f>
        <v>F</v>
      </c>
      <c r="I20" s="58">
        <f>+VLOOKUP(E20,Participants!$A$1:$F$1602,3,FALSE)</f>
        <v>4</v>
      </c>
      <c r="J20" s="58" t="str">
        <f>+VLOOKUP(E20,Participants!$A$1:$G$1602,7,FALSE)</f>
        <v>DEV GIRLS</v>
      </c>
      <c r="K20" s="58"/>
      <c r="L20" s="58"/>
    </row>
    <row r="21" spans="1:12" ht="14.25" customHeight="1">
      <c r="A21" s="81" t="s">
        <v>1574</v>
      </c>
      <c r="B21" s="56">
        <v>1</v>
      </c>
      <c r="C21" s="57" t="s">
        <v>1593</v>
      </c>
      <c r="D21" s="56">
        <v>6</v>
      </c>
      <c r="E21" s="57">
        <v>348</v>
      </c>
      <c r="F21" s="58" t="str">
        <f>+VLOOKUP(E21,Participants!$A$1:$F$1602,2,FALSE)</f>
        <v>Regan Barry</v>
      </c>
      <c r="G21" s="58" t="str">
        <f>+VLOOKUP(E21,Participants!$A$1:$F$1602,4,FALSE)</f>
        <v>GAA</v>
      </c>
      <c r="H21" s="58" t="str">
        <f>+VLOOKUP(E21,Participants!$A$1:$F$1602,5,FALSE)</f>
        <v>F</v>
      </c>
      <c r="I21" s="58">
        <f>+VLOOKUP(E21,Participants!$A$1:$F$1602,3,FALSE)</f>
        <v>2</v>
      </c>
      <c r="J21" s="58" t="str">
        <f>+VLOOKUP(E21,Participants!$A$1:$G$1602,7,FALSE)</f>
        <v>DEV GIRLS</v>
      </c>
      <c r="K21" s="58"/>
      <c r="L21" s="58"/>
    </row>
    <row r="22" spans="1:12" ht="14.25" customHeight="1">
      <c r="A22" s="81" t="s">
        <v>1574</v>
      </c>
      <c r="B22" s="57">
        <v>2</v>
      </c>
      <c r="C22" s="57" t="s">
        <v>1594</v>
      </c>
      <c r="D22" s="57">
        <v>12</v>
      </c>
      <c r="E22" s="57">
        <v>350</v>
      </c>
      <c r="F22" s="58" t="str">
        <f>+VLOOKUP(E22,Participants!$A$1:$F$1602,2,FALSE)</f>
        <v>Elsie Gorchak</v>
      </c>
      <c r="G22" s="58" t="str">
        <f>+VLOOKUP(E22,Participants!$A$1:$F$1602,4,FALSE)</f>
        <v>GAA</v>
      </c>
      <c r="H22" s="58" t="str">
        <f>+VLOOKUP(E22,Participants!$A$1:$F$1602,5,FALSE)</f>
        <v>F</v>
      </c>
      <c r="I22" s="58">
        <f>+VLOOKUP(E22,Participants!$A$1:$F$1602,3,FALSE)</f>
        <v>3</v>
      </c>
      <c r="J22" s="58" t="str">
        <f>+VLOOKUP(E22,Participants!$A$1:$G$1602,7,FALSE)</f>
        <v>DEV GIRLS</v>
      </c>
      <c r="K22" s="58"/>
      <c r="L22" s="58"/>
    </row>
    <row r="23" spans="1:12" ht="14.25" customHeight="1">
      <c r="A23" s="81" t="s">
        <v>1574</v>
      </c>
      <c r="B23" s="57">
        <v>2</v>
      </c>
      <c r="C23" s="57" t="s">
        <v>1595</v>
      </c>
      <c r="D23" s="57">
        <v>13</v>
      </c>
      <c r="E23" s="57">
        <v>1231</v>
      </c>
      <c r="F23" s="58" t="str">
        <f>+VLOOKUP(E23,Participants!$A$1:$F$1602,2,FALSE)</f>
        <v>Abigail Williams</v>
      </c>
      <c r="G23" s="58" t="str">
        <f>+VLOOKUP(E23,Participants!$A$1:$F$1602,4,FALSE)</f>
        <v>AGS</v>
      </c>
      <c r="H23" s="58" t="str">
        <f>+VLOOKUP(E23,Participants!$A$1:$F$1602,5,FALSE)</f>
        <v>F</v>
      </c>
      <c r="I23" s="58">
        <f>+VLOOKUP(E23,Participants!$A$1:$F$1602,3,FALSE)</f>
        <v>4</v>
      </c>
      <c r="J23" s="58" t="str">
        <f>+VLOOKUP(E23,Participants!$A$1:$G$1602,7,FALSE)</f>
        <v>DEV GIRLS</v>
      </c>
      <c r="K23" s="58"/>
      <c r="L23" s="58"/>
    </row>
    <row r="24" spans="1:12" ht="14.25" customHeight="1">
      <c r="A24" s="81" t="s">
        <v>1574</v>
      </c>
      <c r="B24" s="57">
        <v>2</v>
      </c>
      <c r="C24" s="57" t="s">
        <v>1596</v>
      </c>
      <c r="D24" s="57">
        <v>14</v>
      </c>
      <c r="E24" s="57">
        <v>1221</v>
      </c>
      <c r="F24" s="58" t="str">
        <f>+VLOOKUP(E24,Participants!$A$1:$F$1602,2,FALSE)</f>
        <v>Karly Gill</v>
      </c>
      <c r="G24" s="58" t="str">
        <f>+VLOOKUP(E24,Participants!$A$1:$F$1602,4,FALSE)</f>
        <v>AGS</v>
      </c>
      <c r="H24" s="58" t="str">
        <f>+VLOOKUP(E24,Participants!$A$1:$F$1602,5,FALSE)</f>
        <v>F</v>
      </c>
      <c r="I24" s="58">
        <f>+VLOOKUP(E24,Participants!$A$1:$F$1602,3,FALSE)</f>
        <v>4</v>
      </c>
      <c r="J24" s="58" t="str">
        <f>+VLOOKUP(E24,Participants!$A$1:$G$1602,7,FALSE)</f>
        <v>DEV GIRLS</v>
      </c>
      <c r="K24" s="58"/>
      <c r="L24" s="58"/>
    </row>
    <row r="25" spans="1:12" ht="14.25" customHeight="1">
      <c r="A25" s="81" t="s">
        <v>1574</v>
      </c>
      <c r="B25" s="56">
        <v>1</v>
      </c>
      <c r="C25" s="57" t="s">
        <v>1597</v>
      </c>
      <c r="D25" s="56">
        <v>7</v>
      </c>
      <c r="E25" s="57">
        <v>38</v>
      </c>
      <c r="F25" s="58" t="str">
        <f>+VLOOKUP(E25,Participants!$A$1:$F$1602,2,FALSE)</f>
        <v>Georgia Hayes</v>
      </c>
      <c r="G25" s="58" t="str">
        <f>+VLOOKUP(E25,Participants!$A$1:$F$1602,4,FALSE)</f>
        <v>STL</v>
      </c>
      <c r="H25" s="58" t="str">
        <f>+VLOOKUP(E25,Participants!$A$1:$F$1602,5,FALSE)</f>
        <v>F</v>
      </c>
      <c r="I25" s="58">
        <f>+VLOOKUP(E25,Participants!$A$1:$F$1602,3,FALSE)</f>
        <v>3</v>
      </c>
      <c r="J25" s="58" t="str">
        <f>+VLOOKUP(E25,Participants!$A$1:$G$1602,7,FALSE)</f>
        <v>DEV GIRLS</v>
      </c>
      <c r="K25" s="58"/>
      <c r="L25" s="58"/>
    </row>
    <row r="26" spans="1:12" ht="14.25" customHeight="1">
      <c r="A26" s="81" t="s">
        <v>1574</v>
      </c>
      <c r="B26" s="56">
        <v>1</v>
      </c>
      <c r="C26" s="57" t="s">
        <v>1598</v>
      </c>
      <c r="D26" s="56">
        <v>8</v>
      </c>
      <c r="E26" s="57">
        <v>819</v>
      </c>
      <c r="F26" s="58" t="str">
        <f>+VLOOKUP(E26,Participants!$A$1:$F$1602,2,FALSE)</f>
        <v>Miley Madden</v>
      </c>
      <c r="G26" s="58" t="str">
        <f>+VLOOKUP(E26,Participants!$A$1:$F$1602,4,FALSE)</f>
        <v>SHCA</v>
      </c>
      <c r="H26" s="58" t="str">
        <f>+VLOOKUP(E26,Participants!$A$1:$F$1602,5,FALSE)</f>
        <v>F</v>
      </c>
      <c r="I26" s="58">
        <f>+VLOOKUP(E26,Participants!$A$1:$F$1602,3,FALSE)</f>
        <v>2</v>
      </c>
      <c r="J26" s="58" t="str">
        <f>+VLOOKUP(E26,Participants!$A$1:$G$1602,7,FALSE)</f>
        <v>DEV GIRLS</v>
      </c>
      <c r="K26" s="58"/>
      <c r="L26" s="58"/>
    </row>
    <row r="27" spans="1:12" ht="14.25" customHeight="1">
      <c r="A27" s="81" t="s">
        <v>1574</v>
      </c>
      <c r="B27" s="57">
        <v>2</v>
      </c>
      <c r="C27" s="57" t="s">
        <v>1599</v>
      </c>
      <c r="D27" s="57">
        <v>15</v>
      </c>
      <c r="E27" s="57">
        <v>40</v>
      </c>
      <c r="F27" s="58" t="str">
        <f>+VLOOKUP(E27,Participants!$A$1:$F$1602,2,FALSE)</f>
        <v>Mila Hricisak</v>
      </c>
      <c r="G27" s="58" t="str">
        <f>+VLOOKUP(E27,Participants!$A$1:$F$1602,4,FALSE)</f>
        <v>STL</v>
      </c>
      <c r="H27" s="58" t="str">
        <f>+VLOOKUP(E27,Participants!$A$1:$F$1602,5,FALSE)</f>
        <v>F</v>
      </c>
      <c r="I27" s="58">
        <f>+VLOOKUP(E27,Participants!$A$1:$F$1602,3,FALSE)</f>
        <v>3</v>
      </c>
      <c r="J27" s="58" t="str">
        <f>+VLOOKUP(E27,Participants!$A$1:$G$1602,7,FALSE)</f>
        <v>DEV GIRLS</v>
      </c>
      <c r="K27" s="58"/>
      <c r="L27" s="58"/>
    </row>
    <row r="28" spans="1:12" ht="14.25" customHeight="1">
      <c r="A28" s="81" t="s">
        <v>1574</v>
      </c>
      <c r="B28" s="59">
        <v>2</v>
      </c>
      <c r="C28" s="60" t="s">
        <v>1600</v>
      </c>
      <c r="D28" s="60">
        <v>9</v>
      </c>
      <c r="E28" s="60">
        <v>354</v>
      </c>
      <c r="F28" s="61" t="str">
        <f>+VLOOKUP(E28,Participants!$A$1:$F$1602,2,FALSE)</f>
        <v>Olivia Lombardo</v>
      </c>
      <c r="G28" s="61" t="str">
        <f>+VLOOKUP(E28,Participants!$A$1:$F$1602,4,FALSE)</f>
        <v>GAA</v>
      </c>
      <c r="H28" s="61" t="str">
        <f>+VLOOKUP(E28,Participants!$A$1:$F$1602,5,FALSE)</f>
        <v>F</v>
      </c>
      <c r="I28" s="61">
        <f>+VLOOKUP(E28,Participants!$A$1:$F$1602,3,FALSE)</f>
        <v>3</v>
      </c>
      <c r="J28" s="61" t="str">
        <f>+VLOOKUP(E28,Participants!$A$1:$G$1602,7,FALSE)</f>
        <v>DEV GIRLS</v>
      </c>
      <c r="K28" s="61"/>
      <c r="L28" s="61"/>
    </row>
    <row r="29" spans="1:12" ht="14.25" customHeight="1">
      <c r="A29" s="81" t="s">
        <v>1574</v>
      </c>
      <c r="B29" s="59">
        <v>2</v>
      </c>
      <c r="C29" s="60" t="s">
        <v>1601</v>
      </c>
      <c r="D29" s="60">
        <v>10</v>
      </c>
      <c r="E29" s="60">
        <v>12</v>
      </c>
      <c r="F29" s="61" t="str">
        <f>+VLOOKUP(E29,Participants!$A$1:$F$1602,2,FALSE)</f>
        <v>Evelyn Chambers</v>
      </c>
      <c r="G29" s="61" t="str">
        <f>+VLOOKUP(E29,Participants!$A$1:$F$1602,4,FALSE)</f>
        <v>STL</v>
      </c>
      <c r="H29" s="61" t="str">
        <f>+VLOOKUP(E29,Participants!$A$1:$F$1602,5,FALSE)</f>
        <v>F</v>
      </c>
      <c r="I29" s="61">
        <f>+VLOOKUP(E29,Participants!$A$1:$F$1602,3,FALSE)</f>
        <v>1</v>
      </c>
      <c r="J29" s="61" t="str">
        <f>+VLOOKUP(E29,Participants!$A$1:$G$1602,7,FALSE)</f>
        <v>DEV GIRLS</v>
      </c>
      <c r="K29" s="61"/>
      <c r="L29" s="61"/>
    </row>
    <row r="30" spans="1:12" ht="14.25" customHeight="1">
      <c r="A30" s="81" t="s">
        <v>1574</v>
      </c>
      <c r="B30" s="59">
        <v>2</v>
      </c>
      <c r="C30" s="60" t="s">
        <v>1602</v>
      </c>
      <c r="D30" s="60">
        <v>11</v>
      </c>
      <c r="E30" s="60">
        <v>44</v>
      </c>
      <c r="F30" s="61" t="str">
        <f>+VLOOKUP(E30,Participants!$A$1:$F$1602,2,FALSE)</f>
        <v>Olivia Naguit</v>
      </c>
      <c r="G30" s="61" t="str">
        <f>+VLOOKUP(E30,Participants!$A$1:$F$1602,4,FALSE)</f>
        <v>STL</v>
      </c>
      <c r="H30" s="61" t="str">
        <f>+VLOOKUP(E30,Participants!$A$1:$F$1602,5,FALSE)</f>
        <v>F</v>
      </c>
      <c r="I30" s="61">
        <f>+VLOOKUP(E30,Participants!$A$1:$F$1602,3,FALSE)</f>
        <v>3</v>
      </c>
      <c r="J30" s="61" t="str">
        <f>+VLOOKUP(E30,Participants!$A$1:$G$1602,7,FALSE)</f>
        <v>DEV GIRLS</v>
      </c>
      <c r="K30" s="61"/>
      <c r="L30" s="61"/>
    </row>
    <row r="31" spans="1:12" ht="14.25" customHeight="1">
      <c r="A31" s="81" t="s">
        <v>1574</v>
      </c>
      <c r="B31" s="59">
        <v>2</v>
      </c>
      <c r="C31" s="60" t="s">
        <v>1603</v>
      </c>
      <c r="D31" s="60">
        <v>12</v>
      </c>
      <c r="E31" s="60">
        <v>365</v>
      </c>
      <c r="F31" s="61" t="str">
        <f>+VLOOKUP(E31,Participants!$A$1:$F$1602,2,FALSE)</f>
        <v>Haley Stickman</v>
      </c>
      <c r="G31" s="61" t="str">
        <f>+VLOOKUP(E31,Participants!$A$1:$F$1602,4,FALSE)</f>
        <v>GAA</v>
      </c>
      <c r="H31" s="61" t="str">
        <f>+VLOOKUP(E31,Participants!$A$1:$F$1602,5,FALSE)</f>
        <v>F</v>
      </c>
      <c r="I31" s="61">
        <f>+VLOOKUP(E31,Participants!$A$1:$F$1602,3,FALSE)</f>
        <v>3</v>
      </c>
      <c r="J31" s="61" t="str">
        <f>+VLOOKUP(E31,Participants!$A$1:$G$1602,7,FALSE)</f>
        <v>DEV GIRLS</v>
      </c>
      <c r="K31" s="61"/>
      <c r="L31" s="61"/>
    </row>
    <row r="32" spans="1:12" ht="14.25" customHeight="1">
      <c r="A32" s="81" t="s">
        <v>1574</v>
      </c>
      <c r="B32" s="59">
        <v>2</v>
      </c>
      <c r="C32" s="60" t="s">
        <v>1604</v>
      </c>
      <c r="D32" s="60">
        <v>13</v>
      </c>
      <c r="E32" s="60">
        <v>39</v>
      </c>
      <c r="F32" s="61" t="str">
        <f>+VLOOKUP(E32,Participants!$A$1:$F$1602,2,FALSE)</f>
        <v>Ava Hladek</v>
      </c>
      <c r="G32" s="61" t="str">
        <f>+VLOOKUP(E32,Participants!$A$1:$F$1602,4,FALSE)</f>
        <v>STL</v>
      </c>
      <c r="H32" s="61" t="str">
        <f>+VLOOKUP(E32,Participants!$A$1:$F$1602,5,FALSE)</f>
        <v>F</v>
      </c>
      <c r="I32" s="61">
        <f>+VLOOKUP(E32,Participants!$A$1:$F$1602,3,FALSE)</f>
        <v>3</v>
      </c>
      <c r="J32" s="61" t="str">
        <f>+VLOOKUP(E32,Participants!$A$1:$G$1602,7,FALSE)</f>
        <v>DEV GIRLS</v>
      </c>
      <c r="K32" s="61"/>
      <c r="L32" s="61"/>
    </row>
    <row r="33" spans="1:27" ht="14.25" customHeight="1">
      <c r="A33" s="81" t="s">
        <v>1574</v>
      </c>
      <c r="B33" s="59">
        <v>2</v>
      </c>
      <c r="C33" s="60" t="s">
        <v>1605</v>
      </c>
      <c r="D33" s="60">
        <v>14</v>
      </c>
      <c r="E33" s="60">
        <v>11</v>
      </c>
      <c r="F33" s="61" t="str">
        <f>+VLOOKUP(E33,Participants!$A$1:$F$1602,2,FALSE)</f>
        <v>Everly Hetland</v>
      </c>
      <c r="G33" s="61" t="str">
        <f>+VLOOKUP(E33,Participants!$A$1:$F$1602,4,FALSE)</f>
        <v>STL</v>
      </c>
      <c r="H33" s="61" t="str">
        <f>+VLOOKUP(E33,Participants!$A$1:$F$1602,5,FALSE)</f>
        <v>F</v>
      </c>
      <c r="I33" s="61">
        <f>+VLOOKUP(E33,Participants!$A$1:$F$1602,3,FALSE)</f>
        <v>1</v>
      </c>
      <c r="J33" s="61" t="str">
        <f>+VLOOKUP(E33,Participants!$A$1:$G$1602,7,FALSE)</f>
        <v>DEV GIRLS</v>
      </c>
      <c r="K33" s="61"/>
      <c r="L33" s="61"/>
    </row>
    <row r="34" spans="1:27" ht="14.25" customHeight="1">
      <c r="A34" s="86" t="s">
        <v>1574</v>
      </c>
      <c r="B34" s="73">
        <v>1</v>
      </c>
      <c r="C34" s="73" t="s">
        <v>1606</v>
      </c>
      <c r="D34" s="73">
        <v>1</v>
      </c>
      <c r="E34" s="74">
        <v>64</v>
      </c>
      <c r="F34" s="73" t="str">
        <f>+VLOOKUP(E34,Participants!$A$1:$F$1605,2,FALSE)</f>
        <v>Violet Eckenrode</v>
      </c>
      <c r="G34" s="73" t="str">
        <f>+VLOOKUP(E34,Participants!$A$1:$F$1605,4,FALSE)</f>
        <v>STL</v>
      </c>
      <c r="H34" s="73" t="str">
        <f>+VLOOKUP(E34,Participants!$A$1:$F$1605,5,FALSE)</f>
        <v>F</v>
      </c>
      <c r="I34" s="73" t="str">
        <f>+VLOOKUP(E34,Participants!$A$1:$F$1605,3,FALSE)</f>
        <v>K</v>
      </c>
      <c r="J34" s="73" t="str">
        <f>+VLOOKUP(E34,Participants!$A$1:$G$1605,7,FALSE)</f>
        <v>DEV GIRLS</v>
      </c>
      <c r="K34" s="73"/>
      <c r="L34" s="73"/>
    </row>
    <row r="35" spans="1:27" ht="14.25" customHeight="1">
      <c r="A35" s="81" t="s">
        <v>1574</v>
      </c>
      <c r="B35" s="59">
        <v>2</v>
      </c>
      <c r="C35" s="60" t="s">
        <v>1607</v>
      </c>
      <c r="D35" s="60">
        <v>15</v>
      </c>
      <c r="E35" s="60">
        <v>1521</v>
      </c>
      <c r="F35" s="61" t="str">
        <f>+VLOOKUP(E35,Participants!$A$1:$F$1602,2,FALSE)</f>
        <v>Helena Sullivan</v>
      </c>
      <c r="G35" s="61" t="str">
        <f>+VLOOKUP(E35,Participants!$A$1:$F$1602,4,FALSE)</f>
        <v>MMA</v>
      </c>
      <c r="H35" s="61" t="str">
        <f>+VLOOKUP(E35,Participants!$A$1:$F$1602,5,FALSE)</f>
        <v>F</v>
      </c>
      <c r="I35" s="61">
        <f>+VLOOKUP(E35,Participants!$A$1:$F$1602,3,FALSE)</f>
        <v>1</v>
      </c>
      <c r="J35" s="61" t="str">
        <f>+VLOOKUP(E35,Participants!$A$1:$G$1602,7,FALSE)</f>
        <v>DEV GIRLS</v>
      </c>
      <c r="K35" s="61"/>
      <c r="L35" s="61"/>
    </row>
    <row r="36" spans="1:27" ht="14.25" customHeight="1">
      <c r="A36" s="86" t="s">
        <v>1574</v>
      </c>
      <c r="B36" s="73">
        <v>1</v>
      </c>
      <c r="C36" s="73" t="s">
        <v>1608</v>
      </c>
      <c r="D36" s="73">
        <v>2</v>
      </c>
      <c r="E36" s="74">
        <v>19</v>
      </c>
      <c r="F36" s="73" t="str">
        <f>+VLOOKUP(E36,Participants!$A$1:$F$1605,2,FALSE)</f>
        <v>Hannah Friday</v>
      </c>
      <c r="G36" s="73" t="str">
        <f>+VLOOKUP(E36,Participants!$A$1:$F$1605,4,FALSE)</f>
        <v>STL</v>
      </c>
      <c r="H36" s="73" t="str">
        <f>+VLOOKUP(E36,Participants!$A$1:$F$1605,5,FALSE)</f>
        <v>F</v>
      </c>
      <c r="I36" s="74">
        <f>+VLOOKUP(E36,Participants!$A$1:$F$1605,3,FALSE)</f>
        <v>1</v>
      </c>
      <c r="J36" s="73" t="str">
        <f>+VLOOKUP(E36,Participants!$A$1:$G$1605,7,FALSE)</f>
        <v>DEV GIRLS</v>
      </c>
      <c r="K36" s="73"/>
      <c r="L36" s="73"/>
    </row>
    <row r="37" spans="1:27" ht="14.25" customHeight="1">
      <c r="A37" s="81" t="s">
        <v>1574</v>
      </c>
      <c r="B37" s="57">
        <v>2</v>
      </c>
      <c r="C37" s="57" t="s">
        <v>1609</v>
      </c>
      <c r="D37" s="57">
        <v>16</v>
      </c>
      <c r="E37" s="57">
        <v>1481</v>
      </c>
      <c r="F37" s="58" t="str">
        <f>+VLOOKUP(E37,Participants!$A$1:$F$1602,2,FALSE)</f>
        <v>Olivia Dears</v>
      </c>
      <c r="G37" s="58" t="str">
        <f>+VLOOKUP(E37,Participants!$A$1:$F$1602,4,FALSE)</f>
        <v>MMA</v>
      </c>
      <c r="H37" s="58" t="str">
        <f>+VLOOKUP(E37,Participants!$A$1:$F$1602,5,FALSE)</f>
        <v>F</v>
      </c>
      <c r="I37" s="58">
        <f>+VLOOKUP(E37,Participants!$A$1:$F$1602,3,FALSE)</f>
        <v>4</v>
      </c>
      <c r="J37" s="58" t="str">
        <f>+VLOOKUP(E37,Participants!$A$1:$G$1602,7,FALSE)</f>
        <v>DEV GIRLS</v>
      </c>
      <c r="K37" s="58"/>
      <c r="L37" s="58"/>
    </row>
    <row r="38" spans="1:27" ht="14.25" customHeight="1">
      <c r="A38" s="81" t="s">
        <v>1574</v>
      </c>
      <c r="B38" s="59">
        <v>2</v>
      </c>
      <c r="C38" s="60" t="s">
        <v>1610</v>
      </c>
      <c r="D38" s="60">
        <v>16</v>
      </c>
      <c r="E38" s="60">
        <v>4</v>
      </c>
      <c r="F38" s="61" t="str">
        <f>+VLOOKUP(E38,Participants!$A$1:$F$1602,2,FALSE)</f>
        <v>Ellie McNamara</v>
      </c>
      <c r="G38" s="61" t="str">
        <f>+VLOOKUP(E38,Participants!$A$1:$F$1602,4,FALSE)</f>
        <v>STL</v>
      </c>
      <c r="H38" s="61" t="str">
        <f>+VLOOKUP(E38,Participants!$A$1:$F$1602,5,FALSE)</f>
        <v>F</v>
      </c>
      <c r="I38" s="61">
        <f>+VLOOKUP(E38,Participants!$A$1:$F$1602,3,FALSE)</f>
        <v>2</v>
      </c>
      <c r="J38" s="61" t="str">
        <f>+VLOOKUP(E38,Participants!$A$1:$G$1602,7,FALSE)</f>
        <v>DEV GIRLS</v>
      </c>
      <c r="K38" s="61"/>
      <c r="L38" s="61"/>
    </row>
    <row r="39" spans="1:27" ht="14.25" customHeight="1">
      <c r="A39" s="81" t="s">
        <v>1574</v>
      </c>
      <c r="B39" s="56">
        <v>3</v>
      </c>
      <c r="C39" s="57" t="s">
        <v>1611</v>
      </c>
      <c r="D39" s="57">
        <v>17</v>
      </c>
      <c r="E39" s="57">
        <v>15</v>
      </c>
      <c r="F39" s="58" t="str">
        <f>+VLOOKUP(E39,Participants!$A$1:$F$1602,2,FALSE)</f>
        <v>Jeana Schulte</v>
      </c>
      <c r="G39" s="58" t="str">
        <f>+VLOOKUP(E39,Participants!$A$1:$F$1602,4,FALSE)</f>
        <v>STL</v>
      </c>
      <c r="H39" s="58" t="str">
        <f>+VLOOKUP(E39,Participants!$A$1:$F$1602,5,FALSE)</f>
        <v>F</v>
      </c>
      <c r="I39" s="58">
        <f>+VLOOKUP(E39,Participants!$A$1:$F$1602,3,FALSE)</f>
        <v>1</v>
      </c>
      <c r="J39" s="58" t="str">
        <f>+VLOOKUP(E39,Participants!$A$1:$G$1602,7,FALSE)</f>
        <v>DEV GIRLS</v>
      </c>
      <c r="K39" s="58"/>
      <c r="L39" s="58"/>
    </row>
    <row r="40" spans="1:27" ht="14.25" customHeight="1">
      <c r="A40" s="81" t="s">
        <v>1574</v>
      </c>
      <c r="B40" s="56">
        <v>3</v>
      </c>
      <c r="C40" s="57" t="s">
        <v>1612</v>
      </c>
      <c r="D40" s="57">
        <v>18</v>
      </c>
      <c r="E40" s="57">
        <v>1490</v>
      </c>
      <c r="F40" s="58" t="str">
        <f>+VLOOKUP(E40,Participants!$A$1:$F$1602,2,FALSE)</f>
        <v>Valentina Flannery</v>
      </c>
      <c r="G40" s="58" t="str">
        <f>+VLOOKUP(E40,Participants!$A$1:$F$1602,4,FALSE)</f>
        <v>MMA</v>
      </c>
      <c r="H40" s="58" t="str">
        <f>+VLOOKUP(E40,Participants!$A$1:$F$1602,5,FALSE)</f>
        <v>F</v>
      </c>
      <c r="I40" s="58">
        <f>+VLOOKUP(E40,Participants!$A$1:$F$1602,3,FALSE)</f>
        <v>2</v>
      </c>
      <c r="J40" s="58" t="str">
        <f>+VLOOKUP(E40,Participants!$A$1:$G$1602,7,FALSE)</f>
        <v>DEV GIRLS</v>
      </c>
      <c r="K40" s="58"/>
      <c r="L40" s="58"/>
    </row>
    <row r="41" spans="1:27" ht="14.25" customHeight="1">
      <c r="A41" s="81" t="s">
        <v>1574</v>
      </c>
      <c r="B41" s="56">
        <v>3</v>
      </c>
      <c r="C41" s="57" t="s">
        <v>1613</v>
      </c>
      <c r="D41" s="57">
        <v>19</v>
      </c>
      <c r="E41" s="57">
        <v>1555</v>
      </c>
      <c r="F41" s="58" t="str">
        <f>+VLOOKUP(E41,Participants!$A$1:$F$1602,2,FALSE)</f>
        <v>Mackenzie Korebel</v>
      </c>
      <c r="G41" s="58" t="str">
        <f>+VLOOKUP(E41,Participants!$A$1:$F$1602,4,FALSE)</f>
        <v>MMA</v>
      </c>
      <c r="H41" s="58" t="str">
        <f>+VLOOKUP(E41,Participants!$A$1:$F$1602,5,FALSE)</f>
        <v>F</v>
      </c>
      <c r="I41" s="58">
        <f>+VLOOKUP(E41,Participants!$A$1:$F$1602,3,FALSE)</f>
        <v>0</v>
      </c>
      <c r="J41" s="58" t="str">
        <f>+VLOOKUP(E41,Participants!$A$1:$G$1602,7,FALSE)</f>
        <v>DEV GIRLS</v>
      </c>
      <c r="K41" s="58"/>
      <c r="L41" s="58"/>
    </row>
    <row r="42" spans="1:27" ht="14.25" customHeight="1">
      <c r="A42" s="81" t="s">
        <v>1574</v>
      </c>
      <c r="B42" s="56">
        <v>3</v>
      </c>
      <c r="C42" s="57" t="s">
        <v>1614</v>
      </c>
      <c r="D42" s="57">
        <v>20</v>
      </c>
      <c r="E42" s="57">
        <v>26</v>
      </c>
      <c r="F42" s="58" t="str">
        <f>+VLOOKUP(E42,Participants!$A$1:$F$1602,2,FALSE)</f>
        <v>Varenna Belldina</v>
      </c>
      <c r="G42" s="58" t="str">
        <f>+VLOOKUP(E42,Participants!$A$1:$F$1602,4,FALSE)</f>
        <v>STL</v>
      </c>
      <c r="H42" s="58" t="str">
        <f>+VLOOKUP(E42,Participants!$A$1:$F$1602,5,FALSE)</f>
        <v>F</v>
      </c>
      <c r="I42" s="58">
        <f>+VLOOKUP(E42,Participants!$A$1:$F$1602,3,FALSE)</f>
        <v>1</v>
      </c>
      <c r="J42" s="58" t="str">
        <f>+VLOOKUP(E42,Participants!$A$1:$G$1602,7,FALSE)</f>
        <v>DEV GIRLS</v>
      </c>
      <c r="K42" s="58"/>
      <c r="L42" s="58"/>
    </row>
    <row r="43" spans="1:27" ht="14.25" customHeight="1">
      <c r="A43" s="81" t="s">
        <v>1574</v>
      </c>
      <c r="B43" s="56">
        <v>3</v>
      </c>
      <c r="C43" s="57" t="s">
        <v>1615</v>
      </c>
      <c r="D43" s="57">
        <v>21</v>
      </c>
      <c r="E43" s="57">
        <v>366</v>
      </c>
      <c r="F43" s="58" t="str">
        <f>+VLOOKUP(E43,Participants!$A$1:$F$1602,2,FALSE)</f>
        <v>Sarah Stickman</v>
      </c>
      <c r="G43" s="58" t="str">
        <f>+VLOOKUP(E43,Participants!$A$1:$F$1602,4,FALSE)</f>
        <v>GAA</v>
      </c>
      <c r="H43" s="58" t="str">
        <f>+VLOOKUP(E43,Participants!$A$1:$F$1602,5,FALSE)</f>
        <v>F</v>
      </c>
      <c r="I43" s="58">
        <f>+VLOOKUP(E43,Participants!$A$1:$F$1602,3,FALSE)</f>
        <v>3</v>
      </c>
      <c r="J43" s="58" t="str">
        <f>+VLOOKUP(E43,Participants!$A$1:$G$1602,7,FALSE)</f>
        <v>DEV GIRLS</v>
      </c>
      <c r="K43" s="58"/>
      <c r="L43" s="58"/>
    </row>
    <row r="44" spans="1:27" ht="14.25" customHeight="1">
      <c r="A44" s="81" t="s">
        <v>1574</v>
      </c>
      <c r="B44" s="56">
        <v>3</v>
      </c>
      <c r="C44" s="57" t="s">
        <v>1616</v>
      </c>
      <c r="D44" s="57">
        <v>22</v>
      </c>
      <c r="E44" s="57">
        <v>1472</v>
      </c>
      <c r="F44" s="58" t="str">
        <f>+VLOOKUP(E44,Participants!$A$1:$F$1602,2,FALSE)</f>
        <v>Adalie Antkowiak</v>
      </c>
      <c r="G44" s="58" t="str">
        <f>+VLOOKUP(E44,Participants!$A$1:$F$1602,4,FALSE)</f>
        <v>MMA</v>
      </c>
      <c r="H44" s="58" t="str">
        <f>+VLOOKUP(E44,Participants!$A$1:$F$1602,5,FALSE)</f>
        <v>F</v>
      </c>
      <c r="I44" s="58" t="str">
        <f>+VLOOKUP(E44,Participants!$A$1:$F$1602,3,FALSE)</f>
        <v>K</v>
      </c>
      <c r="J44" s="58" t="str">
        <f>+VLOOKUP(E44,Participants!$A$1:$G$1602,7,FALSE)</f>
        <v>DEV GIRLS</v>
      </c>
      <c r="K44" s="58"/>
      <c r="L44" s="58"/>
    </row>
    <row r="45" spans="1:27" ht="14.25" customHeight="1">
      <c r="A45" s="81" t="s">
        <v>1574</v>
      </c>
      <c r="B45" s="56">
        <v>3</v>
      </c>
      <c r="C45" s="57" t="s">
        <v>1617</v>
      </c>
      <c r="D45" s="57">
        <v>23</v>
      </c>
      <c r="E45" s="57">
        <v>1510</v>
      </c>
      <c r="F45" s="58" t="str">
        <f>+VLOOKUP(E45,Participants!$A$1:$F$1602,2,FALSE)</f>
        <v>Brinley Rivera</v>
      </c>
      <c r="G45" s="58" t="str">
        <f>+VLOOKUP(E45,Participants!$A$1:$F$1602,4,FALSE)</f>
        <v>MMA</v>
      </c>
      <c r="H45" s="58" t="str">
        <f>+VLOOKUP(E45,Participants!$A$1:$F$1602,5,FALSE)</f>
        <v>F</v>
      </c>
      <c r="I45" s="58" t="str">
        <f>+VLOOKUP(E45,Participants!$A$1:$F$1602,3,FALSE)</f>
        <v>K</v>
      </c>
      <c r="J45" s="58" t="str">
        <f>+VLOOKUP(E45,Participants!$A$1:$G$1602,7,FALSE)</f>
        <v>DEV GIRLS</v>
      </c>
      <c r="K45" s="58"/>
      <c r="L45" s="58"/>
    </row>
    <row r="46" spans="1:27" ht="14.25" customHeight="1">
      <c r="A46" s="81" t="s">
        <v>1574</v>
      </c>
      <c r="B46" s="56"/>
      <c r="C46" s="56"/>
      <c r="D46" s="56"/>
      <c r="E46" s="56"/>
      <c r="F46" s="58" t="e">
        <f>+VLOOKUP(E46,Participants!$A$1:$F$1602,2,FALSE)</f>
        <v>#N/A</v>
      </c>
      <c r="G46" s="58" t="e">
        <f>+VLOOKUP(E46,Participants!$A$1:$F$1602,4,FALSE)</f>
        <v>#N/A</v>
      </c>
      <c r="H46" s="58" t="e">
        <f>+VLOOKUP(E46,Participants!$A$1:$F$1602,5,FALSE)</f>
        <v>#N/A</v>
      </c>
      <c r="I46" s="58" t="e">
        <f>+VLOOKUP(E46,Participants!$A$1:$F$1602,3,FALSE)</f>
        <v>#N/A</v>
      </c>
      <c r="J46" s="58" t="e">
        <f>+VLOOKUP(E46,Participants!$A$1:$G$1602,7,FALSE)</f>
        <v>#N/A</v>
      </c>
      <c r="K46" s="58"/>
      <c r="L46" s="58"/>
    </row>
    <row r="47" spans="1:27" ht="14.25" customHeight="1">
      <c r="A47" s="81" t="s">
        <v>1574</v>
      </c>
      <c r="B47" s="60">
        <v>3</v>
      </c>
      <c r="C47" s="59"/>
      <c r="D47" s="59">
        <v>1</v>
      </c>
      <c r="E47" s="59"/>
      <c r="F47" s="61" t="e">
        <f>+VLOOKUP(E47,Participants!$A$1:$F$1602,2,FALSE)</f>
        <v>#N/A</v>
      </c>
      <c r="G47" s="61" t="e">
        <f>+VLOOKUP(E47,Participants!$A$1:$F$1602,4,FALSE)</f>
        <v>#N/A</v>
      </c>
      <c r="H47" s="61" t="e">
        <f>+VLOOKUP(E47,Participants!$A$1:$F$1602,5,FALSE)</f>
        <v>#N/A</v>
      </c>
      <c r="I47" s="61" t="e">
        <f>+VLOOKUP(E47,Participants!$A$1:$F$1602,3,FALSE)</f>
        <v>#N/A</v>
      </c>
      <c r="J47" s="61" t="e">
        <f>+VLOOKUP(E47,Participants!$A$1:$G$1602,7,FALSE)</f>
        <v>#N/A</v>
      </c>
      <c r="K47" s="61"/>
      <c r="L47" s="61"/>
    </row>
    <row r="48" spans="1:27" ht="14.25" customHeight="1">
      <c r="A48" s="84" t="s">
        <v>1574</v>
      </c>
      <c r="B48" s="56">
        <v>9</v>
      </c>
      <c r="C48" s="57" t="s">
        <v>1618</v>
      </c>
      <c r="D48" s="56">
        <v>1</v>
      </c>
      <c r="E48" s="57">
        <v>37</v>
      </c>
      <c r="F48" s="58" t="str">
        <f>+VLOOKUP(E48,Participants!$A$1:$F$1602,2,FALSE)</f>
        <v>Ryder Hawkins</v>
      </c>
      <c r="G48" s="58" t="str">
        <f>+VLOOKUP(E48,Participants!$A$1:$F$1602,4,FALSE)</f>
        <v>STL</v>
      </c>
      <c r="H48" s="58" t="str">
        <f>+VLOOKUP(E48,Participants!$A$1:$F$1602,5,FALSE)</f>
        <v>M</v>
      </c>
      <c r="I48" s="58">
        <f>+VLOOKUP(E48,Participants!$A$1:$F$1602,3,FALSE)</f>
        <v>3</v>
      </c>
      <c r="J48" s="58" t="str">
        <f>+VLOOKUP(E48,Participants!$A$1:$G$1602,7,FALSE)</f>
        <v>DEV BOYS</v>
      </c>
      <c r="K48" s="62">
        <v>1</v>
      </c>
      <c r="L48" s="62">
        <v>10</v>
      </c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</row>
    <row r="49" spans="1:12" ht="14.25" customHeight="1">
      <c r="A49" s="81" t="s">
        <v>1574</v>
      </c>
      <c r="B49" s="56">
        <v>9</v>
      </c>
      <c r="C49" s="57" t="s">
        <v>1619</v>
      </c>
      <c r="D49" s="56">
        <v>2</v>
      </c>
      <c r="E49" s="57">
        <v>636</v>
      </c>
      <c r="F49" s="58" t="str">
        <f>+VLOOKUP(E49,Participants!$A$1:$F$1602,2,FALSE)</f>
        <v>Gabriel Antoinette</v>
      </c>
      <c r="G49" s="58" t="str">
        <f>+VLOOKUP(E49,Participants!$A$1:$F$1602,4,FALSE)</f>
        <v>JFK</v>
      </c>
      <c r="H49" s="58" t="str">
        <f>+VLOOKUP(E49,Participants!$A$1:$F$1602,5,FALSE)</f>
        <v>M</v>
      </c>
      <c r="I49" s="58">
        <f>+VLOOKUP(E49,Participants!$A$1:$F$1602,3,FALSE)</f>
        <v>3</v>
      </c>
      <c r="J49" s="58" t="str">
        <f>+VLOOKUP(E49,Participants!$A$1:$G$1602,7,FALSE)</f>
        <v>DEV BOYS</v>
      </c>
      <c r="K49" s="62">
        <v>2</v>
      </c>
      <c r="L49" s="62">
        <v>8</v>
      </c>
    </row>
    <row r="50" spans="1:12" ht="14.25" customHeight="1">
      <c r="A50" s="81" t="s">
        <v>1574</v>
      </c>
      <c r="B50" s="56">
        <v>9</v>
      </c>
      <c r="C50" s="57" t="s">
        <v>1620</v>
      </c>
      <c r="D50" s="56">
        <v>3</v>
      </c>
      <c r="E50" s="57">
        <v>51</v>
      </c>
      <c r="F50" s="58" t="str">
        <f>+VLOOKUP(E50,Participants!$A$1:$F$1602,2,FALSE)</f>
        <v>Giovanni Bellicini</v>
      </c>
      <c r="G50" s="58" t="str">
        <f>+VLOOKUP(E50,Participants!$A$1:$F$1602,4,FALSE)</f>
        <v>STL</v>
      </c>
      <c r="H50" s="58" t="str">
        <f>+VLOOKUP(E50,Participants!$A$1:$F$1602,5,FALSE)</f>
        <v>M</v>
      </c>
      <c r="I50" s="58">
        <f>+VLOOKUP(E50,Participants!$A$1:$F$1602,3,FALSE)</f>
        <v>4</v>
      </c>
      <c r="J50" s="58" t="str">
        <f>+VLOOKUP(E50,Participants!$A$1:$G$1602,7,FALSE)</f>
        <v>DEV BOYS</v>
      </c>
      <c r="K50" s="62">
        <v>3</v>
      </c>
      <c r="L50" s="62">
        <v>6</v>
      </c>
    </row>
    <row r="51" spans="1:12" ht="14.25" customHeight="1">
      <c r="A51" s="81" t="s">
        <v>1574</v>
      </c>
      <c r="B51" s="56">
        <v>9</v>
      </c>
      <c r="C51" s="57" t="s">
        <v>1621</v>
      </c>
      <c r="D51" s="56">
        <v>4</v>
      </c>
      <c r="E51" s="57">
        <v>59</v>
      </c>
      <c r="F51" s="58" t="str">
        <f>+VLOOKUP(E51,Participants!$A$1:$F$1602,2,FALSE)</f>
        <v>Ian Maentz</v>
      </c>
      <c r="G51" s="58" t="str">
        <f>+VLOOKUP(E51,Participants!$A$1:$F$1602,4,FALSE)</f>
        <v>STL</v>
      </c>
      <c r="H51" s="58" t="str">
        <f>+VLOOKUP(E51,Participants!$A$1:$F$1602,5,FALSE)</f>
        <v>M</v>
      </c>
      <c r="I51" s="58">
        <f>+VLOOKUP(E51,Participants!$A$1:$F$1602,3,FALSE)</f>
        <v>4</v>
      </c>
      <c r="J51" s="58" t="str">
        <f>+VLOOKUP(E51,Participants!$A$1:$G$1602,7,FALSE)</f>
        <v>DEV BOYS</v>
      </c>
      <c r="K51" s="62">
        <v>4</v>
      </c>
      <c r="L51" s="62">
        <v>5</v>
      </c>
    </row>
    <row r="52" spans="1:12" ht="14.25" customHeight="1">
      <c r="A52" s="81" t="s">
        <v>1574</v>
      </c>
      <c r="B52" s="56">
        <v>9</v>
      </c>
      <c r="C52" s="97" t="s">
        <v>1622</v>
      </c>
      <c r="D52" s="56">
        <v>5</v>
      </c>
      <c r="E52" s="57">
        <v>1240</v>
      </c>
      <c r="F52" s="58" t="str">
        <f>+VLOOKUP(E52,Participants!$A$1:$F$1602,2,FALSE)</f>
        <v>Declan Ireland</v>
      </c>
      <c r="G52" s="58" t="str">
        <f>+VLOOKUP(E52,Participants!$A$1:$F$1602,4,FALSE)</f>
        <v>AGS</v>
      </c>
      <c r="H52" s="58" t="str">
        <f>+VLOOKUP(E52,Participants!$A$1:$F$1602,5,FALSE)</f>
        <v>M</v>
      </c>
      <c r="I52" s="58">
        <f>+VLOOKUP(E52,Participants!$A$1:$F$1602,3,FALSE)</f>
        <v>4</v>
      </c>
      <c r="J52" s="58" t="str">
        <f>+VLOOKUP(E52,Participants!$A$1:$G$1602,7,FALSE)</f>
        <v>DEV BOYS</v>
      </c>
      <c r="K52" s="62">
        <v>5</v>
      </c>
      <c r="L52" s="62">
        <v>4</v>
      </c>
    </row>
    <row r="53" spans="1:12" ht="14.25" customHeight="1">
      <c r="A53" s="81" t="s">
        <v>1574</v>
      </c>
      <c r="B53" s="60">
        <v>1</v>
      </c>
      <c r="C53" s="60" t="s">
        <v>1623</v>
      </c>
      <c r="D53" s="60">
        <v>1</v>
      </c>
      <c r="E53" s="60">
        <v>29</v>
      </c>
      <c r="F53" s="61" t="str">
        <f>+VLOOKUP(E53,Participants!$A$1:$F$1602,2,FALSE)</f>
        <v>Reece Anderson</v>
      </c>
      <c r="G53" s="61" t="str">
        <f>+VLOOKUP(E53,Participants!$A$1:$F$1602,4,FALSE)</f>
        <v>STL</v>
      </c>
      <c r="H53" s="61" t="str">
        <f>+VLOOKUP(E53,Participants!$A$1:$F$1602,5,FALSE)</f>
        <v>M</v>
      </c>
      <c r="I53" s="61">
        <f>+VLOOKUP(E53,Participants!$A$1:$F$1602,3,FALSE)</f>
        <v>3</v>
      </c>
      <c r="J53" s="61" t="str">
        <f>+VLOOKUP(E53,Participants!$A$1:$G$1602,7,FALSE)</f>
        <v>DEV BOYS</v>
      </c>
      <c r="K53" s="71">
        <v>6</v>
      </c>
      <c r="L53" s="71">
        <v>3</v>
      </c>
    </row>
    <row r="54" spans="1:12" ht="14.25" customHeight="1">
      <c r="A54" s="81" t="s">
        <v>1574</v>
      </c>
      <c r="B54" s="56">
        <v>9</v>
      </c>
      <c r="C54" s="57" t="s">
        <v>1624</v>
      </c>
      <c r="D54" s="56">
        <v>6</v>
      </c>
      <c r="E54" s="57">
        <v>831</v>
      </c>
      <c r="F54" s="58" t="str">
        <f>+VLOOKUP(E54,Participants!$A$1:$F$1602,2,FALSE)</f>
        <v>Peter Stickman</v>
      </c>
      <c r="G54" s="58" t="str">
        <f>+VLOOKUP(E54,Participants!$A$1:$F$1602,4,FALSE)</f>
        <v>SHCA</v>
      </c>
      <c r="H54" s="58" t="str">
        <f>+VLOOKUP(E54,Participants!$A$1:$F$1602,5,FALSE)</f>
        <v>M</v>
      </c>
      <c r="I54" s="58">
        <f>+VLOOKUP(E54,Participants!$A$1:$F$1602,3,FALSE)</f>
        <v>3</v>
      </c>
      <c r="J54" s="58" t="str">
        <f>+VLOOKUP(E54,Participants!$A$1:$G$1602,7,FALSE)</f>
        <v>DEV BOYS</v>
      </c>
      <c r="K54" s="62">
        <v>7</v>
      </c>
      <c r="L54" s="62">
        <v>2</v>
      </c>
    </row>
    <row r="55" spans="1:12" ht="14.25" customHeight="1">
      <c r="A55" s="81" t="s">
        <v>1574</v>
      </c>
      <c r="B55" s="56">
        <v>9</v>
      </c>
      <c r="C55" s="57" t="s">
        <v>1625</v>
      </c>
      <c r="D55" s="56">
        <v>7</v>
      </c>
      <c r="E55" s="57">
        <v>928</v>
      </c>
      <c r="F55" s="58" t="str">
        <f>+VLOOKUP(E55,Participants!$A$1:$F$1602,2,FALSE)</f>
        <v>Brayden Bane</v>
      </c>
      <c r="G55" s="58" t="str">
        <f>+VLOOKUP(E55,Participants!$A$1:$F$1602,4,FALSE)</f>
        <v>NCA</v>
      </c>
      <c r="H55" s="58" t="str">
        <f>+VLOOKUP(E55,Participants!$A$1:$F$1602,5,FALSE)</f>
        <v>M</v>
      </c>
      <c r="I55" s="58">
        <f>+VLOOKUP(E55,Participants!$A$1:$F$1602,3,FALSE)</f>
        <v>4</v>
      </c>
      <c r="J55" s="58" t="str">
        <f>+VLOOKUP(E55,Participants!$A$1:$G$1602,7,FALSE)</f>
        <v>DEV BOYS</v>
      </c>
      <c r="K55" s="62">
        <v>8</v>
      </c>
      <c r="L55" s="62">
        <v>1</v>
      </c>
    </row>
    <row r="56" spans="1:12" ht="14.25" customHeight="1">
      <c r="A56" s="81" t="s">
        <v>1574</v>
      </c>
      <c r="B56" s="56">
        <v>9</v>
      </c>
      <c r="C56" s="57" t="s">
        <v>1626</v>
      </c>
      <c r="D56" s="56">
        <v>8</v>
      </c>
      <c r="E56" s="57">
        <v>1144</v>
      </c>
      <c r="F56" s="58" t="str">
        <f>+VLOOKUP(E56,Participants!$A$1:$F$1602,2,FALSE)</f>
        <v>Dominic Gauntner</v>
      </c>
      <c r="G56" s="58" t="str">
        <f>+VLOOKUP(E56,Participants!$A$1:$F$1602,4,FALSE)</f>
        <v>JAM</v>
      </c>
      <c r="H56" s="58" t="str">
        <f>+VLOOKUP(E56,Participants!$A$1:$F$1602,5,FALSE)</f>
        <v>M</v>
      </c>
      <c r="I56" s="58">
        <f>+VLOOKUP(E56,Participants!$A$1:$F$1602,3,FALSE)</f>
        <v>3</v>
      </c>
      <c r="J56" s="58" t="str">
        <f>+VLOOKUP(E56,Participants!$A$1:$G$1602,7,FALSE)</f>
        <v>DEV BOYS</v>
      </c>
      <c r="K56" s="58"/>
      <c r="L56" s="58"/>
    </row>
    <row r="57" spans="1:12" ht="14.25" customHeight="1">
      <c r="A57" s="81" t="s">
        <v>1574</v>
      </c>
      <c r="B57" s="60">
        <v>3</v>
      </c>
      <c r="C57" s="60" t="s">
        <v>1627</v>
      </c>
      <c r="D57" s="59">
        <f>D56+1</f>
        <v>9</v>
      </c>
      <c r="E57" s="60">
        <v>1493</v>
      </c>
      <c r="F57" s="61" t="str">
        <f>+VLOOKUP(E57,Participants!$A$1:$F$1602,2,FALSE)</f>
        <v>Wesley Hodgkinson</v>
      </c>
      <c r="G57" s="61" t="str">
        <f>+VLOOKUP(E57,Participants!$A$1:$F$1602,4,FALSE)</f>
        <v>MMA</v>
      </c>
      <c r="H57" s="61" t="str">
        <f>+VLOOKUP(E57,Participants!$A$1:$F$1602,5,FALSE)</f>
        <v>M</v>
      </c>
      <c r="I57" s="61">
        <f>+VLOOKUP(E57,Participants!$A$1:$F$1602,3,FALSE)</f>
        <v>2</v>
      </c>
      <c r="J57" s="61" t="str">
        <f>+VLOOKUP(E57,Participants!$A$1:$G$1602,7,FALSE)</f>
        <v>DEV BOYS</v>
      </c>
      <c r="K57" s="61"/>
      <c r="L57" s="61"/>
    </row>
    <row r="58" spans="1:12" ht="14.25" customHeight="1">
      <c r="A58" s="81" t="s">
        <v>1574</v>
      </c>
      <c r="B58" s="59">
        <v>10</v>
      </c>
      <c r="C58" s="57" t="s">
        <v>1628</v>
      </c>
      <c r="D58" s="60">
        <v>9</v>
      </c>
      <c r="E58" s="60">
        <v>52</v>
      </c>
      <c r="F58" s="61" t="str">
        <f>+VLOOKUP(E58,Participants!$A$1:$F$1602,2,FALSE)</f>
        <v>Ilya Belldina</v>
      </c>
      <c r="G58" s="61" t="str">
        <f>+VLOOKUP(E58,Participants!$A$1:$F$1602,4,FALSE)</f>
        <v>STL</v>
      </c>
      <c r="H58" s="61" t="str">
        <f>+VLOOKUP(E58,Participants!$A$1:$F$1602,5,FALSE)</f>
        <v>M</v>
      </c>
      <c r="I58" s="61">
        <f>+VLOOKUP(E58,Participants!$A$1:$F$1602,3,FALSE)</f>
        <v>4</v>
      </c>
      <c r="J58" s="61" t="str">
        <f>+VLOOKUP(E58,Participants!$A$1:$G$1602,7,FALSE)</f>
        <v>DEV BOYS</v>
      </c>
      <c r="K58" s="61"/>
      <c r="L58" s="61"/>
    </row>
    <row r="59" spans="1:12" ht="14.25" customHeight="1">
      <c r="A59" s="81" t="s">
        <v>1574</v>
      </c>
      <c r="B59" s="59">
        <v>10</v>
      </c>
      <c r="C59" s="60" t="s">
        <v>1629</v>
      </c>
      <c r="D59" s="60">
        <v>10</v>
      </c>
      <c r="E59" s="60">
        <v>650</v>
      </c>
      <c r="F59" s="61" t="str">
        <f>+VLOOKUP(E59,Participants!$A$1:$F$1602,2,FALSE)</f>
        <v>John Startare</v>
      </c>
      <c r="G59" s="61" t="str">
        <f>+VLOOKUP(E59,Participants!$A$1:$F$1602,4,FALSE)</f>
        <v>JFK</v>
      </c>
      <c r="H59" s="61" t="str">
        <f>+VLOOKUP(E59,Participants!$A$1:$F$1602,5,FALSE)</f>
        <v>M</v>
      </c>
      <c r="I59" s="61">
        <f>+VLOOKUP(E59,Participants!$A$1:$F$1602,3,FALSE)</f>
        <v>3</v>
      </c>
      <c r="J59" s="61" t="str">
        <f>+VLOOKUP(E59,Participants!$A$1:$G$1602,7,FALSE)</f>
        <v>DEV BOYS</v>
      </c>
      <c r="K59" s="61"/>
      <c r="L59" s="61"/>
    </row>
    <row r="60" spans="1:12" ht="14.25" customHeight="1">
      <c r="A60" s="81" t="s">
        <v>1574</v>
      </c>
      <c r="B60" s="59">
        <v>10</v>
      </c>
      <c r="C60" s="60" t="s">
        <v>1630</v>
      </c>
      <c r="D60" s="60">
        <v>11</v>
      </c>
      <c r="E60" s="60">
        <v>835</v>
      </c>
      <c r="F60" s="61" t="str">
        <f>+VLOOKUP(E60,Participants!$A$1:$F$1602,2,FALSE)</f>
        <v>Igor Sokolov</v>
      </c>
      <c r="G60" s="61" t="str">
        <f>+VLOOKUP(E60,Participants!$A$1:$F$1602,4,FALSE)</f>
        <v>SHCA</v>
      </c>
      <c r="H60" s="61" t="str">
        <f>+VLOOKUP(E60,Participants!$A$1:$F$1602,5,FALSE)</f>
        <v>M</v>
      </c>
      <c r="I60" s="61">
        <f>+VLOOKUP(E60,Participants!$A$1:$F$1602,3,FALSE)</f>
        <v>4</v>
      </c>
      <c r="J60" s="61" t="str">
        <f>+VLOOKUP(E60,Participants!$A$1:$G$1602,7,FALSE)</f>
        <v>DEV BOYS</v>
      </c>
      <c r="K60" s="61"/>
      <c r="L60" s="61"/>
    </row>
    <row r="61" spans="1:12" ht="14.25" customHeight="1">
      <c r="A61" s="81" t="s">
        <v>1574</v>
      </c>
      <c r="B61" s="59">
        <v>10</v>
      </c>
      <c r="C61" s="60" t="s">
        <v>1631</v>
      </c>
      <c r="D61" s="60">
        <v>12</v>
      </c>
      <c r="E61" s="60">
        <v>833</v>
      </c>
      <c r="F61" s="61" t="str">
        <f>+VLOOKUP(E61,Participants!$A$1:$F$1602,2,FALSE)</f>
        <v>Patrick Curtis</v>
      </c>
      <c r="G61" s="61" t="str">
        <f>+VLOOKUP(E61,Participants!$A$1:$F$1602,4,FALSE)</f>
        <v>SHCA</v>
      </c>
      <c r="H61" s="61" t="str">
        <f>+VLOOKUP(E61,Participants!$A$1:$F$1602,5,FALSE)</f>
        <v>M</v>
      </c>
      <c r="I61" s="61">
        <f>+VLOOKUP(E61,Participants!$A$1:$F$1602,3,FALSE)</f>
        <v>4</v>
      </c>
      <c r="J61" s="61" t="str">
        <f>+VLOOKUP(E61,Participants!$A$1:$G$1602,7,FALSE)</f>
        <v>DEV BOYS</v>
      </c>
      <c r="K61" s="61"/>
      <c r="L61" s="61"/>
    </row>
    <row r="62" spans="1:12" ht="14.25" customHeight="1">
      <c r="A62" s="81" t="s">
        <v>1574</v>
      </c>
      <c r="B62" s="59">
        <v>10</v>
      </c>
      <c r="C62" s="60" t="s">
        <v>1632</v>
      </c>
      <c r="D62" s="60">
        <v>13</v>
      </c>
      <c r="E62" s="60">
        <v>1489</v>
      </c>
      <c r="F62" s="61" t="str">
        <f>+VLOOKUP(E62,Participants!$A$1:$F$1602,2,FALSE)</f>
        <v>Geno Flannery</v>
      </c>
      <c r="G62" s="61" t="str">
        <f>+VLOOKUP(E62,Participants!$A$1:$F$1602,4,FALSE)</f>
        <v>MMA</v>
      </c>
      <c r="H62" s="61" t="str">
        <f>+VLOOKUP(E62,Participants!$A$1:$F$1602,5,FALSE)</f>
        <v>M</v>
      </c>
      <c r="I62" s="61">
        <f>+VLOOKUP(E62,Participants!$A$1:$F$1602,3,FALSE)</f>
        <v>3</v>
      </c>
      <c r="J62" s="61" t="str">
        <f>+VLOOKUP(E62,Participants!$A$1:$G$1602,7,FALSE)</f>
        <v>DEV BOYS</v>
      </c>
      <c r="K62" s="61"/>
      <c r="L62" s="61"/>
    </row>
    <row r="63" spans="1:12" ht="14.25" customHeight="1">
      <c r="A63" s="81" t="s">
        <v>1574</v>
      </c>
      <c r="B63" s="59">
        <v>10</v>
      </c>
      <c r="C63" s="60" t="s">
        <v>1633</v>
      </c>
      <c r="D63" s="60">
        <v>14</v>
      </c>
      <c r="E63" s="60">
        <v>1243</v>
      </c>
      <c r="F63" s="61" t="str">
        <f>+VLOOKUP(E63,Participants!$A$1:$F$1602,2,FALSE)</f>
        <v>Charles Seng</v>
      </c>
      <c r="G63" s="61" t="str">
        <f>+VLOOKUP(E63,Participants!$A$1:$F$1602,4,FALSE)</f>
        <v>AGS</v>
      </c>
      <c r="H63" s="61" t="str">
        <f>+VLOOKUP(E63,Participants!$A$1:$F$1602,5,FALSE)</f>
        <v>M</v>
      </c>
      <c r="I63" s="61">
        <f>+VLOOKUP(E63,Participants!$A$1:$F$1602,3,FALSE)</f>
        <v>3</v>
      </c>
      <c r="J63" s="61" t="str">
        <f>+VLOOKUP(E63,Participants!$A$1:$G$1602,7,FALSE)</f>
        <v>DEV BOYS</v>
      </c>
      <c r="K63" s="61"/>
      <c r="L63" s="61"/>
    </row>
    <row r="64" spans="1:12" ht="14.25" customHeight="1">
      <c r="A64" s="81" t="s">
        <v>1574</v>
      </c>
      <c r="B64" s="60">
        <v>4</v>
      </c>
      <c r="C64" s="60" t="s">
        <v>1634</v>
      </c>
      <c r="D64" s="59">
        <f>D63+1</f>
        <v>15</v>
      </c>
      <c r="E64" s="60">
        <v>1245</v>
      </c>
      <c r="F64" s="61" t="str">
        <f>+VLOOKUP(E64,Participants!$A$1:$F$1602,2,FALSE)</f>
        <v>August Stuckeman</v>
      </c>
      <c r="G64" s="61" t="str">
        <f>+VLOOKUP(E64,Participants!$A$1:$F$1602,4,FALSE)</f>
        <v>AGS</v>
      </c>
      <c r="H64" s="61" t="str">
        <f>+VLOOKUP(E64,Participants!$A$1:$F$1602,5,FALSE)</f>
        <v>M</v>
      </c>
      <c r="I64" s="61">
        <f>+VLOOKUP(E64,Participants!$A$1:$F$1602,3,FALSE)</f>
        <v>4</v>
      </c>
      <c r="J64" s="61" t="str">
        <f>+VLOOKUP(E64,Participants!$A$1:$G$1602,7,FALSE)</f>
        <v>DEV BOYS</v>
      </c>
      <c r="K64" s="61"/>
      <c r="L64" s="61"/>
    </row>
    <row r="65" spans="1:12" ht="14.25" customHeight="1">
      <c r="A65" s="86" t="s">
        <v>1574</v>
      </c>
      <c r="B65" s="73">
        <v>7</v>
      </c>
      <c r="C65" s="73" t="s">
        <v>1635</v>
      </c>
      <c r="D65" s="73">
        <v>5</v>
      </c>
      <c r="E65" s="73">
        <v>1549</v>
      </c>
      <c r="F65" s="73" t="str">
        <f>+VLOOKUP(E65,Participants!$A$1:$F$1605,2,FALSE)</f>
        <v>Connor Cizauskas</v>
      </c>
      <c r="G65" s="73" t="str">
        <f>+VLOOKUP(E65,Participants!$A$1:$F$1605,4,FALSE)</f>
        <v>MMA</v>
      </c>
      <c r="H65" s="73" t="str">
        <f>+VLOOKUP(E65,Participants!$A$1:$F$1605,5,FALSE)</f>
        <v>M</v>
      </c>
      <c r="I65" s="74">
        <f>+VLOOKUP(E65,Participants!$A$1:$F$1605,3,FALSE)</f>
        <v>4</v>
      </c>
      <c r="J65" s="73" t="str">
        <f>+VLOOKUP(E65,Participants!$A$1:$G$1605,7,FALSE)</f>
        <v>DEV BOYS</v>
      </c>
      <c r="K65" s="73"/>
      <c r="L65" s="73"/>
    </row>
    <row r="66" spans="1:12" ht="14.25" customHeight="1">
      <c r="A66" s="81" t="s">
        <v>1574</v>
      </c>
      <c r="B66" s="59">
        <v>10</v>
      </c>
      <c r="C66" s="60" t="s">
        <v>1636</v>
      </c>
      <c r="D66" s="60">
        <v>15</v>
      </c>
      <c r="E66" s="60">
        <v>1248</v>
      </c>
      <c r="F66" s="61" t="str">
        <f>+VLOOKUP(E66,Participants!$A$1:$F$1602,2,FALSE)</f>
        <v>Lucas Wertelet</v>
      </c>
      <c r="G66" s="61" t="str">
        <f>+VLOOKUP(E66,Participants!$A$1:$F$1602,4,FALSE)</f>
        <v>AGS</v>
      </c>
      <c r="H66" s="61" t="str">
        <f>+VLOOKUP(E66,Participants!$A$1:$F$1602,5,FALSE)</f>
        <v>M</v>
      </c>
      <c r="I66" s="61">
        <f>+VLOOKUP(E66,Participants!$A$1:$F$1602,3,FALSE)</f>
        <v>4</v>
      </c>
      <c r="J66" s="61" t="str">
        <f>+VLOOKUP(E66,Participants!$A$1:$G$1602,7,FALSE)</f>
        <v>DEV BOYS</v>
      </c>
      <c r="K66" s="61"/>
      <c r="L66" s="61"/>
    </row>
    <row r="67" spans="1:12" ht="14.25" customHeight="1">
      <c r="A67" s="81" t="s">
        <v>1574</v>
      </c>
      <c r="B67" s="59">
        <v>10</v>
      </c>
      <c r="C67" s="60" t="s">
        <v>1637</v>
      </c>
      <c r="D67" s="60">
        <v>16</v>
      </c>
      <c r="E67" s="60">
        <v>1239</v>
      </c>
      <c r="F67" s="61" t="str">
        <f>+VLOOKUP(E67,Participants!$A$1:$F$1602,2,FALSE)</f>
        <v>Xavier Hess</v>
      </c>
      <c r="G67" s="61" t="str">
        <f>+VLOOKUP(E67,Participants!$A$1:$F$1602,4,FALSE)</f>
        <v>AGS</v>
      </c>
      <c r="H67" s="61" t="str">
        <f>+VLOOKUP(E67,Participants!$A$1:$F$1602,5,FALSE)</f>
        <v>M</v>
      </c>
      <c r="I67" s="61">
        <f>+VLOOKUP(E67,Participants!$A$1:$F$1602,3,FALSE)</f>
        <v>4</v>
      </c>
      <c r="J67" s="61" t="str">
        <f>+VLOOKUP(E67,Participants!$A$1:$G$1602,7,FALSE)</f>
        <v>DEV BOYS</v>
      </c>
      <c r="K67" s="61"/>
      <c r="L67" s="61"/>
    </row>
    <row r="68" spans="1:12" ht="14.25" customHeight="1">
      <c r="A68" s="81" t="s">
        <v>1574</v>
      </c>
      <c r="B68" s="60">
        <v>4</v>
      </c>
      <c r="C68" s="60" t="s">
        <v>1638</v>
      </c>
      <c r="D68" s="59">
        <f>D67+1</f>
        <v>17</v>
      </c>
      <c r="E68" s="60">
        <v>638</v>
      </c>
      <c r="F68" s="61" t="str">
        <f>+VLOOKUP(E68,Participants!$A$1:$F$1602,2,FALSE)</f>
        <v>Kash Bynum</v>
      </c>
      <c r="G68" s="61" t="str">
        <f>+VLOOKUP(E68,Participants!$A$1:$F$1602,4,FALSE)</f>
        <v>JFK</v>
      </c>
      <c r="H68" s="61" t="str">
        <f>+VLOOKUP(E68,Participants!$A$1:$F$1602,5,FALSE)</f>
        <v>M</v>
      </c>
      <c r="I68" s="61" t="str">
        <f>+VLOOKUP(E68,Participants!$A$1:$F$1602,3,FALSE)</f>
        <v>K</v>
      </c>
      <c r="J68" s="61" t="str">
        <f>+VLOOKUP(E68,Participants!$A$1:$G$1602,7,FALSE)</f>
        <v>DEV BOYS</v>
      </c>
      <c r="K68" s="61"/>
      <c r="L68" s="61"/>
    </row>
    <row r="69" spans="1:12" ht="14.25" customHeight="1">
      <c r="A69" s="81" t="s">
        <v>1574</v>
      </c>
      <c r="B69" s="56">
        <v>11</v>
      </c>
      <c r="C69" s="60" t="s">
        <v>1639</v>
      </c>
      <c r="D69" s="57">
        <v>17</v>
      </c>
      <c r="E69" s="57">
        <v>326</v>
      </c>
      <c r="F69" s="58" t="str">
        <f>+VLOOKUP(E69,Participants!$A$1:$F$1602,2,FALSE)</f>
        <v>Carson Dick</v>
      </c>
      <c r="G69" s="58" t="str">
        <f>+VLOOKUP(E69,Participants!$A$1:$F$1602,4,FALSE)</f>
        <v>GAA</v>
      </c>
      <c r="H69" s="58" t="str">
        <f>+VLOOKUP(E69,Participants!$A$1:$F$1602,5,FALSE)</f>
        <v>M</v>
      </c>
      <c r="I69" s="58">
        <f>+VLOOKUP(E69,Participants!$A$1:$F$1602,3,FALSE)</f>
        <v>3</v>
      </c>
      <c r="J69" s="58" t="str">
        <f>+VLOOKUP(E69,Participants!$A$1:$G$1602,7,FALSE)</f>
        <v>DEV BOYS</v>
      </c>
      <c r="K69" s="58"/>
      <c r="L69" s="58"/>
    </row>
    <row r="70" spans="1:12" ht="14.25" customHeight="1">
      <c r="A70" s="81" t="s">
        <v>1574</v>
      </c>
      <c r="B70" s="56">
        <v>11</v>
      </c>
      <c r="C70" s="57" t="s">
        <v>1640</v>
      </c>
      <c r="D70" s="57">
        <v>18</v>
      </c>
      <c r="E70" s="57">
        <v>1235</v>
      </c>
      <c r="F70" s="58" t="str">
        <f>+VLOOKUP(E70,Participants!$A$1:$F$1602,2,FALSE)</f>
        <v>Joseph Davoli</v>
      </c>
      <c r="G70" s="58" t="str">
        <f>+VLOOKUP(E70,Participants!$A$1:$F$1602,4,FALSE)</f>
        <v>AGS</v>
      </c>
      <c r="H70" s="58" t="str">
        <f>+VLOOKUP(E70,Participants!$A$1:$F$1602,5,FALSE)</f>
        <v>M</v>
      </c>
      <c r="I70" s="58">
        <f>+VLOOKUP(E70,Participants!$A$1:$F$1602,3,FALSE)</f>
        <v>4</v>
      </c>
      <c r="J70" s="58" t="str">
        <f>+VLOOKUP(E70,Participants!$A$1:$G$1602,7,FALSE)</f>
        <v>DEV BOYS</v>
      </c>
      <c r="K70" s="58"/>
      <c r="L70" s="58"/>
    </row>
    <row r="71" spans="1:12" ht="14.25" customHeight="1">
      <c r="A71" s="81" t="s">
        <v>1574</v>
      </c>
      <c r="B71" s="56">
        <v>11</v>
      </c>
      <c r="C71" s="57" t="s">
        <v>1641</v>
      </c>
      <c r="D71" s="57">
        <v>19</v>
      </c>
      <c r="E71" s="57">
        <v>924</v>
      </c>
      <c r="F71" s="58" t="str">
        <f>+VLOOKUP(E71,Participants!$A$1:$F$1602,2,FALSE)</f>
        <v>Geray Boyce</v>
      </c>
      <c r="G71" s="58" t="str">
        <f>+VLOOKUP(E71,Participants!$A$1:$F$1602,4,FALSE)</f>
        <v>NCA</v>
      </c>
      <c r="H71" s="58" t="str">
        <f>+VLOOKUP(E71,Participants!$A$1:$F$1602,5,FALSE)</f>
        <v>M</v>
      </c>
      <c r="I71" s="58">
        <f>+VLOOKUP(E71,Participants!$A$1:$F$1602,3,FALSE)</f>
        <v>3</v>
      </c>
      <c r="J71" s="58" t="str">
        <f>+VLOOKUP(E71,Participants!$A$1:$G$1602,7,FALSE)</f>
        <v>DEV BOYS</v>
      </c>
      <c r="K71" s="58"/>
      <c r="L71" s="58"/>
    </row>
    <row r="72" spans="1:12" ht="14.25" customHeight="1">
      <c r="A72" s="81" t="s">
        <v>1574</v>
      </c>
      <c r="B72" s="56">
        <v>11</v>
      </c>
      <c r="C72" s="57" t="s">
        <v>1642</v>
      </c>
      <c r="D72" s="57">
        <v>20</v>
      </c>
      <c r="E72" s="57">
        <v>63</v>
      </c>
      <c r="F72" s="58" t="str">
        <f>+VLOOKUP(E72,Participants!$A$1:$F$1602,2,FALSE)</f>
        <v>Matteo Sciullo</v>
      </c>
      <c r="G72" s="58" t="str">
        <f>+VLOOKUP(E72,Participants!$A$1:$F$1602,4,FALSE)</f>
        <v>STL</v>
      </c>
      <c r="H72" s="58" t="str">
        <f>+VLOOKUP(E72,Participants!$A$1:$F$1602,5,FALSE)</f>
        <v>M</v>
      </c>
      <c r="I72" s="58">
        <f>+VLOOKUP(E72,Participants!$A$1:$F$1602,3,FALSE)</f>
        <v>4</v>
      </c>
      <c r="J72" s="58" t="str">
        <f>+VLOOKUP(E72,Participants!$A$1:$G$1602,7,FALSE)</f>
        <v>DEV BOYS</v>
      </c>
      <c r="K72" s="58"/>
      <c r="L72" s="58"/>
    </row>
    <row r="73" spans="1:12" ht="14.25" customHeight="1">
      <c r="A73" s="81" t="s">
        <v>1574</v>
      </c>
      <c r="B73" s="60">
        <v>4</v>
      </c>
      <c r="C73" s="60" t="s">
        <v>1643</v>
      </c>
      <c r="D73" s="59">
        <f t="shared" ref="D73:D75" si="0">D72+1</f>
        <v>21</v>
      </c>
      <c r="E73" s="60">
        <v>46</v>
      </c>
      <c r="F73" s="61" t="str">
        <f>+VLOOKUP(E73,Participants!$A$1:$F$1602,2,FALSE)</f>
        <v>Duke Siewe</v>
      </c>
      <c r="G73" s="61" t="str">
        <f>+VLOOKUP(E73,Participants!$A$1:$F$1602,4,FALSE)</f>
        <v>STL</v>
      </c>
      <c r="H73" s="61" t="str">
        <f>+VLOOKUP(E73,Participants!$A$1:$F$1602,5,FALSE)</f>
        <v>M</v>
      </c>
      <c r="I73" s="61">
        <f>+VLOOKUP(E73,Participants!$A$1:$F$1602,3,FALSE)</f>
        <v>3</v>
      </c>
      <c r="J73" s="61" t="str">
        <f>+VLOOKUP(E73,Participants!$A$1:$G$1602,7,FALSE)</f>
        <v>DEV BOYS</v>
      </c>
      <c r="K73" s="61"/>
      <c r="L73" s="61"/>
    </row>
    <row r="74" spans="1:12" ht="14.25" customHeight="1">
      <c r="A74" s="81" t="s">
        <v>1574</v>
      </c>
      <c r="B74" s="60">
        <v>4</v>
      </c>
      <c r="C74" s="60" t="s">
        <v>1644</v>
      </c>
      <c r="D74" s="59">
        <f t="shared" si="0"/>
        <v>22</v>
      </c>
      <c r="E74" s="60">
        <v>9</v>
      </c>
      <c r="F74" s="61" t="str">
        <f>+VLOOKUP(E74,Participants!$A$1:$F$1602,2,FALSE)</f>
        <v>Camden Morgan</v>
      </c>
      <c r="G74" s="61" t="str">
        <f>+VLOOKUP(E74,Participants!$A$1:$F$1602,4,FALSE)</f>
        <v>STL</v>
      </c>
      <c r="H74" s="61" t="str">
        <f>+VLOOKUP(E74,Participants!$A$1:$F$1602,5,FALSE)</f>
        <v>M</v>
      </c>
      <c r="I74" s="61">
        <f>+VLOOKUP(E74,Participants!$A$1:$F$1602,3,FALSE)</f>
        <v>2</v>
      </c>
      <c r="J74" s="61" t="str">
        <f>+VLOOKUP(E74,Participants!$A$1:$G$1602,7,FALSE)</f>
        <v>DEV BOYS</v>
      </c>
      <c r="K74" s="61"/>
      <c r="L74" s="61"/>
    </row>
    <row r="75" spans="1:12" ht="14.25" customHeight="1">
      <c r="A75" s="81" t="s">
        <v>1574</v>
      </c>
      <c r="B75" s="57">
        <v>4</v>
      </c>
      <c r="C75" s="98" t="s">
        <v>1645</v>
      </c>
      <c r="D75" s="59">
        <f t="shared" si="0"/>
        <v>23</v>
      </c>
      <c r="E75" s="57">
        <v>1520</v>
      </c>
      <c r="F75" s="58" t="str">
        <f>+VLOOKUP(E75,Participants!$A$1:$F$1602,2,FALSE)</f>
        <v>Cameron Smith</v>
      </c>
      <c r="G75" s="58" t="str">
        <f>+VLOOKUP(E75,Participants!$A$1:$F$1602,4,FALSE)</f>
        <v>MMA</v>
      </c>
      <c r="H75" s="58" t="str">
        <f>+VLOOKUP(E75,Participants!$A$1:$F$1602,5,FALSE)</f>
        <v>M</v>
      </c>
      <c r="I75" s="58">
        <f>+VLOOKUP(E75,Participants!$A$1:$F$1602,3,FALSE)</f>
        <v>1</v>
      </c>
      <c r="J75" s="58" t="str">
        <f>+VLOOKUP(E75,Participants!$A$1:$G$1602,7,FALSE)</f>
        <v>DEV BOYS</v>
      </c>
      <c r="K75" s="58"/>
      <c r="L75" s="58"/>
    </row>
    <row r="76" spans="1:12" ht="14.25" customHeight="1">
      <c r="A76" s="81" t="s">
        <v>1574</v>
      </c>
      <c r="B76" s="56">
        <v>11</v>
      </c>
      <c r="C76" s="57" t="s">
        <v>1646</v>
      </c>
      <c r="D76" s="57">
        <v>21</v>
      </c>
      <c r="E76" s="57">
        <v>1518</v>
      </c>
      <c r="F76" s="58" t="str">
        <f>+VLOOKUP(E76,Participants!$A$1:$F$1602,2,FALSE)</f>
        <v>Caden Smith</v>
      </c>
      <c r="G76" s="58" t="str">
        <f>+VLOOKUP(E76,Participants!$A$1:$F$1602,4,FALSE)</f>
        <v>MMA</v>
      </c>
      <c r="H76" s="58" t="str">
        <f>+VLOOKUP(E76,Participants!$A$1:$F$1602,5,FALSE)</f>
        <v>M</v>
      </c>
      <c r="I76" s="58">
        <f>+VLOOKUP(E76,Participants!$A$1:$F$1602,3,FALSE)</f>
        <v>3</v>
      </c>
      <c r="J76" s="58" t="str">
        <f>+VLOOKUP(E76,Participants!$A$1:$G$1602,7,FALSE)</f>
        <v>DEV BOYS</v>
      </c>
      <c r="K76" s="58"/>
      <c r="L76" s="58"/>
    </row>
    <row r="77" spans="1:12" ht="14.25" customHeight="1">
      <c r="A77" s="81" t="s">
        <v>1574</v>
      </c>
      <c r="B77" s="56">
        <v>11</v>
      </c>
      <c r="C77" s="57" t="s">
        <v>1647</v>
      </c>
      <c r="D77" s="57">
        <v>22</v>
      </c>
      <c r="E77" s="57">
        <v>1234</v>
      </c>
      <c r="F77" s="58" t="str">
        <f>+VLOOKUP(E77,Participants!$A$1:$F$1602,2,FALSE)</f>
        <v>Liam Blatt</v>
      </c>
      <c r="G77" s="58" t="str">
        <f>+VLOOKUP(E77,Participants!$A$1:$F$1602,4,FALSE)</f>
        <v>AGS</v>
      </c>
      <c r="H77" s="58" t="str">
        <f>+VLOOKUP(E77,Participants!$A$1:$F$1602,5,FALSE)</f>
        <v>M</v>
      </c>
      <c r="I77" s="58">
        <f>+VLOOKUP(E77,Participants!$A$1:$F$1602,3,FALSE)</f>
        <v>4</v>
      </c>
      <c r="J77" s="58" t="str">
        <f>+VLOOKUP(E77,Participants!$A$1:$G$1602,7,FALSE)</f>
        <v>DEV BOYS</v>
      </c>
      <c r="K77" s="58"/>
      <c r="L77" s="58"/>
    </row>
    <row r="78" spans="1:12" ht="14.25" customHeight="1">
      <c r="A78" s="81" t="s">
        <v>1574</v>
      </c>
      <c r="B78" s="56"/>
      <c r="C78" s="57" t="s">
        <v>1648</v>
      </c>
      <c r="D78" s="59">
        <f>D77+1</f>
        <v>23</v>
      </c>
      <c r="E78" s="57">
        <v>828</v>
      </c>
      <c r="F78" s="58" t="str">
        <f>+VLOOKUP(E78,Participants!$A$1:$F$1602,2,FALSE)</f>
        <v>Eamon McMeans</v>
      </c>
      <c r="G78" s="58" t="str">
        <f>+VLOOKUP(E78,Participants!$A$1:$F$1602,4,FALSE)</f>
        <v>SHCA</v>
      </c>
      <c r="H78" s="58" t="str">
        <f>+VLOOKUP(E78,Participants!$A$1:$F$1602,5,FALSE)</f>
        <v>M</v>
      </c>
      <c r="I78" s="58">
        <f>+VLOOKUP(E78,Participants!$A$1:$F$1602,3,FALSE)</f>
        <v>3</v>
      </c>
      <c r="J78" s="58" t="str">
        <f>+VLOOKUP(E78,Participants!$A$1:$G$1602,7,FALSE)</f>
        <v>DEV BOYS</v>
      </c>
      <c r="K78" s="58"/>
      <c r="L78" s="58"/>
    </row>
    <row r="79" spans="1:12" ht="14.25" customHeight="1">
      <c r="A79" s="81" t="s">
        <v>1574</v>
      </c>
      <c r="B79" s="56">
        <v>11</v>
      </c>
      <c r="C79" s="57" t="s">
        <v>1649</v>
      </c>
      <c r="D79" s="57">
        <v>23</v>
      </c>
      <c r="E79" s="57">
        <v>639</v>
      </c>
      <c r="F79" s="58" t="str">
        <f>+VLOOKUP(E79,Participants!$A$1:$F$1602,2,FALSE)</f>
        <v>Andrew Chaido</v>
      </c>
      <c r="G79" s="58" t="str">
        <f>+VLOOKUP(E79,Participants!$A$1:$F$1602,4,FALSE)</f>
        <v>JFK</v>
      </c>
      <c r="H79" s="58" t="str">
        <f>+VLOOKUP(E79,Participants!$A$1:$F$1602,5,FALSE)</f>
        <v>M</v>
      </c>
      <c r="I79" s="58">
        <f>+VLOOKUP(E79,Participants!$A$1:$F$1602,3,FALSE)</f>
        <v>3</v>
      </c>
      <c r="J79" s="58" t="str">
        <f>+VLOOKUP(E79,Participants!$A$1:$G$1602,7,FALSE)</f>
        <v>DEV BOYS</v>
      </c>
      <c r="K79" s="58"/>
      <c r="L79" s="58"/>
    </row>
    <row r="80" spans="1:12" ht="14.25" customHeight="1">
      <c r="A80" s="81" t="s">
        <v>1574</v>
      </c>
      <c r="B80" s="56">
        <v>11</v>
      </c>
      <c r="C80" s="57" t="s">
        <v>1650</v>
      </c>
      <c r="D80" s="57">
        <v>24</v>
      </c>
      <c r="E80" s="57">
        <v>344</v>
      </c>
      <c r="F80" s="58" t="str">
        <f>+VLOOKUP(E80,Participants!$A$1:$F$1602,2,FALSE)</f>
        <v>Wilder Sargent</v>
      </c>
      <c r="G80" s="58" t="str">
        <f>+VLOOKUP(E80,Participants!$A$1:$F$1602,4,FALSE)</f>
        <v>GAA</v>
      </c>
      <c r="H80" s="58" t="str">
        <f>+VLOOKUP(E80,Participants!$A$1:$F$1602,5,FALSE)</f>
        <v>M</v>
      </c>
      <c r="I80" s="58">
        <f>+VLOOKUP(E80,Participants!$A$1:$F$1602,3,FALSE)</f>
        <v>3</v>
      </c>
      <c r="J80" s="58" t="str">
        <f>+VLOOKUP(E80,Participants!$A$1:$G$1602,7,FALSE)</f>
        <v>DEV BOYS</v>
      </c>
      <c r="K80" s="58"/>
      <c r="L80" s="58"/>
    </row>
    <row r="81" spans="1:12" ht="14.25" customHeight="1">
      <c r="A81" s="81" t="s">
        <v>1574</v>
      </c>
      <c r="B81" s="56">
        <v>7</v>
      </c>
      <c r="C81" s="57" t="s">
        <v>1651</v>
      </c>
      <c r="D81" s="59">
        <f t="shared" ref="D81:D94" si="1">D80+1</f>
        <v>25</v>
      </c>
      <c r="E81" s="57">
        <v>21</v>
      </c>
      <c r="F81" s="58" t="str">
        <f>+VLOOKUP(E81,Participants!$A$1:$F$1602,2,FALSE)</f>
        <v>Henry Koerner</v>
      </c>
      <c r="G81" s="58" t="str">
        <f>+VLOOKUP(E81,Participants!$A$1:$F$1602,4,FALSE)</f>
        <v>STL</v>
      </c>
      <c r="H81" s="58" t="str">
        <f>+VLOOKUP(E81,Participants!$A$1:$F$1602,5,FALSE)</f>
        <v>M</v>
      </c>
      <c r="I81" s="58">
        <f>+VLOOKUP(E81,Participants!$A$1:$F$1602,3,FALSE)</f>
        <v>1</v>
      </c>
      <c r="J81" s="58" t="str">
        <f>+VLOOKUP(E81,Participants!$A$1:$G$1602,7,FALSE)</f>
        <v>DEV BOYS</v>
      </c>
      <c r="K81" s="58"/>
      <c r="L81" s="58"/>
    </row>
    <row r="82" spans="1:12" ht="14.25" customHeight="1">
      <c r="A82" s="81" t="s">
        <v>1574</v>
      </c>
      <c r="B82" s="56">
        <v>7</v>
      </c>
      <c r="C82" s="57" t="s">
        <v>1652</v>
      </c>
      <c r="D82" s="59">
        <f t="shared" si="1"/>
        <v>26</v>
      </c>
      <c r="E82" s="57">
        <v>320</v>
      </c>
      <c r="F82" s="58" t="str">
        <f>+VLOOKUP(E82,Participants!$A$1:$F$1602,2,FALSE)</f>
        <v>Travis Anglum</v>
      </c>
      <c r="G82" s="58" t="str">
        <f>+VLOOKUP(E82,Participants!$A$1:$F$1602,4,FALSE)</f>
        <v>GAA</v>
      </c>
      <c r="H82" s="58" t="str">
        <f>+VLOOKUP(E82,Participants!$A$1:$F$1602,5,FALSE)</f>
        <v>M</v>
      </c>
      <c r="I82" s="58">
        <f>+VLOOKUP(E82,Participants!$A$1:$F$1602,3,FALSE)</f>
        <v>4</v>
      </c>
      <c r="J82" s="58" t="str">
        <f>+VLOOKUP(E82,Participants!$A$1:$G$1602,7,FALSE)</f>
        <v>DEV BOYS</v>
      </c>
      <c r="K82" s="58"/>
      <c r="L82" s="58"/>
    </row>
    <row r="83" spans="1:12" ht="14.25" customHeight="1">
      <c r="A83" s="81" t="s">
        <v>1574</v>
      </c>
      <c r="B83" s="56">
        <v>7</v>
      </c>
      <c r="C83" s="57" t="s">
        <v>1653</v>
      </c>
      <c r="D83" s="59">
        <f t="shared" si="1"/>
        <v>27</v>
      </c>
      <c r="E83" s="57">
        <v>8</v>
      </c>
      <c r="F83" s="58" t="str">
        <f>+VLOOKUP(E83,Participants!$A$1:$F$1602,2,FALSE)</f>
        <v>Dax Hawkins</v>
      </c>
      <c r="G83" s="58" t="str">
        <f>+VLOOKUP(E83,Participants!$A$1:$F$1602,4,FALSE)</f>
        <v>STL</v>
      </c>
      <c r="H83" s="58" t="str">
        <f>+VLOOKUP(E83,Participants!$A$1:$F$1602,5,FALSE)</f>
        <v>M</v>
      </c>
      <c r="I83" s="58">
        <f>+VLOOKUP(E83,Participants!$A$1:$F$1602,3,FALSE)</f>
        <v>1</v>
      </c>
      <c r="J83" s="58" t="str">
        <f>+VLOOKUP(E83,Participants!$A$1:$G$1602,7,FALSE)</f>
        <v>DEV BOYS</v>
      </c>
      <c r="K83" s="58"/>
      <c r="L83" s="58"/>
    </row>
    <row r="84" spans="1:12" ht="14.25" customHeight="1">
      <c r="A84" s="81" t="s">
        <v>1574</v>
      </c>
      <c r="B84" s="56">
        <v>7</v>
      </c>
      <c r="C84" s="57" t="s">
        <v>1654</v>
      </c>
      <c r="D84" s="59">
        <f t="shared" si="1"/>
        <v>28</v>
      </c>
      <c r="E84" s="57">
        <v>67</v>
      </c>
      <c r="F84" s="58" t="str">
        <f>+VLOOKUP(E84,Participants!$A$1:$F$1602,2,FALSE)</f>
        <v>Ian Heller</v>
      </c>
      <c r="G84" s="58" t="str">
        <f>+VLOOKUP(E84,Participants!$A$1:$F$1602,4,FALSE)</f>
        <v>STL</v>
      </c>
      <c r="H84" s="58" t="str">
        <f>+VLOOKUP(E84,Participants!$A$1:$F$1602,5,FALSE)</f>
        <v>M</v>
      </c>
      <c r="I84" s="58" t="str">
        <f>+VLOOKUP(E84,Participants!$A$1:$F$1602,3,FALSE)</f>
        <v>K</v>
      </c>
      <c r="J84" s="58" t="str">
        <f>+VLOOKUP(E84,Participants!$A$1:$G$1602,7,FALSE)</f>
        <v>DEV BOYS</v>
      </c>
      <c r="K84" s="58"/>
      <c r="L84" s="58"/>
    </row>
    <row r="85" spans="1:12" ht="14.25" customHeight="1">
      <c r="A85" s="81" t="s">
        <v>1574</v>
      </c>
      <c r="B85" s="56">
        <v>7</v>
      </c>
      <c r="C85" s="57" t="s">
        <v>1655</v>
      </c>
      <c r="D85" s="59">
        <f t="shared" si="1"/>
        <v>29</v>
      </c>
      <c r="E85" s="57">
        <v>330</v>
      </c>
      <c r="F85" s="58" t="str">
        <f>+VLOOKUP(E85,Participants!$A$1:$F$1602,2,FALSE)</f>
        <v>Sawyer Glickman</v>
      </c>
      <c r="G85" s="58" t="str">
        <f>+VLOOKUP(E85,Participants!$A$1:$F$1602,4,FALSE)</f>
        <v>GAA</v>
      </c>
      <c r="H85" s="58" t="str">
        <f>+VLOOKUP(E85,Participants!$A$1:$F$1602,5,FALSE)</f>
        <v>M</v>
      </c>
      <c r="I85" s="58">
        <f>+VLOOKUP(E85,Participants!$A$1:$F$1602,3,FALSE)</f>
        <v>1</v>
      </c>
      <c r="J85" s="58" t="str">
        <f>+VLOOKUP(E85,Participants!$A$1:$G$1602,7,FALSE)</f>
        <v>DEV BOYS</v>
      </c>
      <c r="K85" s="58"/>
      <c r="L85" s="58"/>
    </row>
    <row r="86" spans="1:12" ht="14.25" customHeight="1">
      <c r="A86" s="81" t="s">
        <v>1574</v>
      </c>
      <c r="B86" s="56">
        <v>7</v>
      </c>
      <c r="C86" s="57" t="s">
        <v>1656</v>
      </c>
      <c r="D86" s="59">
        <f t="shared" si="1"/>
        <v>30</v>
      </c>
      <c r="E86" s="57">
        <v>1508</v>
      </c>
      <c r="F86" s="58" t="str">
        <f>+VLOOKUP(E86,Participants!$A$1:$F$1602,2,FALSE)</f>
        <v>Tyler Rhad</v>
      </c>
      <c r="G86" s="58" t="str">
        <f>+VLOOKUP(E86,Participants!$A$1:$F$1602,4,FALSE)</f>
        <v>MMA</v>
      </c>
      <c r="H86" s="58" t="str">
        <f>+VLOOKUP(E86,Participants!$A$1:$F$1602,5,FALSE)</f>
        <v>M</v>
      </c>
      <c r="I86" s="58">
        <f>+VLOOKUP(E86,Participants!$A$1:$F$1602,3,FALSE)</f>
        <v>1</v>
      </c>
      <c r="J86" s="58" t="str">
        <f>+VLOOKUP(E86,Participants!$A$1:$G$1602,7,FALSE)</f>
        <v>DEV BOYS</v>
      </c>
      <c r="K86" s="58"/>
      <c r="L86" s="58"/>
    </row>
    <row r="87" spans="1:12" ht="14.25" customHeight="1">
      <c r="A87" s="81" t="s">
        <v>1574</v>
      </c>
      <c r="B87" s="59">
        <v>8</v>
      </c>
      <c r="C87" s="60" t="s">
        <v>1657</v>
      </c>
      <c r="D87" s="59">
        <f t="shared" si="1"/>
        <v>31</v>
      </c>
      <c r="E87" s="60">
        <v>1197</v>
      </c>
      <c r="F87" s="58" t="str">
        <f>+VLOOKUP(E87,Participants!$A$1:$F$1602,2,FALSE)</f>
        <v>Andrew Buck</v>
      </c>
      <c r="G87" s="58" t="str">
        <f>+VLOOKUP(E87,Participants!$A$1:$F$1602,4,FALSE)</f>
        <v>CDT</v>
      </c>
      <c r="H87" s="58" t="str">
        <f>+VLOOKUP(E87,Participants!$A$1:$F$1602,5,FALSE)</f>
        <v>M</v>
      </c>
      <c r="I87" s="58">
        <f>+VLOOKUP(E87,Participants!$A$1:$F$1602,3,FALSE)</f>
        <v>2</v>
      </c>
      <c r="J87" s="58" t="str">
        <f>+VLOOKUP(E87,Participants!$A$1:$G$1602,7,FALSE)</f>
        <v>DEV BOYS</v>
      </c>
      <c r="K87" s="61"/>
      <c r="L87" s="61"/>
    </row>
    <row r="88" spans="1:12" ht="14.25" customHeight="1">
      <c r="A88" s="81" t="s">
        <v>1574</v>
      </c>
      <c r="B88" s="59">
        <v>8</v>
      </c>
      <c r="C88" s="60" t="s">
        <v>1658</v>
      </c>
      <c r="D88" s="59">
        <f t="shared" si="1"/>
        <v>32</v>
      </c>
      <c r="E88" s="60">
        <v>14</v>
      </c>
      <c r="F88" s="58" t="str">
        <f>+VLOOKUP(E88,Participants!$A$1:$F$1602,2,FALSE)</f>
        <v>Peter Hricisak</v>
      </c>
      <c r="G88" s="58" t="str">
        <f>+VLOOKUP(E88,Participants!$A$1:$F$1602,4,FALSE)</f>
        <v>STL</v>
      </c>
      <c r="H88" s="58" t="str">
        <f>+VLOOKUP(E88,Participants!$A$1:$F$1602,5,FALSE)</f>
        <v>M</v>
      </c>
      <c r="I88" s="58">
        <f>+VLOOKUP(E88,Participants!$A$1:$F$1602,3,FALSE)</f>
        <v>1</v>
      </c>
      <c r="J88" s="58" t="str">
        <f>+VLOOKUP(E88,Participants!$A$1:$G$1602,7,FALSE)</f>
        <v>DEV BOYS</v>
      </c>
      <c r="K88" s="61"/>
      <c r="L88" s="61"/>
    </row>
    <row r="89" spans="1:12" ht="14.25" customHeight="1">
      <c r="A89" s="81" t="s">
        <v>1574</v>
      </c>
      <c r="B89" s="59">
        <v>8</v>
      </c>
      <c r="C89" s="60" t="s">
        <v>1659</v>
      </c>
      <c r="D89" s="59">
        <f t="shared" si="1"/>
        <v>33</v>
      </c>
      <c r="E89" s="60">
        <v>1192</v>
      </c>
      <c r="F89" s="58" t="str">
        <f>+VLOOKUP(E89,Participants!$A$1:$F$1602,2,FALSE)</f>
        <v>Liam Lewis</v>
      </c>
      <c r="G89" s="58" t="str">
        <f>+VLOOKUP(E89,Participants!$A$1:$F$1602,4,FALSE)</f>
        <v>CDT</v>
      </c>
      <c r="H89" s="58" t="str">
        <f>+VLOOKUP(E89,Participants!$A$1:$F$1602,5,FALSE)</f>
        <v>M</v>
      </c>
      <c r="I89" s="58" t="str">
        <f>+VLOOKUP(E89,Participants!$A$1:$F$1602,3,FALSE)</f>
        <v>K</v>
      </c>
      <c r="J89" s="58" t="str">
        <f>+VLOOKUP(E89,Participants!$A$1:$G$1602,7,FALSE)</f>
        <v>DEV BOYS</v>
      </c>
      <c r="K89" s="61"/>
      <c r="L89" s="61"/>
    </row>
    <row r="90" spans="1:12" ht="14.25" customHeight="1">
      <c r="A90" s="81" t="s">
        <v>1574</v>
      </c>
      <c r="B90" s="59">
        <v>8</v>
      </c>
      <c r="C90" s="60" t="s">
        <v>1660</v>
      </c>
      <c r="D90" s="59">
        <f t="shared" si="1"/>
        <v>34</v>
      </c>
      <c r="E90" s="60">
        <v>1171</v>
      </c>
      <c r="F90" s="58" t="str">
        <f>+VLOOKUP(E90,Participants!$A$1:$F$1602,2,FALSE)</f>
        <v>Grant Griesacker</v>
      </c>
      <c r="G90" s="58" t="str">
        <f>+VLOOKUP(E90,Participants!$A$1:$F$1602,4,FALSE)</f>
        <v>JAM</v>
      </c>
      <c r="H90" s="58" t="str">
        <f>+VLOOKUP(E90,Participants!$A$1:$F$1602,5,FALSE)</f>
        <v>M</v>
      </c>
      <c r="I90" s="58">
        <f>+VLOOKUP(E90,Participants!$A$1:$F$1602,3,FALSE)</f>
        <v>7</v>
      </c>
      <c r="J90" s="58" t="str">
        <f>+VLOOKUP(E90,Participants!$A$1:$G$1602,7,FALSE)</f>
        <v>VARSITY BOYS</v>
      </c>
      <c r="K90" s="61"/>
      <c r="L90" s="61"/>
    </row>
    <row r="91" spans="1:12" ht="14.25" customHeight="1">
      <c r="A91" s="81" t="s">
        <v>1574</v>
      </c>
      <c r="B91" s="59">
        <v>8</v>
      </c>
      <c r="C91" s="60" t="s">
        <v>1661</v>
      </c>
      <c r="D91" s="59">
        <f t="shared" si="1"/>
        <v>35</v>
      </c>
      <c r="E91" s="60">
        <v>1509</v>
      </c>
      <c r="F91" s="58" t="str">
        <f>+VLOOKUP(E91,Participants!$A$1:$F$1602,2,FALSE)</f>
        <v>Grayden Rivera</v>
      </c>
      <c r="G91" s="58" t="str">
        <f>+VLOOKUP(E91,Participants!$A$1:$F$1602,4,FALSE)</f>
        <v>MMA</v>
      </c>
      <c r="H91" s="58" t="str">
        <f>+VLOOKUP(E91,Participants!$A$1:$F$1602,5,FALSE)</f>
        <v>M</v>
      </c>
      <c r="I91" s="58">
        <f>+VLOOKUP(E91,Participants!$A$1:$F$1602,3,FALSE)</f>
        <v>3</v>
      </c>
      <c r="J91" s="58" t="str">
        <f>+VLOOKUP(E91,Participants!$A$1:$G$1602,7,FALSE)</f>
        <v>DEV BOYS</v>
      </c>
      <c r="K91" s="61"/>
      <c r="L91" s="61"/>
    </row>
    <row r="92" spans="1:12" ht="14.25" customHeight="1">
      <c r="A92" s="81" t="s">
        <v>1574</v>
      </c>
      <c r="B92" s="59"/>
      <c r="C92" s="60" t="s">
        <v>1662</v>
      </c>
      <c r="D92" s="59">
        <f t="shared" si="1"/>
        <v>36</v>
      </c>
      <c r="E92" s="60">
        <v>1514</v>
      </c>
      <c r="F92" s="58" t="str">
        <f>+VLOOKUP(E92,Participants!$A$1:$F$1602,2,FALSE)</f>
        <v>Christopher Schmidt</v>
      </c>
      <c r="G92" s="58" t="str">
        <f>+VLOOKUP(E92,Participants!$A$1:$F$1602,4,FALSE)</f>
        <v>MMA</v>
      </c>
      <c r="H92" s="58" t="str">
        <f>+VLOOKUP(E92,Participants!$A$1:$F$1602,5,FALSE)</f>
        <v>M</v>
      </c>
      <c r="I92" s="58" t="str">
        <f>+VLOOKUP(E92,Participants!$A$1:$F$1602,3,FALSE)</f>
        <v>K</v>
      </c>
      <c r="J92" s="58" t="str">
        <f>+VLOOKUP(E92,Participants!$A$1:$G$1602,7,FALSE)</f>
        <v>DEV BOYS</v>
      </c>
      <c r="K92" s="61"/>
      <c r="L92" s="61"/>
    </row>
    <row r="93" spans="1:12" ht="14.25" customHeight="1">
      <c r="A93" s="81" t="s">
        <v>1574</v>
      </c>
      <c r="B93" s="59"/>
      <c r="C93" s="60" t="s">
        <v>1663</v>
      </c>
      <c r="D93" s="59">
        <f t="shared" si="1"/>
        <v>37</v>
      </c>
      <c r="E93" s="60">
        <v>1505</v>
      </c>
      <c r="F93" s="58" t="str">
        <f>+VLOOKUP(E93,Participants!$A$1:$F$1602,2,FALSE)</f>
        <v>Alec Morosetti</v>
      </c>
      <c r="G93" s="58" t="str">
        <f>+VLOOKUP(E93,Participants!$A$1:$F$1602,4,FALSE)</f>
        <v>MMA</v>
      </c>
      <c r="H93" s="58" t="str">
        <f>+VLOOKUP(E93,Participants!$A$1:$F$1602,5,FALSE)</f>
        <v>M</v>
      </c>
      <c r="I93" s="58" t="str">
        <f>+VLOOKUP(E93,Participants!$A$1:$F$1602,3,FALSE)</f>
        <v>K</v>
      </c>
      <c r="J93" s="58" t="str">
        <f>+VLOOKUP(E93,Participants!$A$1:$G$1602,7,FALSE)</f>
        <v>DEV BOYS</v>
      </c>
      <c r="K93" s="61"/>
      <c r="L93" s="61"/>
    </row>
    <row r="94" spans="1:12" ht="14.25" customHeight="1">
      <c r="A94" s="81" t="s">
        <v>1574</v>
      </c>
      <c r="B94" s="59"/>
      <c r="C94" s="60" t="s">
        <v>1664</v>
      </c>
      <c r="D94" s="59">
        <f t="shared" si="1"/>
        <v>38</v>
      </c>
      <c r="E94" s="60">
        <v>333</v>
      </c>
      <c r="F94" s="58" t="str">
        <f>+VLOOKUP(E94,Participants!$A$1:$F$1602,2,FALSE)</f>
        <v>Zeke Harris</v>
      </c>
      <c r="G94" s="58" t="str">
        <f>+VLOOKUP(E94,Participants!$A$1:$F$1602,4,FALSE)</f>
        <v>GAA</v>
      </c>
      <c r="H94" s="58" t="str">
        <f>+VLOOKUP(E94,Participants!$A$1:$F$1602,5,FALSE)</f>
        <v>M</v>
      </c>
      <c r="I94" s="58" t="str">
        <f>+VLOOKUP(E94,Participants!$A$1:$F$1602,3,FALSE)</f>
        <v>K</v>
      </c>
      <c r="J94" s="58" t="str">
        <f>+VLOOKUP(E94,Participants!$A$1:$G$1602,7,FALSE)</f>
        <v>DEV BOYS</v>
      </c>
      <c r="K94" s="61"/>
      <c r="L94" s="61"/>
    </row>
    <row r="95" spans="1:12" ht="14.25" customHeight="1">
      <c r="A95" s="81" t="s">
        <v>1574</v>
      </c>
      <c r="B95" s="59">
        <v>12</v>
      </c>
      <c r="C95" s="59"/>
      <c r="D95" s="59">
        <v>1</v>
      </c>
      <c r="E95" s="59"/>
      <c r="F95" s="61" t="e">
        <f>+VLOOKUP(E95,Participants!$A$1:$F$1602,2,FALSE)</f>
        <v>#N/A</v>
      </c>
      <c r="G95" s="61" t="e">
        <f>+VLOOKUP(E95,Participants!$A$1:$F$1602,4,FALSE)</f>
        <v>#N/A</v>
      </c>
      <c r="H95" s="61" t="e">
        <f>+VLOOKUP(E95,Participants!$A$1:$F$1602,5,FALSE)</f>
        <v>#N/A</v>
      </c>
      <c r="I95" s="61" t="e">
        <f>+VLOOKUP(E95,Participants!$A$1:$F$1602,3,FALSE)</f>
        <v>#N/A</v>
      </c>
      <c r="J95" s="61" t="e">
        <f>+VLOOKUP(E95,Participants!$A$1:$G$1602,7,FALSE)</f>
        <v>#N/A</v>
      </c>
      <c r="K95" s="61"/>
      <c r="L95" s="61"/>
    </row>
    <row r="96" spans="1:12" ht="14.25" customHeight="1">
      <c r="A96" s="81" t="s">
        <v>1574</v>
      </c>
      <c r="B96" s="59">
        <v>12</v>
      </c>
      <c r="C96" s="59"/>
      <c r="D96" s="59">
        <v>2</v>
      </c>
      <c r="E96" s="59"/>
      <c r="F96" s="61" t="e">
        <f>+VLOOKUP(E96,Participants!$A$1:$F$1602,2,FALSE)</f>
        <v>#N/A</v>
      </c>
      <c r="G96" s="61" t="e">
        <f>+VLOOKUP(E96,Participants!$A$1:$F$1602,4,FALSE)</f>
        <v>#N/A</v>
      </c>
      <c r="H96" s="61" t="e">
        <f>+VLOOKUP(E96,Participants!$A$1:$F$1602,5,FALSE)</f>
        <v>#N/A</v>
      </c>
      <c r="I96" s="61" t="e">
        <f>+VLOOKUP(E96,Participants!$A$1:$F$1602,3,FALSE)</f>
        <v>#N/A</v>
      </c>
      <c r="J96" s="61" t="e">
        <f>+VLOOKUP(E96,Participants!$A$1:$G$1602,7,FALSE)</f>
        <v>#N/A</v>
      </c>
      <c r="K96" s="61"/>
      <c r="L96" s="61"/>
    </row>
    <row r="97" spans="1:12" ht="14.25" customHeight="1">
      <c r="A97" s="81" t="s">
        <v>1574</v>
      </c>
      <c r="B97" s="59">
        <v>12</v>
      </c>
      <c r="C97" s="59"/>
      <c r="D97" s="59">
        <v>3</v>
      </c>
      <c r="E97" s="59"/>
      <c r="F97" s="61" t="e">
        <f>+VLOOKUP(E97,Participants!$A$1:$F$1602,2,FALSE)</f>
        <v>#N/A</v>
      </c>
      <c r="G97" s="61" t="e">
        <f>+VLOOKUP(E97,Participants!$A$1:$F$1602,4,FALSE)</f>
        <v>#N/A</v>
      </c>
      <c r="H97" s="61" t="e">
        <f>+VLOOKUP(E97,Participants!$A$1:$F$1602,5,FALSE)</f>
        <v>#N/A</v>
      </c>
      <c r="I97" s="61" t="e">
        <f>+VLOOKUP(E97,Participants!$A$1:$F$1602,3,FALSE)</f>
        <v>#N/A</v>
      </c>
      <c r="J97" s="61" t="e">
        <f>+VLOOKUP(E97,Participants!$A$1:$G$1602,7,FALSE)</f>
        <v>#N/A</v>
      </c>
      <c r="K97" s="61"/>
      <c r="L97" s="61"/>
    </row>
    <row r="98" spans="1:12" ht="14.25" customHeight="1">
      <c r="A98" s="81" t="s">
        <v>1574</v>
      </c>
      <c r="B98" s="59">
        <v>12</v>
      </c>
      <c r="C98" s="59"/>
      <c r="D98" s="59">
        <v>4</v>
      </c>
      <c r="E98" s="59"/>
      <c r="F98" s="61" t="e">
        <f>+VLOOKUP(E98,Participants!$A$1:$F$1602,2,FALSE)</f>
        <v>#N/A</v>
      </c>
      <c r="G98" s="61" t="e">
        <f>+VLOOKUP(E98,Participants!$A$1:$F$1602,4,FALSE)</f>
        <v>#N/A</v>
      </c>
      <c r="H98" s="61" t="e">
        <f>+VLOOKUP(E98,Participants!$A$1:$F$1602,5,FALSE)</f>
        <v>#N/A</v>
      </c>
      <c r="I98" s="61" t="e">
        <f>+VLOOKUP(E98,Participants!$A$1:$F$1602,3,FALSE)</f>
        <v>#N/A</v>
      </c>
      <c r="J98" s="61" t="e">
        <f>+VLOOKUP(E98,Participants!$A$1:$G$1602,7,FALSE)</f>
        <v>#N/A</v>
      </c>
      <c r="K98" s="61"/>
      <c r="L98" s="61"/>
    </row>
    <row r="99" spans="1:12" ht="14.25" customHeight="1">
      <c r="A99" s="81" t="s">
        <v>1574</v>
      </c>
      <c r="B99" s="59">
        <v>12</v>
      </c>
      <c r="C99" s="59"/>
      <c r="D99" s="59">
        <v>5</v>
      </c>
      <c r="E99" s="59"/>
      <c r="F99" s="61" t="e">
        <f>+VLOOKUP(E99,Participants!$A$1:$F$1602,2,FALSE)</f>
        <v>#N/A</v>
      </c>
      <c r="G99" s="61" t="e">
        <f>+VLOOKUP(E99,Participants!$A$1:$F$1602,4,FALSE)</f>
        <v>#N/A</v>
      </c>
      <c r="H99" s="61" t="e">
        <f>+VLOOKUP(E99,Participants!$A$1:$F$1602,5,FALSE)</f>
        <v>#N/A</v>
      </c>
      <c r="I99" s="61" t="e">
        <f>+VLOOKUP(E99,Participants!$A$1:$F$1602,3,FALSE)</f>
        <v>#N/A</v>
      </c>
      <c r="J99" s="61" t="e">
        <f>+VLOOKUP(E99,Participants!$A$1:$G$1602,7,FALSE)</f>
        <v>#N/A</v>
      </c>
      <c r="K99" s="61"/>
      <c r="L99" s="61"/>
    </row>
    <row r="100" spans="1:12" ht="14.25" customHeight="1">
      <c r="A100" s="81" t="s">
        <v>1574</v>
      </c>
      <c r="B100" s="59">
        <v>12</v>
      </c>
      <c r="C100" s="59"/>
      <c r="D100" s="59">
        <v>6</v>
      </c>
      <c r="E100" s="59"/>
      <c r="F100" s="61" t="e">
        <f>+VLOOKUP(E100,Participants!$A$1:$F$1602,2,FALSE)</f>
        <v>#N/A</v>
      </c>
      <c r="G100" s="61" t="e">
        <f>+VLOOKUP(E100,Participants!$A$1:$F$1602,4,FALSE)</f>
        <v>#N/A</v>
      </c>
      <c r="H100" s="61" t="e">
        <f>+VLOOKUP(E100,Participants!$A$1:$F$1602,5,FALSE)</f>
        <v>#N/A</v>
      </c>
      <c r="I100" s="61" t="e">
        <f>+VLOOKUP(E100,Participants!$A$1:$F$1602,3,FALSE)</f>
        <v>#N/A</v>
      </c>
      <c r="J100" s="61" t="e">
        <f>+VLOOKUP(E100,Participants!$A$1:$G$1602,7,FALSE)</f>
        <v>#N/A</v>
      </c>
      <c r="K100" s="61"/>
      <c r="L100" s="61"/>
    </row>
    <row r="101" spans="1:12" ht="14.25" customHeight="1">
      <c r="A101" s="81" t="s">
        <v>1574</v>
      </c>
      <c r="B101" s="59">
        <v>12</v>
      </c>
      <c r="C101" s="59"/>
      <c r="D101" s="59">
        <v>7</v>
      </c>
      <c r="E101" s="59"/>
      <c r="F101" s="61" t="e">
        <f>+VLOOKUP(E101,Participants!$A$1:$F$1602,2,FALSE)</f>
        <v>#N/A</v>
      </c>
      <c r="G101" s="61" t="e">
        <f>+VLOOKUP(E101,Participants!$A$1:$F$1602,4,FALSE)</f>
        <v>#N/A</v>
      </c>
      <c r="H101" s="61" t="e">
        <f>+VLOOKUP(E101,Participants!$A$1:$F$1602,5,FALSE)</f>
        <v>#N/A</v>
      </c>
      <c r="I101" s="61" t="e">
        <f>+VLOOKUP(E101,Participants!$A$1:$F$1602,3,FALSE)</f>
        <v>#N/A</v>
      </c>
      <c r="J101" s="61" t="e">
        <f>+VLOOKUP(E101,Participants!$A$1:$G$1602,7,FALSE)</f>
        <v>#N/A</v>
      </c>
      <c r="K101" s="61"/>
      <c r="L101" s="61"/>
    </row>
    <row r="102" spans="1:12" ht="14.25" customHeight="1">
      <c r="A102" s="81" t="s">
        <v>1574</v>
      </c>
      <c r="B102" s="59">
        <v>12</v>
      </c>
      <c r="C102" s="59"/>
      <c r="D102" s="59">
        <v>8</v>
      </c>
      <c r="E102" s="59"/>
      <c r="F102" s="61" t="e">
        <f>+VLOOKUP(E102,Participants!$A$1:$F$1602,2,FALSE)</f>
        <v>#N/A</v>
      </c>
      <c r="G102" s="61" t="e">
        <f>+VLOOKUP(E102,Participants!$A$1:$F$1602,4,FALSE)</f>
        <v>#N/A</v>
      </c>
      <c r="H102" s="61" t="e">
        <f>+VLOOKUP(E102,Participants!$A$1:$F$1602,5,FALSE)</f>
        <v>#N/A</v>
      </c>
      <c r="I102" s="61" t="e">
        <f>+VLOOKUP(E102,Participants!$A$1:$F$1602,3,FALSE)</f>
        <v>#N/A</v>
      </c>
      <c r="J102" s="61" t="e">
        <f>+VLOOKUP(E102,Participants!$A$1:$G$1602,7,FALSE)</f>
        <v>#N/A</v>
      </c>
      <c r="K102" s="61"/>
      <c r="L102" s="61"/>
    </row>
    <row r="103" spans="1:12" ht="14.25" customHeight="1">
      <c r="A103" s="81" t="s">
        <v>1574</v>
      </c>
      <c r="B103" s="56">
        <v>13</v>
      </c>
      <c r="C103" s="56"/>
      <c r="D103" s="56">
        <v>1</v>
      </c>
      <c r="E103" s="56"/>
      <c r="F103" s="58" t="e">
        <f>+VLOOKUP(E103,Participants!$A$1:$F$1602,2,FALSE)</f>
        <v>#N/A</v>
      </c>
      <c r="G103" s="58" t="e">
        <f>+VLOOKUP(E103,Participants!$A$1:$F$1602,4,FALSE)</f>
        <v>#N/A</v>
      </c>
      <c r="H103" s="58" t="e">
        <f>+VLOOKUP(E103,Participants!$A$1:$F$1602,5,FALSE)</f>
        <v>#N/A</v>
      </c>
      <c r="I103" s="58" t="e">
        <f>+VLOOKUP(E103,Participants!$A$1:$F$1602,3,FALSE)</f>
        <v>#N/A</v>
      </c>
      <c r="J103" s="58" t="e">
        <f>+VLOOKUP(E103,Participants!$A$1:$G$1602,7,FALSE)</f>
        <v>#N/A</v>
      </c>
      <c r="K103" s="58"/>
      <c r="L103" s="58"/>
    </row>
    <row r="104" spans="1:12" ht="14.25" customHeight="1">
      <c r="A104" s="81" t="s">
        <v>1574</v>
      </c>
      <c r="B104" s="56">
        <v>13</v>
      </c>
      <c r="C104" s="56"/>
      <c r="D104" s="56">
        <v>2</v>
      </c>
      <c r="E104" s="56"/>
      <c r="F104" s="58" t="e">
        <f>+VLOOKUP(E104,Participants!$A$1:$F$1602,2,FALSE)</f>
        <v>#N/A</v>
      </c>
      <c r="G104" s="58" t="e">
        <f>+VLOOKUP(E104,Participants!$A$1:$F$1602,4,FALSE)</f>
        <v>#N/A</v>
      </c>
      <c r="H104" s="58" t="e">
        <f>+VLOOKUP(E104,Participants!$A$1:$F$1602,5,FALSE)</f>
        <v>#N/A</v>
      </c>
      <c r="I104" s="58" t="e">
        <f>+VLOOKUP(E104,Participants!$A$1:$F$1602,3,FALSE)</f>
        <v>#N/A</v>
      </c>
      <c r="J104" s="58" t="e">
        <f>+VLOOKUP(E104,Participants!$A$1:$G$1602,7,FALSE)</f>
        <v>#N/A</v>
      </c>
      <c r="K104" s="58"/>
      <c r="L104" s="58"/>
    </row>
    <row r="105" spans="1:12" ht="14.25" customHeight="1">
      <c r="A105" s="81" t="s">
        <v>1574</v>
      </c>
      <c r="B105" s="56">
        <v>13</v>
      </c>
      <c r="C105" s="56"/>
      <c r="D105" s="56">
        <v>3</v>
      </c>
      <c r="E105" s="56"/>
      <c r="F105" s="58" t="e">
        <f>+VLOOKUP(E105,Participants!$A$1:$F$1602,2,FALSE)</f>
        <v>#N/A</v>
      </c>
      <c r="G105" s="58" t="e">
        <f>+VLOOKUP(E105,Participants!$A$1:$F$1602,4,FALSE)</f>
        <v>#N/A</v>
      </c>
      <c r="H105" s="58" t="e">
        <f>+VLOOKUP(E105,Participants!$A$1:$F$1602,5,FALSE)</f>
        <v>#N/A</v>
      </c>
      <c r="I105" s="58" t="e">
        <f>+VLOOKUP(E105,Participants!$A$1:$F$1602,3,FALSE)</f>
        <v>#N/A</v>
      </c>
      <c r="J105" s="58" t="e">
        <f>+VLOOKUP(E105,Participants!$A$1:$G$1602,7,FALSE)</f>
        <v>#N/A</v>
      </c>
      <c r="K105" s="58"/>
      <c r="L105" s="58"/>
    </row>
    <row r="106" spans="1:12" ht="14.25" customHeight="1">
      <c r="A106" s="81" t="s">
        <v>1574</v>
      </c>
      <c r="B106" s="56">
        <v>13</v>
      </c>
      <c r="C106" s="56"/>
      <c r="D106" s="56">
        <v>4</v>
      </c>
      <c r="E106" s="56"/>
      <c r="F106" s="58" t="e">
        <f>+VLOOKUP(E106,Participants!$A$1:$F$1602,2,FALSE)</f>
        <v>#N/A</v>
      </c>
      <c r="G106" s="58" t="e">
        <f>+VLOOKUP(E106,Participants!$A$1:$F$1602,4,FALSE)</f>
        <v>#N/A</v>
      </c>
      <c r="H106" s="58" t="e">
        <f>+VLOOKUP(E106,Participants!$A$1:$F$1602,5,FALSE)</f>
        <v>#N/A</v>
      </c>
      <c r="I106" s="58" t="e">
        <f>+VLOOKUP(E106,Participants!$A$1:$F$1602,3,FALSE)</f>
        <v>#N/A</v>
      </c>
      <c r="J106" s="58" t="e">
        <f>+VLOOKUP(E106,Participants!$A$1:$G$1602,7,FALSE)</f>
        <v>#N/A</v>
      </c>
      <c r="K106" s="58"/>
      <c r="L106" s="58"/>
    </row>
    <row r="107" spans="1:12" ht="14.25" customHeight="1">
      <c r="A107" s="81" t="s">
        <v>1574</v>
      </c>
      <c r="B107" s="56">
        <v>13</v>
      </c>
      <c r="C107" s="56"/>
      <c r="D107" s="56">
        <v>5</v>
      </c>
      <c r="E107" s="56"/>
      <c r="F107" s="58" t="e">
        <f>+VLOOKUP(E107,Participants!$A$1:$F$1602,2,FALSE)</f>
        <v>#N/A</v>
      </c>
      <c r="G107" s="58" t="e">
        <f>+VLOOKUP(E107,Participants!$A$1:$F$1602,4,FALSE)</f>
        <v>#N/A</v>
      </c>
      <c r="H107" s="58" t="e">
        <f>+VLOOKUP(E107,Participants!$A$1:$F$1602,5,FALSE)</f>
        <v>#N/A</v>
      </c>
      <c r="I107" s="58" t="e">
        <f>+VLOOKUP(E107,Participants!$A$1:$F$1602,3,FALSE)</f>
        <v>#N/A</v>
      </c>
      <c r="J107" s="58" t="e">
        <f>+VLOOKUP(E107,Participants!$A$1:$G$1602,7,FALSE)</f>
        <v>#N/A</v>
      </c>
      <c r="K107" s="58"/>
      <c r="L107" s="58"/>
    </row>
    <row r="108" spans="1:12" ht="14.25" customHeight="1">
      <c r="A108" s="81" t="s">
        <v>1574</v>
      </c>
      <c r="B108" s="56">
        <v>13</v>
      </c>
      <c r="C108" s="56"/>
      <c r="D108" s="56">
        <v>6</v>
      </c>
      <c r="E108" s="56"/>
      <c r="F108" s="58" t="e">
        <f>+VLOOKUP(E108,Participants!$A$1:$F$1602,2,FALSE)</f>
        <v>#N/A</v>
      </c>
      <c r="G108" s="58" t="e">
        <f>+VLOOKUP(E108,Participants!$A$1:$F$1602,4,FALSE)</f>
        <v>#N/A</v>
      </c>
      <c r="H108" s="58" t="e">
        <f>+VLOOKUP(E108,Participants!$A$1:$F$1602,5,FALSE)</f>
        <v>#N/A</v>
      </c>
      <c r="I108" s="58" t="e">
        <f>+VLOOKUP(E108,Participants!$A$1:$F$1602,3,FALSE)</f>
        <v>#N/A</v>
      </c>
      <c r="J108" s="58" t="e">
        <f>+VLOOKUP(E108,Participants!$A$1:$G$1602,7,FALSE)</f>
        <v>#N/A</v>
      </c>
      <c r="K108" s="58"/>
      <c r="L108" s="58"/>
    </row>
    <row r="109" spans="1:12" ht="14.25" customHeight="1">
      <c r="A109" s="81" t="s">
        <v>1574</v>
      </c>
      <c r="B109" s="56">
        <v>13</v>
      </c>
      <c r="C109" s="56"/>
      <c r="D109" s="56">
        <v>7</v>
      </c>
      <c r="E109" s="56"/>
      <c r="F109" s="58" t="e">
        <f>+VLOOKUP(E109,Participants!$A$1:$F$1602,2,FALSE)</f>
        <v>#N/A</v>
      </c>
      <c r="G109" s="58" t="e">
        <f>+VLOOKUP(E109,Participants!$A$1:$F$1602,4,FALSE)</f>
        <v>#N/A</v>
      </c>
      <c r="H109" s="58" t="e">
        <f>+VLOOKUP(E109,Participants!$A$1:$F$1602,5,FALSE)</f>
        <v>#N/A</v>
      </c>
      <c r="I109" s="58" t="e">
        <f>+VLOOKUP(E109,Participants!$A$1:$F$1602,3,FALSE)</f>
        <v>#N/A</v>
      </c>
      <c r="J109" s="58" t="e">
        <f>+VLOOKUP(E109,Participants!$A$1:$G$1602,7,FALSE)</f>
        <v>#N/A</v>
      </c>
      <c r="K109" s="58"/>
      <c r="L109" s="58"/>
    </row>
    <row r="110" spans="1:12" ht="14.25" customHeight="1">
      <c r="A110" s="81" t="s">
        <v>1574</v>
      </c>
      <c r="B110" s="56">
        <v>13</v>
      </c>
      <c r="C110" s="56"/>
      <c r="D110" s="56">
        <v>8</v>
      </c>
      <c r="E110" s="56"/>
      <c r="F110" s="58" t="e">
        <f>+VLOOKUP(E110,Participants!$A$1:$F$1602,2,FALSE)</f>
        <v>#N/A</v>
      </c>
      <c r="G110" s="58" t="e">
        <f>+VLOOKUP(E110,Participants!$A$1:$F$1602,4,FALSE)</f>
        <v>#N/A</v>
      </c>
      <c r="H110" s="58" t="e">
        <f>+VLOOKUP(E110,Participants!$A$1:$F$1602,5,FALSE)</f>
        <v>#N/A</v>
      </c>
      <c r="I110" s="58" t="e">
        <f>+VLOOKUP(E110,Participants!$A$1:$F$1602,3,FALSE)</f>
        <v>#N/A</v>
      </c>
      <c r="J110" s="58" t="e">
        <f>+VLOOKUP(E110,Participants!$A$1:$G$1602,7,FALSE)</f>
        <v>#N/A</v>
      </c>
      <c r="K110" s="58"/>
      <c r="L110" s="58"/>
    </row>
    <row r="111" spans="1:12" ht="14.25" customHeight="1">
      <c r="A111" s="81" t="s">
        <v>1574</v>
      </c>
      <c r="B111" s="59">
        <v>14</v>
      </c>
      <c r="C111" s="59"/>
      <c r="D111" s="59">
        <v>1</v>
      </c>
      <c r="E111" s="59"/>
      <c r="F111" s="61" t="e">
        <f>+VLOOKUP(E111,Participants!$A$1:$F$1602,2,FALSE)</f>
        <v>#N/A</v>
      </c>
      <c r="G111" s="61" t="e">
        <f>+VLOOKUP(E111,Participants!$A$1:$F$1602,4,FALSE)</f>
        <v>#N/A</v>
      </c>
      <c r="H111" s="61" t="e">
        <f>+VLOOKUP(E111,Participants!$A$1:$F$1602,5,FALSE)</f>
        <v>#N/A</v>
      </c>
      <c r="I111" s="61" t="e">
        <f>+VLOOKUP(E111,Participants!$A$1:$F$1602,3,FALSE)</f>
        <v>#N/A</v>
      </c>
      <c r="J111" s="61" t="e">
        <f>+VLOOKUP(E111,Participants!$A$1:$G$1602,7,FALSE)</f>
        <v>#N/A</v>
      </c>
      <c r="K111" s="61"/>
      <c r="L111" s="61"/>
    </row>
    <row r="112" spans="1:12" ht="14.25" customHeight="1">
      <c r="A112" s="81" t="s">
        <v>1574</v>
      </c>
      <c r="B112" s="59">
        <v>14</v>
      </c>
      <c r="C112" s="59"/>
      <c r="D112" s="59">
        <v>2</v>
      </c>
      <c r="E112" s="59"/>
      <c r="F112" s="61" t="e">
        <f>+VLOOKUP(E112,Participants!$A$1:$F$1602,2,FALSE)</f>
        <v>#N/A</v>
      </c>
      <c r="G112" s="61" t="e">
        <f>+VLOOKUP(E112,Participants!$A$1:$F$1602,4,FALSE)</f>
        <v>#N/A</v>
      </c>
      <c r="H112" s="61" t="e">
        <f>+VLOOKUP(E112,Participants!$A$1:$F$1602,5,FALSE)</f>
        <v>#N/A</v>
      </c>
      <c r="I112" s="61" t="e">
        <f>+VLOOKUP(E112,Participants!$A$1:$F$1602,3,FALSE)</f>
        <v>#N/A</v>
      </c>
      <c r="J112" s="61" t="e">
        <f>+VLOOKUP(E112,Participants!$A$1:$G$1602,7,FALSE)</f>
        <v>#N/A</v>
      </c>
      <c r="K112" s="61"/>
      <c r="L112" s="61"/>
    </row>
    <row r="113" spans="1:12" ht="14.25" customHeight="1">
      <c r="A113" s="81" t="s">
        <v>1574</v>
      </c>
      <c r="B113" s="59">
        <v>14</v>
      </c>
      <c r="C113" s="59"/>
      <c r="D113" s="59">
        <v>3</v>
      </c>
      <c r="E113" s="59"/>
      <c r="F113" s="61" t="e">
        <f>+VLOOKUP(E113,Participants!$A$1:$F$1602,2,FALSE)</f>
        <v>#N/A</v>
      </c>
      <c r="G113" s="61" t="e">
        <f>+VLOOKUP(E113,Participants!$A$1:$F$1602,4,FALSE)</f>
        <v>#N/A</v>
      </c>
      <c r="H113" s="61" t="e">
        <f>+VLOOKUP(E113,Participants!$A$1:$F$1602,5,FALSE)</f>
        <v>#N/A</v>
      </c>
      <c r="I113" s="61" t="e">
        <f>+VLOOKUP(E113,Participants!$A$1:$F$1602,3,FALSE)</f>
        <v>#N/A</v>
      </c>
      <c r="J113" s="61" t="e">
        <f>+VLOOKUP(E113,Participants!$A$1:$G$1602,7,FALSE)</f>
        <v>#N/A</v>
      </c>
      <c r="K113" s="61"/>
      <c r="L113" s="61"/>
    </row>
    <row r="114" spans="1:12" ht="14.25" customHeight="1">
      <c r="A114" s="81" t="s">
        <v>1574</v>
      </c>
      <c r="B114" s="59">
        <v>14</v>
      </c>
      <c r="C114" s="59"/>
      <c r="D114" s="59">
        <v>4</v>
      </c>
      <c r="E114" s="59"/>
      <c r="F114" s="61" t="e">
        <f>+VLOOKUP(E114,Participants!$A$1:$F$1602,2,FALSE)</f>
        <v>#N/A</v>
      </c>
      <c r="G114" s="61" t="e">
        <f>+VLOOKUP(E114,Participants!$A$1:$F$1602,4,FALSE)</f>
        <v>#N/A</v>
      </c>
      <c r="H114" s="61" t="e">
        <f>+VLOOKUP(E114,Participants!$A$1:$F$1602,5,FALSE)</f>
        <v>#N/A</v>
      </c>
      <c r="I114" s="61" t="e">
        <f>+VLOOKUP(E114,Participants!$A$1:$F$1602,3,FALSE)</f>
        <v>#N/A</v>
      </c>
      <c r="J114" s="61" t="e">
        <f>+VLOOKUP(E114,Participants!$A$1:$G$1602,7,FALSE)</f>
        <v>#N/A</v>
      </c>
      <c r="K114" s="61"/>
      <c r="L114" s="61"/>
    </row>
    <row r="115" spans="1:12" ht="14.25" customHeight="1">
      <c r="A115" s="81" t="s">
        <v>1574</v>
      </c>
      <c r="B115" s="59">
        <v>14</v>
      </c>
      <c r="C115" s="59"/>
      <c r="D115" s="59">
        <v>5</v>
      </c>
      <c r="E115" s="59"/>
      <c r="F115" s="61" t="e">
        <f>+VLOOKUP(E115,Participants!$A$1:$F$1602,2,FALSE)</f>
        <v>#N/A</v>
      </c>
      <c r="G115" s="61" t="e">
        <f>+VLOOKUP(E115,Participants!$A$1:$F$1602,4,FALSE)</f>
        <v>#N/A</v>
      </c>
      <c r="H115" s="61" t="e">
        <f>+VLOOKUP(E115,Participants!$A$1:$F$1602,5,FALSE)</f>
        <v>#N/A</v>
      </c>
      <c r="I115" s="61" t="e">
        <f>+VLOOKUP(E115,Participants!$A$1:$F$1602,3,FALSE)</f>
        <v>#N/A</v>
      </c>
      <c r="J115" s="61" t="e">
        <f>+VLOOKUP(E115,Participants!$A$1:$G$1602,7,FALSE)</f>
        <v>#N/A</v>
      </c>
      <c r="K115" s="61"/>
      <c r="L115" s="61"/>
    </row>
    <row r="116" spans="1:12" ht="14.25" customHeight="1">
      <c r="A116" s="81" t="s">
        <v>1574</v>
      </c>
      <c r="B116" s="59">
        <v>14</v>
      </c>
      <c r="C116" s="59"/>
      <c r="D116" s="59">
        <v>6</v>
      </c>
      <c r="E116" s="59"/>
      <c r="F116" s="61" t="e">
        <f>+VLOOKUP(E116,Participants!$A$1:$F$1602,2,FALSE)</f>
        <v>#N/A</v>
      </c>
      <c r="G116" s="61" t="e">
        <f>+VLOOKUP(E116,Participants!$A$1:$F$1602,4,FALSE)</f>
        <v>#N/A</v>
      </c>
      <c r="H116" s="61" t="e">
        <f>+VLOOKUP(E116,Participants!$A$1:$F$1602,5,FALSE)</f>
        <v>#N/A</v>
      </c>
      <c r="I116" s="61" t="e">
        <f>+VLOOKUP(E116,Participants!$A$1:$F$1602,3,FALSE)</f>
        <v>#N/A</v>
      </c>
      <c r="J116" s="61" t="e">
        <f>+VLOOKUP(E116,Participants!$A$1:$G$1602,7,FALSE)</f>
        <v>#N/A</v>
      </c>
      <c r="K116" s="61"/>
      <c r="L116" s="61"/>
    </row>
    <row r="117" spans="1:12" ht="14.25" customHeight="1">
      <c r="A117" s="81" t="s">
        <v>1574</v>
      </c>
      <c r="B117" s="59">
        <v>14</v>
      </c>
      <c r="C117" s="59"/>
      <c r="D117" s="59">
        <v>7</v>
      </c>
      <c r="E117" s="59"/>
      <c r="F117" s="61" t="e">
        <f>+VLOOKUP(E117,Participants!$A$1:$F$1602,2,FALSE)</f>
        <v>#N/A</v>
      </c>
      <c r="G117" s="61" t="e">
        <f>+VLOOKUP(E117,Participants!$A$1:$F$1602,4,FALSE)</f>
        <v>#N/A</v>
      </c>
      <c r="H117" s="61" t="e">
        <f>+VLOOKUP(E117,Participants!$A$1:$F$1602,5,FALSE)</f>
        <v>#N/A</v>
      </c>
      <c r="I117" s="61" t="e">
        <f>+VLOOKUP(E117,Participants!$A$1:$F$1602,3,FALSE)</f>
        <v>#N/A</v>
      </c>
      <c r="J117" s="61" t="e">
        <f>+VLOOKUP(E117,Participants!$A$1:$G$1602,7,FALSE)</f>
        <v>#N/A</v>
      </c>
      <c r="K117" s="61"/>
      <c r="L117" s="61"/>
    </row>
    <row r="118" spans="1:12" ht="14.25" customHeight="1">
      <c r="A118" s="81" t="s">
        <v>1574</v>
      </c>
      <c r="B118" s="59">
        <v>14</v>
      </c>
      <c r="C118" s="59"/>
      <c r="D118" s="59">
        <v>8</v>
      </c>
      <c r="E118" s="59"/>
      <c r="F118" s="61" t="e">
        <f>+VLOOKUP(E118,Participants!$A$1:$F$1602,2,FALSE)</f>
        <v>#N/A</v>
      </c>
      <c r="G118" s="61" t="e">
        <f>+VLOOKUP(E118,Participants!$A$1:$F$1602,4,FALSE)</f>
        <v>#N/A</v>
      </c>
      <c r="H118" s="61" t="e">
        <f>+VLOOKUP(E118,Participants!$A$1:$F$1602,5,FALSE)</f>
        <v>#N/A</v>
      </c>
      <c r="I118" s="61" t="e">
        <f>+VLOOKUP(E118,Participants!$A$1:$F$1602,3,FALSE)</f>
        <v>#N/A</v>
      </c>
      <c r="J118" s="61" t="e">
        <f>+VLOOKUP(E118,Participants!$A$1:$G$1602,7,FALSE)</f>
        <v>#N/A</v>
      </c>
      <c r="K118" s="61"/>
      <c r="L118" s="61"/>
    </row>
    <row r="119" spans="1:12" ht="14.25" customHeight="1">
      <c r="A119" s="81" t="s">
        <v>1574</v>
      </c>
      <c r="B119" s="56">
        <v>15</v>
      </c>
      <c r="C119" s="56"/>
      <c r="D119" s="56">
        <v>1</v>
      </c>
      <c r="E119" s="56"/>
      <c r="F119" s="58" t="e">
        <f>+VLOOKUP(E119,Participants!$A$1:$F$1602,2,FALSE)</f>
        <v>#N/A</v>
      </c>
      <c r="G119" s="58" t="e">
        <f>+VLOOKUP(E119,Participants!$A$1:$F$1602,4,FALSE)</f>
        <v>#N/A</v>
      </c>
      <c r="H119" s="58" t="e">
        <f>+VLOOKUP(E119,Participants!$A$1:$F$1602,5,FALSE)</f>
        <v>#N/A</v>
      </c>
      <c r="I119" s="58" t="e">
        <f>+VLOOKUP(E119,Participants!$A$1:$F$1602,3,FALSE)</f>
        <v>#N/A</v>
      </c>
      <c r="J119" s="58" t="e">
        <f>+VLOOKUP(E119,Participants!$A$1:$G$1602,7,FALSE)</f>
        <v>#N/A</v>
      </c>
      <c r="K119" s="58"/>
      <c r="L119" s="58"/>
    </row>
    <row r="120" spans="1:12" ht="14.25" customHeight="1">
      <c r="A120" s="81" t="s">
        <v>1574</v>
      </c>
      <c r="B120" s="56">
        <v>15</v>
      </c>
      <c r="C120" s="56"/>
      <c r="D120" s="56">
        <v>2</v>
      </c>
      <c r="E120" s="56"/>
      <c r="F120" s="58" t="e">
        <f>+VLOOKUP(E120,Participants!$A$1:$F$1602,2,FALSE)</f>
        <v>#N/A</v>
      </c>
      <c r="G120" s="58" t="e">
        <f>+VLOOKUP(E120,Participants!$A$1:$F$1602,4,FALSE)</f>
        <v>#N/A</v>
      </c>
      <c r="H120" s="58" t="e">
        <f>+VLOOKUP(E120,Participants!$A$1:$F$1602,5,FALSE)</f>
        <v>#N/A</v>
      </c>
      <c r="I120" s="58" t="e">
        <f>+VLOOKUP(E120,Participants!$A$1:$F$1602,3,FALSE)</f>
        <v>#N/A</v>
      </c>
      <c r="J120" s="58" t="e">
        <f>+VLOOKUP(E120,Participants!$A$1:$G$1602,7,FALSE)</f>
        <v>#N/A</v>
      </c>
      <c r="K120" s="58"/>
      <c r="L120" s="58"/>
    </row>
    <row r="121" spans="1:12" ht="14.25" customHeight="1">
      <c r="A121" s="81" t="s">
        <v>1574</v>
      </c>
      <c r="B121" s="56">
        <v>15</v>
      </c>
      <c r="C121" s="56"/>
      <c r="D121" s="56">
        <v>3</v>
      </c>
      <c r="E121" s="56"/>
      <c r="F121" s="58" t="e">
        <f>+VLOOKUP(E121,Participants!$A$1:$F$1602,2,FALSE)</f>
        <v>#N/A</v>
      </c>
      <c r="G121" s="58" t="e">
        <f>+VLOOKUP(E121,Participants!$A$1:$F$1602,4,FALSE)</f>
        <v>#N/A</v>
      </c>
      <c r="H121" s="58" t="e">
        <f>+VLOOKUP(E121,Participants!$A$1:$F$1602,5,FALSE)</f>
        <v>#N/A</v>
      </c>
      <c r="I121" s="58" t="e">
        <f>+VLOOKUP(E121,Participants!$A$1:$F$1602,3,FALSE)</f>
        <v>#N/A</v>
      </c>
      <c r="J121" s="58" t="e">
        <f>+VLOOKUP(E121,Participants!$A$1:$G$1602,7,FALSE)</f>
        <v>#N/A</v>
      </c>
      <c r="K121" s="58"/>
      <c r="L121" s="58"/>
    </row>
    <row r="122" spans="1:12" ht="14.25" customHeight="1">
      <c r="A122" s="81" t="s">
        <v>1574</v>
      </c>
      <c r="B122" s="56">
        <v>15</v>
      </c>
      <c r="C122" s="56"/>
      <c r="D122" s="56">
        <v>4</v>
      </c>
      <c r="E122" s="56"/>
      <c r="F122" s="58" t="e">
        <f>+VLOOKUP(E122,Participants!$A$1:$F$1602,2,FALSE)</f>
        <v>#N/A</v>
      </c>
      <c r="G122" s="58" t="e">
        <f>+VLOOKUP(E122,Participants!$A$1:$F$1602,4,FALSE)</f>
        <v>#N/A</v>
      </c>
      <c r="H122" s="58" t="e">
        <f>+VLOOKUP(E122,Participants!$A$1:$F$1602,5,FALSE)</f>
        <v>#N/A</v>
      </c>
      <c r="I122" s="58" t="e">
        <f>+VLOOKUP(E122,Participants!$A$1:$F$1602,3,FALSE)</f>
        <v>#N/A</v>
      </c>
      <c r="J122" s="58" t="e">
        <f>+VLOOKUP(E122,Participants!$A$1:$G$1602,7,FALSE)</f>
        <v>#N/A</v>
      </c>
      <c r="K122" s="58"/>
      <c r="L122" s="58"/>
    </row>
    <row r="123" spans="1:12" ht="14.25" customHeight="1">
      <c r="A123" s="81" t="s">
        <v>1574</v>
      </c>
      <c r="B123" s="56">
        <v>15</v>
      </c>
      <c r="C123" s="56"/>
      <c r="D123" s="56">
        <v>5</v>
      </c>
      <c r="E123" s="56"/>
      <c r="F123" s="58" t="e">
        <f>+VLOOKUP(E123,Participants!$A$1:$F$1602,2,FALSE)</f>
        <v>#N/A</v>
      </c>
      <c r="G123" s="58" t="e">
        <f>+VLOOKUP(E123,Participants!$A$1:$F$1602,4,FALSE)</f>
        <v>#N/A</v>
      </c>
      <c r="H123" s="58" t="e">
        <f>+VLOOKUP(E123,Participants!$A$1:$F$1602,5,FALSE)</f>
        <v>#N/A</v>
      </c>
      <c r="I123" s="58" t="e">
        <f>+VLOOKUP(E123,Participants!$A$1:$F$1602,3,FALSE)</f>
        <v>#N/A</v>
      </c>
      <c r="J123" s="58" t="e">
        <f>+VLOOKUP(E123,Participants!$A$1:$G$1602,7,FALSE)</f>
        <v>#N/A</v>
      </c>
      <c r="K123" s="58"/>
      <c r="L123" s="58"/>
    </row>
    <row r="124" spans="1:12" ht="14.25" customHeight="1">
      <c r="A124" s="81" t="s">
        <v>1574</v>
      </c>
      <c r="B124" s="56">
        <v>15</v>
      </c>
      <c r="C124" s="56"/>
      <c r="D124" s="56">
        <v>6</v>
      </c>
      <c r="E124" s="56"/>
      <c r="F124" s="58" t="e">
        <f>+VLOOKUP(E124,Participants!$A$1:$F$1602,2,FALSE)</f>
        <v>#N/A</v>
      </c>
      <c r="G124" s="58" t="e">
        <f>+VLOOKUP(E124,Participants!$A$1:$F$1602,4,FALSE)</f>
        <v>#N/A</v>
      </c>
      <c r="H124" s="58" t="e">
        <f>+VLOOKUP(E124,Participants!$A$1:$F$1602,5,FALSE)</f>
        <v>#N/A</v>
      </c>
      <c r="I124" s="58" t="e">
        <f>+VLOOKUP(E124,Participants!$A$1:$F$1602,3,FALSE)</f>
        <v>#N/A</v>
      </c>
      <c r="J124" s="58" t="e">
        <f>+VLOOKUP(E124,Participants!$A$1:$G$1602,7,FALSE)</f>
        <v>#N/A</v>
      </c>
      <c r="K124" s="58"/>
      <c r="L124" s="58"/>
    </row>
    <row r="125" spans="1:12" ht="14.25" customHeight="1">
      <c r="A125" s="81" t="s">
        <v>1574</v>
      </c>
      <c r="B125" s="56">
        <v>15</v>
      </c>
      <c r="C125" s="56"/>
      <c r="D125" s="56">
        <v>7</v>
      </c>
      <c r="E125" s="56"/>
      <c r="F125" s="58" t="e">
        <f>+VLOOKUP(E125,Participants!$A$1:$F$1602,2,FALSE)</f>
        <v>#N/A</v>
      </c>
      <c r="G125" s="58" t="e">
        <f>+VLOOKUP(E125,Participants!$A$1:$F$1602,4,FALSE)</f>
        <v>#N/A</v>
      </c>
      <c r="H125" s="58" t="e">
        <f>+VLOOKUP(E125,Participants!$A$1:$F$1602,5,FALSE)</f>
        <v>#N/A</v>
      </c>
      <c r="I125" s="58" t="e">
        <f>+VLOOKUP(E125,Participants!$A$1:$F$1602,3,FALSE)</f>
        <v>#N/A</v>
      </c>
      <c r="J125" s="58" t="e">
        <f>+VLOOKUP(E125,Participants!$A$1:$G$1602,7,FALSE)</f>
        <v>#N/A</v>
      </c>
      <c r="K125" s="58"/>
      <c r="L125" s="58"/>
    </row>
    <row r="126" spans="1:12" ht="14.25" customHeight="1">
      <c r="A126" s="81" t="s">
        <v>1574</v>
      </c>
      <c r="B126" s="56">
        <v>15</v>
      </c>
      <c r="C126" s="56"/>
      <c r="D126" s="56">
        <v>8</v>
      </c>
      <c r="E126" s="56"/>
      <c r="F126" s="58" t="e">
        <f>+VLOOKUP(E126,Participants!$A$1:$F$1602,2,FALSE)</f>
        <v>#N/A</v>
      </c>
      <c r="G126" s="58" t="e">
        <f>+VLOOKUP(E126,Participants!$A$1:$F$1602,4,FALSE)</f>
        <v>#N/A</v>
      </c>
      <c r="H126" s="58" t="e">
        <f>+VLOOKUP(E126,Participants!$A$1:$F$1602,5,FALSE)</f>
        <v>#N/A</v>
      </c>
      <c r="I126" s="58" t="e">
        <f>+VLOOKUP(E126,Participants!$A$1:$F$1602,3,FALSE)</f>
        <v>#N/A</v>
      </c>
      <c r="J126" s="58" t="e">
        <f>+VLOOKUP(E126,Participants!$A$1:$G$1602,7,FALSE)</f>
        <v>#N/A</v>
      </c>
      <c r="K126" s="58"/>
      <c r="L126" s="58"/>
    </row>
    <row r="127" spans="1:12" ht="14.25" customHeight="1">
      <c r="A127" s="81" t="s">
        <v>1574</v>
      </c>
      <c r="B127" s="59">
        <v>16</v>
      </c>
      <c r="C127" s="59"/>
      <c r="D127" s="59">
        <v>1</v>
      </c>
      <c r="E127" s="59"/>
      <c r="F127" s="61" t="e">
        <f>+VLOOKUP(E127,Participants!$A$1:$F$1602,2,FALSE)</f>
        <v>#N/A</v>
      </c>
      <c r="G127" s="61" t="e">
        <f>+VLOOKUP(E127,Participants!$A$1:$F$1602,4,FALSE)</f>
        <v>#N/A</v>
      </c>
      <c r="H127" s="61" t="e">
        <f>+VLOOKUP(E127,Participants!$A$1:$F$1602,5,FALSE)</f>
        <v>#N/A</v>
      </c>
      <c r="I127" s="61" t="e">
        <f>+VLOOKUP(E127,Participants!$A$1:$F$1602,3,FALSE)</f>
        <v>#N/A</v>
      </c>
      <c r="J127" s="61" t="e">
        <f>+VLOOKUP(E127,Participants!$A$1:$G$1602,7,FALSE)</f>
        <v>#N/A</v>
      </c>
      <c r="K127" s="61"/>
      <c r="L127" s="61"/>
    </row>
    <row r="128" spans="1:12" ht="14.25" customHeight="1">
      <c r="A128" s="81" t="s">
        <v>1574</v>
      </c>
      <c r="B128" s="59">
        <v>16</v>
      </c>
      <c r="C128" s="59"/>
      <c r="D128" s="59">
        <v>2</v>
      </c>
      <c r="E128" s="59"/>
      <c r="F128" s="61" t="e">
        <f>+VLOOKUP(E128,Participants!$A$1:$F$1602,2,FALSE)</f>
        <v>#N/A</v>
      </c>
      <c r="G128" s="61" t="e">
        <f>+VLOOKUP(E128,Participants!$A$1:$F$1602,4,FALSE)</f>
        <v>#N/A</v>
      </c>
      <c r="H128" s="61" t="e">
        <f>+VLOOKUP(E128,Participants!$A$1:$F$1602,5,FALSE)</f>
        <v>#N/A</v>
      </c>
      <c r="I128" s="61" t="e">
        <f>+VLOOKUP(E128,Participants!$A$1:$F$1602,3,FALSE)</f>
        <v>#N/A</v>
      </c>
      <c r="J128" s="61" t="e">
        <f>+VLOOKUP(E128,Participants!$A$1:$G$1602,7,FALSE)</f>
        <v>#N/A</v>
      </c>
      <c r="K128" s="61"/>
      <c r="L128" s="61"/>
    </row>
    <row r="129" spans="1:12" ht="14.25" customHeight="1">
      <c r="A129" s="81" t="s">
        <v>1574</v>
      </c>
      <c r="B129" s="59">
        <v>16</v>
      </c>
      <c r="C129" s="59"/>
      <c r="D129" s="59">
        <v>3</v>
      </c>
      <c r="E129" s="59"/>
      <c r="F129" s="61" t="e">
        <f>+VLOOKUP(E129,Participants!$A$1:$F$1602,2,FALSE)</f>
        <v>#N/A</v>
      </c>
      <c r="G129" s="61" t="e">
        <f>+VLOOKUP(E129,Participants!$A$1:$F$1602,4,FALSE)</f>
        <v>#N/A</v>
      </c>
      <c r="H129" s="61" t="e">
        <f>+VLOOKUP(E129,Participants!$A$1:$F$1602,5,FALSE)</f>
        <v>#N/A</v>
      </c>
      <c r="I129" s="61" t="e">
        <f>+VLOOKUP(E129,Participants!$A$1:$F$1602,3,FALSE)</f>
        <v>#N/A</v>
      </c>
      <c r="J129" s="61" t="e">
        <f>+VLOOKUP(E129,Participants!$A$1:$G$1602,7,FALSE)</f>
        <v>#N/A</v>
      </c>
      <c r="K129" s="61"/>
      <c r="L129" s="61"/>
    </row>
    <row r="130" spans="1:12" ht="14.25" customHeight="1">
      <c r="A130" s="81" t="s">
        <v>1574</v>
      </c>
      <c r="B130" s="59">
        <v>16</v>
      </c>
      <c r="C130" s="59"/>
      <c r="D130" s="59">
        <v>4</v>
      </c>
      <c r="E130" s="59"/>
      <c r="F130" s="61" t="e">
        <f>+VLOOKUP(E130,Participants!$A$1:$F$1602,2,FALSE)</f>
        <v>#N/A</v>
      </c>
      <c r="G130" s="61" t="e">
        <f>+VLOOKUP(E130,Participants!$A$1:$F$1602,4,FALSE)</f>
        <v>#N/A</v>
      </c>
      <c r="H130" s="61" t="e">
        <f>+VLOOKUP(E130,Participants!$A$1:$F$1602,5,FALSE)</f>
        <v>#N/A</v>
      </c>
      <c r="I130" s="61" t="e">
        <f>+VLOOKUP(E130,Participants!$A$1:$F$1602,3,FALSE)</f>
        <v>#N/A</v>
      </c>
      <c r="J130" s="61" t="e">
        <f>+VLOOKUP(E130,Participants!$A$1:$G$1602,7,FALSE)</f>
        <v>#N/A</v>
      </c>
      <c r="K130" s="61"/>
      <c r="L130" s="61"/>
    </row>
    <row r="131" spans="1:12" ht="14.25" customHeight="1">
      <c r="A131" s="81" t="s">
        <v>1574</v>
      </c>
      <c r="B131" s="59">
        <v>16</v>
      </c>
      <c r="C131" s="59"/>
      <c r="D131" s="59">
        <v>5</v>
      </c>
      <c r="E131" s="59"/>
      <c r="F131" s="61" t="e">
        <f>+VLOOKUP(E131,Participants!$A$1:$F$1602,2,FALSE)</f>
        <v>#N/A</v>
      </c>
      <c r="G131" s="61" t="e">
        <f>+VLOOKUP(E131,Participants!$A$1:$F$1602,4,FALSE)</f>
        <v>#N/A</v>
      </c>
      <c r="H131" s="61" t="e">
        <f>+VLOOKUP(E131,Participants!$A$1:$F$1602,5,FALSE)</f>
        <v>#N/A</v>
      </c>
      <c r="I131" s="61" t="e">
        <f>+VLOOKUP(E131,Participants!$A$1:$F$1602,3,FALSE)</f>
        <v>#N/A</v>
      </c>
      <c r="J131" s="61" t="e">
        <f>+VLOOKUP(E131,Participants!$A$1:$G$1602,7,FALSE)</f>
        <v>#N/A</v>
      </c>
      <c r="K131" s="61"/>
      <c r="L131" s="61"/>
    </row>
    <row r="132" spans="1:12" ht="14.25" customHeight="1">
      <c r="A132" s="81" t="s">
        <v>1574</v>
      </c>
      <c r="B132" s="59">
        <v>16</v>
      </c>
      <c r="C132" s="59"/>
      <c r="D132" s="59">
        <v>6</v>
      </c>
      <c r="E132" s="59"/>
      <c r="F132" s="61" t="e">
        <f>+VLOOKUP(E132,Participants!$A$1:$F$1602,2,FALSE)</f>
        <v>#N/A</v>
      </c>
      <c r="G132" s="61" t="e">
        <f>+VLOOKUP(E132,Participants!$A$1:$F$1602,4,FALSE)</f>
        <v>#N/A</v>
      </c>
      <c r="H132" s="61" t="e">
        <f>+VLOOKUP(E132,Participants!$A$1:$F$1602,5,FALSE)</f>
        <v>#N/A</v>
      </c>
      <c r="I132" s="61" t="e">
        <f>+VLOOKUP(E132,Participants!$A$1:$F$1602,3,FALSE)</f>
        <v>#N/A</v>
      </c>
      <c r="J132" s="61" t="e">
        <f>+VLOOKUP(E132,Participants!$A$1:$G$1602,7,FALSE)</f>
        <v>#N/A</v>
      </c>
      <c r="K132" s="61"/>
      <c r="L132" s="61"/>
    </row>
    <row r="133" spans="1:12" ht="14.25" customHeight="1">
      <c r="A133" s="81" t="s">
        <v>1574</v>
      </c>
      <c r="B133" s="59">
        <v>16</v>
      </c>
      <c r="C133" s="59"/>
      <c r="D133" s="59">
        <v>7</v>
      </c>
      <c r="E133" s="59"/>
      <c r="F133" s="61" t="e">
        <f>+VLOOKUP(E133,Participants!$A$1:$F$1602,2,FALSE)</f>
        <v>#N/A</v>
      </c>
      <c r="G133" s="61" t="e">
        <f>+VLOOKUP(E133,Participants!$A$1:$F$1602,4,FALSE)</f>
        <v>#N/A</v>
      </c>
      <c r="H133" s="61" t="e">
        <f>+VLOOKUP(E133,Participants!$A$1:$F$1602,5,FALSE)</f>
        <v>#N/A</v>
      </c>
      <c r="I133" s="61" t="e">
        <f>+VLOOKUP(E133,Participants!$A$1:$F$1602,3,FALSE)</f>
        <v>#N/A</v>
      </c>
      <c r="J133" s="61" t="e">
        <f>+VLOOKUP(E133,Participants!$A$1:$G$1602,7,FALSE)</f>
        <v>#N/A</v>
      </c>
      <c r="K133" s="61"/>
      <c r="L133" s="61"/>
    </row>
    <row r="134" spans="1:12" ht="14.25" customHeight="1">
      <c r="A134" s="81" t="s">
        <v>1574</v>
      </c>
      <c r="B134" s="59">
        <v>16</v>
      </c>
      <c r="C134" s="59"/>
      <c r="D134" s="59">
        <v>8</v>
      </c>
      <c r="E134" s="59"/>
      <c r="F134" s="61" t="e">
        <f>+VLOOKUP(E134,Participants!$A$1:$F$1602,2,FALSE)</f>
        <v>#N/A</v>
      </c>
      <c r="G134" s="61" t="e">
        <f>+VLOOKUP(E134,Participants!$A$1:$F$1602,4,FALSE)</f>
        <v>#N/A</v>
      </c>
      <c r="H134" s="61" t="e">
        <f>+VLOOKUP(E134,Participants!$A$1:$F$1602,5,FALSE)</f>
        <v>#N/A</v>
      </c>
      <c r="I134" s="61" t="e">
        <f>+VLOOKUP(E134,Participants!$A$1:$F$1602,3,FALSE)</f>
        <v>#N/A</v>
      </c>
      <c r="J134" s="61" t="e">
        <f>+VLOOKUP(E134,Participants!$A$1:$G$1602,7,FALSE)</f>
        <v>#N/A</v>
      </c>
      <c r="K134" s="61"/>
      <c r="L134" s="61"/>
    </row>
    <row r="135" spans="1:12" ht="14.25" customHeight="1">
      <c r="A135" s="81" t="s">
        <v>1574</v>
      </c>
      <c r="B135" s="56">
        <v>17</v>
      </c>
      <c r="C135" s="56"/>
      <c r="D135" s="56">
        <v>1</v>
      </c>
      <c r="E135" s="56"/>
      <c r="F135" s="58" t="e">
        <f>+VLOOKUP(E135,Participants!$A$1:$F$1602,2,FALSE)</f>
        <v>#N/A</v>
      </c>
      <c r="G135" s="58" t="e">
        <f>+VLOOKUP(E135,Participants!$A$1:$F$1602,4,FALSE)</f>
        <v>#N/A</v>
      </c>
      <c r="H135" s="58" t="e">
        <f>+VLOOKUP(E135,Participants!$A$1:$F$1602,5,FALSE)</f>
        <v>#N/A</v>
      </c>
      <c r="I135" s="58" t="e">
        <f>+VLOOKUP(E135,Participants!$A$1:$F$1602,3,FALSE)</f>
        <v>#N/A</v>
      </c>
      <c r="J135" s="58" t="e">
        <f>+VLOOKUP(E135,Participants!$A$1:$G$1602,7,FALSE)</f>
        <v>#N/A</v>
      </c>
      <c r="K135" s="58"/>
      <c r="L135" s="58"/>
    </row>
    <row r="136" spans="1:12" ht="14.25" customHeight="1">
      <c r="A136" s="81" t="s">
        <v>1574</v>
      </c>
      <c r="B136" s="56">
        <v>17</v>
      </c>
      <c r="C136" s="56"/>
      <c r="D136" s="56">
        <v>2</v>
      </c>
      <c r="E136" s="56"/>
      <c r="F136" s="58" t="e">
        <f>+VLOOKUP(E136,Participants!$A$1:$F$1602,2,FALSE)</f>
        <v>#N/A</v>
      </c>
      <c r="G136" s="58" t="e">
        <f>+VLOOKUP(E136,Participants!$A$1:$F$1602,4,FALSE)</f>
        <v>#N/A</v>
      </c>
      <c r="H136" s="58" t="e">
        <f>+VLOOKUP(E136,Participants!$A$1:$F$1602,5,FALSE)</f>
        <v>#N/A</v>
      </c>
      <c r="I136" s="58" t="e">
        <f>+VLOOKUP(E136,Participants!$A$1:$F$1602,3,FALSE)</f>
        <v>#N/A</v>
      </c>
      <c r="J136" s="58" t="e">
        <f>+VLOOKUP(E136,Participants!$A$1:$G$1602,7,FALSE)</f>
        <v>#N/A</v>
      </c>
      <c r="K136" s="58"/>
      <c r="L136" s="58"/>
    </row>
    <row r="137" spans="1:12" ht="14.25" customHeight="1">
      <c r="A137" s="81" t="s">
        <v>1574</v>
      </c>
      <c r="B137" s="56">
        <v>17</v>
      </c>
      <c r="C137" s="56"/>
      <c r="D137" s="56">
        <v>3</v>
      </c>
      <c r="E137" s="56"/>
      <c r="F137" s="58" t="e">
        <f>+VLOOKUP(E137,Participants!$A$1:$F$1602,2,FALSE)</f>
        <v>#N/A</v>
      </c>
      <c r="G137" s="58" t="e">
        <f>+VLOOKUP(E137,Participants!$A$1:$F$1602,4,FALSE)</f>
        <v>#N/A</v>
      </c>
      <c r="H137" s="58" t="e">
        <f>+VLOOKUP(E137,Participants!$A$1:$F$1602,5,FALSE)</f>
        <v>#N/A</v>
      </c>
      <c r="I137" s="58" t="e">
        <f>+VLOOKUP(E137,Participants!$A$1:$F$1602,3,FALSE)</f>
        <v>#N/A</v>
      </c>
      <c r="J137" s="58" t="e">
        <f>+VLOOKUP(E137,Participants!$A$1:$G$1602,7,FALSE)</f>
        <v>#N/A</v>
      </c>
      <c r="K137" s="58"/>
      <c r="L137" s="58"/>
    </row>
    <row r="138" spans="1:12" ht="14.25" customHeight="1">
      <c r="A138" s="81" t="s">
        <v>1574</v>
      </c>
      <c r="B138" s="56">
        <v>17</v>
      </c>
      <c r="C138" s="56"/>
      <c r="D138" s="56">
        <v>4</v>
      </c>
      <c r="E138" s="56"/>
      <c r="F138" s="58" t="e">
        <f>+VLOOKUP(E138,Participants!$A$1:$F$1602,2,FALSE)</f>
        <v>#N/A</v>
      </c>
      <c r="G138" s="58" t="e">
        <f>+VLOOKUP(E138,Participants!$A$1:$F$1602,4,FALSE)</f>
        <v>#N/A</v>
      </c>
      <c r="H138" s="58" t="e">
        <f>+VLOOKUP(E138,Participants!$A$1:$F$1602,5,FALSE)</f>
        <v>#N/A</v>
      </c>
      <c r="I138" s="58" t="e">
        <f>+VLOOKUP(E138,Participants!$A$1:$F$1602,3,FALSE)</f>
        <v>#N/A</v>
      </c>
      <c r="J138" s="58" t="e">
        <f>+VLOOKUP(E138,Participants!$A$1:$G$1602,7,FALSE)</f>
        <v>#N/A</v>
      </c>
      <c r="K138" s="58"/>
      <c r="L138" s="58"/>
    </row>
    <row r="139" spans="1:12" ht="14.25" customHeight="1">
      <c r="A139" s="81" t="s">
        <v>1574</v>
      </c>
      <c r="B139" s="56">
        <v>17</v>
      </c>
      <c r="C139" s="56"/>
      <c r="D139" s="56">
        <v>5</v>
      </c>
      <c r="E139" s="56"/>
      <c r="F139" s="58" t="e">
        <f>+VLOOKUP(E139,Participants!$A$1:$F$1602,2,FALSE)</f>
        <v>#N/A</v>
      </c>
      <c r="G139" s="58" t="e">
        <f>+VLOOKUP(E139,Participants!$A$1:$F$1602,4,FALSE)</f>
        <v>#N/A</v>
      </c>
      <c r="H139" s="58" t="e">
        <f>+VLOOKUP(E139,Participants!$A$1:$F$1602,5,FALSE)</f>
        <v>#N/A</v>
      </c>
      <c r="I139" s="58" t="e">
        <f>+VLOOKUP(E139,Participants!$A$1:$F$1602,3,FALSE)</f>
        <v>#N/A</v>
      </c>
      <c r="J139" s="58" t="e">
        <f>+VLOOKUP(E139,Participants!$A$1:$G$1602,7,FALSE)</f>
        <v>#N/A</v>
      </c>
      <c r="K139" s="58"/>
      <c r="L139" s="58"/>
    </row>
    <row r="140" spans="1:12" ht="14.25" customHeight="1">
      <c r="A140" s="81" t="s">
        <v>1574</v>
      </c>
      <c r="B140" s="56">
        <v>17</v>
      </c>
      <c r="C140" s="56"/>
      <c r="D140" s="56">
        <v>6</v>
      </c>
      <c r="E140" s="56"/>
      <c r="F140" s="58" t="e">
        <f>+VLOOKUP(E140,Participants!$A$1:$F$1602,2,FALSE)</f>
        <v>#N/A</v>
      </c>
      <c r="G140" s="58" t="e">
        <f>+VLOOKUP(E140,Participants!$A$1:$F$1602,4,FALSE)</f>
        <v>#N/A</v>
      </c>
      <c r="H140" s="58" t="e">
        <f>+VLOOKUP(E140,Participants!$A$1:$F$1602,5,FALSE)</f>
        <v>#N/A</v>
      </c>
      <c r="I140" s="58" t="e">
        <f>+VLOOKUP(E140,Participants!$A$1:$F$1602,3,FALSE)</f>
        <v>#N/A</v>
      </c>
      <c r="J140" s="58" t="e">
        <f>+VLOOKUP(E140,Participants!$A$1:$G$1602,7,FALSE)</f>
        <v>#N/A</v>
      </c>
      <c r="K140" s="58"/>
      <c r="L140" s="58"/>
    </row>
    <row r="141" spans="1:12" ht="14.25" customHeight="1">
      <c r="A141" s="81" t="s">
        <v>1574</v>
      </c>
      <c r="B141" s="56">
        <v>17</v>
      </c>
      <c r="C141" s="56"/>
      <c r="D141" s="56">
        <v>7</v>
      </c>
      <c r="E141" s="56"/>
      <c r="F141" s="58" t="e">
        <f>+VLOOKUP(E141,Participants!$A$1:$F$1602,2,FALSE)</f>
        <v>#N/A</v>
      </c>
      <c r="G141" s="58" t="e">
        <f>+VLOOKUP(E141,Participants!$A$1:$F$1602,4,FALSE)</f>
        <v>#N/A</v>
      </c>
      <c r="H141" s="58" t="e">
        <f>+VLOOKUP(E141,Participants!$A$1:$F$1602,5,FALSE)</f>
        <v>#N/A</v>
      </c>
      <c r="I141" s="58" t="e">
        <f>+VLOOKUP(E141,Participants!$A$1:$F$1602,3,FALSE)</f>
        <v>#N/A</v>
      </c>
      <c r="J141" s="58" t="e">
        <f>+VLOOKUP(E141,Participants!$A$1:$G$1602,7,FALSE)</f>
        <v>#N/A</v>
      </c>
      <c r="K141" s="58"/>
      <c r="L141" s="58"/>
    </row>
    <row r="142" spans="1:12" ht="14.25" customHeight="1">
      <c r="A142" s="81" t="s">
        <v>1574</v>
      </c>
      <c r="B142" s="56">
        <v>17</v>
      </c>
      <c r="C142" s="56"/>
      <c r="D142" s="56">
        <v>8</v>
      </c>
      <c r="E142" s="56"/>
      <c r="F142" s="58" t="e">
        <f>+VLOOKUP(E142,Participants!$A$1:$F$1602,2,FALSE)</f>
        <v>#N/A</v>
      </c>
      <c r="G142" s="58" t="e">
        <f>+VLOOKUP(E142,Participants!$A$1:$F$1602,4,FALSE)</f>
        <v>#N/A</v>
      </c>
      <c r="H142" s="58" t="e">
        <f>+VLOOKUP(E142,Participants!$A$1:$F$1602,5,FALSE)</f>
        <v>#N/A</v>
      </c>
      <c r="I142" s="58" t="e">
        <f>+VLOOKUP(E142,Participants!$A$1:$F$1602,3,FALSE)</f>
        <v>#N/A</v>
      </c>
      <c r="J142" s="58" t="e">
        <f>+VLOOKUP(E142,Participants!$A$1:$G$1602,7,FALSE)</f>
        <v>#N/A</v>
      </c>
      <c r="K142" s="58"/>
      <c r="L142" s="58"/>
    </row>
    <row r="143" spans="1:12" ht="14.25" customHeight="1">
      <c r="A143" s="81" t="s">
        <v>1574</v>
      </c>
      <c r="B143" s="59">
        <v>18</v>
      </c>
      <c r="C143" s="59"/>
      <c r="D143" s="59">
        <v>1</v>
      </c>
      <c r="E143" s="59"/>
      <c r="F143" s="61" t="e">
        <f>+VLOOKUP(E143,Participants!$A$1:$F$1602,2,FALSE)</f>
        <v>#N/A</v>
      </c>
      <c r="G143" s="61" t="e">
        <f>+VLOOKUP(E143,Participants!$A$1:$F$1602,4,FALSE)</f>
        <v>#N/A</v>
      </c>
      <c r="H143" s="61" t="e">
        <f>+VLOOKUP(E143,Participants!$A$1:$F$1602,5,FALSE)</f>
        <v>#N/A</v>
      </c>
      <c r="I143" s="61" t="e">
        <f>+VLOOKUP(E143,Participants!$A$1:$F$1602,3,FALSE)</f>
        <v>#N/A</v>
      </c>
      <c r="J143" s="61" t="e">
        <f>+VLOOKUP(E143,Participants!$A$1:$G$1602,7,FALSE)</f>
        <v>#N/A</v>
      </c>
      <c r="K143" s="61"/>
      <c r="L143" s="61"/>
    </row>
    <row r="144" spans="1:12" ht="14.25" customHeight="1">
      <c r="A144" s="81" t="s">
        <v>1574</v>
      </c>
      <c r="B144" s="59">
        <v>18</v>
      </c>
      <c r="C144" s="59"/>
      <c r="D144" s="59">
        <v>2</v>
      </c>
      <c r="E144" s="59"/>
      <c r="F144" s="61" t="e">
        <f>+VLOOKUP(E144,Participants!$A$1:$F$1602,2,FALSE)</f>
        <v>#N/A</v>
      </c>
      <c r="G144" s="61" t="e">
        <f>+VLOOKUP(E144,Participants!$A$1:$F$1602,4,FALSE)</f>
        <v>#N/A</v>
      </c>
      <c r="H144" s="61" t="e">
        <f>+VLOOKUP(E144,Participants!$A$1:$F$1602,5,FALSE)</f>
        <v>#N/A</v>
      </c>
      <c r="I144" s="61" t="e">
        <f>+VLOOKUP(E144,Participants!$A$1:$F$1602,3,FALSE)</f>
        <v>#N/A</v>
      </c>
      <c r="J144" s="61" t="e">
        <f>+VLOOKUP(E144,Participants!$A$1:$G$1602,7,FALSE)</f>
        <v>#N/A</v>
      </c>
      <c r="K144" s="61"/>
      <c r="L144" s="61"/>
    </row>
    <row r="145" spans="1:23" ht="14.25" customHeight="1">
      <c r="A145" s="81" t="s">
        <v>1574</v>
      </c>
      <c r="B145" s="59">
        <v>18</v>
      </c>
      <c r="C145" s="59"/>
      <c r="D145" s="59">
        <v>3</v>
      </c>
      <c r="E145" s="59"/>
      <c r="F145" s="61" t="e">
        <f>+VLOOKUP(E145,Participants!$A$1:$F$1602,2,FALSE)</f>
        <v>#N/A</v>
      </c>
      <c r="G145" s="61" t="e">
        <f>+VLOOKUP(E145,Participants!$A$1:$F$1602,4,FALSE)</f>
        <v>#N/A</v>
      </c>
      <c r="H145" s="61" t="e">
        <f>+VLOOKUP(E145,Participants!$A$1:$F$1602,5,FALSE)</f>
        <v>#N/A</v>
      </c>
      <c r="I145" s="61" t="e">
        <f>+VLOOKUP(E145,Participants!$A$1:$F$1602,3,FALSE)</f>
        <v>#N/A</v>
      </c>
      <c r="J145" s="61" t="e">
        <f>+VLOOKUP(E145,Participants!$A$1:$G$1602,7,FALSE)</f>
        <v>#N/A</v>
      </c>
      <c r="K145" s="61"/>
      <c r="L145" s="61"/>
    </row>
    <row r="146" spans="1:23" ht="14.25" customHeight="1">
      <c r="A146" s="81" t="s">
        <v>1574</v>
      </c>
      <c r="B146" s="59">
        <v>18</v>
      </c>
      <c r="C146" s="59"/>
      <c r="D146" s="59">
        <v>4</v>
      </c>
      <c r="E146" s="59"/>
      <c r="F146" s="61" t="e">
        <f>+VLOOKUP(E146,Participants!$A$1:$F$1602,2,FALSE)</f>
        <v>#N/A</v>
      </c>
      <c r="G146" s="61" t="e">
        <f>+VLOOKUP(E146,Participants!$A$1:$F$1602,4,FALSE)</f>
        <v>#N/A</v>
      </c>
      <c r="H146" s="61" t="e">
        <f>+VLOOKUP(E146,Participants!$A$1:$F$1602,5,FALSE)</f>
        <v>#N/A</v>
      </c>
      <c r="I146" s="61" t="e">
        <f>+VLOOKUP(E146,Participants!$A$1:$F$1602,3,FALSE)</f>
        <v>#N/A</v>
      </c>
      <c r="J146" s="61" t="e">
        <f>+VLOOKUP(E146,Participants!$A$1:$G$1602,7,FALSE)</f>
        <v>#N/A</v>
      </c>
      <c r="K146" s="61"/>
      <c r="L146" s="61"/>
    </row>
    <row r="147" spans="1:23" ht="14.25" customHeight="1">
      <c r="A147" s="81" t="s">
        <v>1574</v>
      </c>
      <c r="B147" s="59">
        <v>18</v>
      </c>
      <c r="C147" s="59"/>
      <c r="D147" s="59">
        <v>5</v>
      </c>
      <c r="E147" s="59"/>
      <c r="F147" s="61" t="e">
        <f>+VLOOKUP(E147,Participants!$A$1:$F$1602,2,FALSE)</f>
        <v>#N/A</v>
      </c>
      <c r="G147" s="61" t="e">
        <f>+VLOOKUP(E147,Participants!$A$1:$F$1602,4,FALSE)</f>
        <v>#N/A</v>
      </c>
      <c r="H147" s="61" t="e">
        <f>+VLOOKUP(E147,Participants!$A$1:$F$1602,5,FALSE)</f>
        <v>#N/A</v>
      </c>
      <c r="I147" s="61" t="e">
        <f>+VLOOKUP(E147,Participants!$A$1:$F$1602,3,FALSE)</f>
        <v>#N/A</v>
      </c>
      <c r="J147" s="61" t="e">
        <f>+VLOOKUP(E147,Participants!$A$1:$G$1602,7,FALSE)</f>
        <v>#N/A</v>
      </c>
      <c r="K147" s="61"/>
      <c r="L147" s="61"/>
    </row>
    <row r="148" spans="1:23" ht="14.25" customHeight="1">
      <c r="A148" s="81" t="s">
        <v>1574</v>
      </c>
      <c r="B148" s="59">
        <v>18</v>
      </c>
      <c r="C148" s="59"/>
      <c r="D148" s="59">
        <v>6</v>
      </c>
      <c r="E148" s="59"/>
      <c r="F148" s="61" t="e">
        <f>+VLOOKUP(E148,Participants!$A$1:$F$1602,2,FALSE)</f>
        <v>#N/A</v>
      </c>
      <c r="G148" s="61" t="e">
        <f>+VLOOKUP(E148,Participants!$A$1:$F$1602,4,FALSE)</f>
        <v>#N/A</v>
      </c>
      <c r="H148" s="61" t="e">
        <f>+VLOOKUP(E148,Participants!$A$1:$F$1602,5,FALSE)</f>
        <v>#N/A</v>
      </c>
      <c r="I148" s="61" t="e">
        <f>+VLOOKUP(E148,Participants!$A$1:$F$1602,3,FALSE)</f>
        <v>#N/A</v>
      </c>
      <c r="J148" s="61" t="e">
        <f>+VLOOKUP(E148,Participants!$A$1:$G$1602,7,FALSE)</f>
        <v>#N/A</v>
      </c>
      <c r="K148" s="61"/>
      <c r="L148" s="61"/>
    </row>
    <row r="149" spans="1:23" ht="14.25" customHeight="1">
      <c r="A149" s="81" t="s">
        <v>1574</v>
      </c>
      <c r="B149" s="59">
        <v>18</v>
      </c>
      <c r="C149" s="59"/>
      <c r="D149" s="59">
        <v>7</v>
      </c>
      <c r="E149" s="59"/>
      <c r="F149" s="61" t="e">
        <f>+VLOOKUP(E149,Participants!$A$1:$F$1602,2,FALSE)</f>
        <v>#N/A</v>
      </c>
      <c r="G149" s="61" t="e">
        <f>+VLOOKUP(E149,Participants!$A$1:$F$1602,4,FALSE)</f>
        <v>#N/A</v>
      </c>
      <c r="H149" s="61" t="e">
        <f>+VLOOKUP(E149,Participants!$A$1:$F$1602,5,FALSE)</f>
        <v>#N/A</v>
      </c>
      <c r="I149" s="61" t="e">
        <f>+VLOOKUP(E149,Participants!$A$1:$F$1602,3,FALSE)</f>
        <v>#N/A</v>
      </c>
      <c r="J149" s="61" t="e">
        <f>+VLOOKUP(E149,Participants!$A$1:$G$1602,7,FALSE)</f>
        <v>#N/A</v>
      </c>
      <c r="K149" s="61"/>
      <c r="L149" s="61"/>
    </row>
    <row r="150" spans="1:23" ht="14.25" customHeight="1">
      <c r="A150" s="81" t="s">
        <v>1574</v>
      </c>
      <c r="B150" s="59">
        <v>18</v>
      </c>
      <c r="C150" s="59"/>
      <c r="D150" s="59">
        <v>8</v>
      </c>
      <c r="E150" s="59"/>
      <c r="F150" s="61" t="e">
        <f>+VLOOKUP(E150,Participants!$A$1:$F$1602,2,FALSE)</f>
        <v>#N/A</v>
      </c>
      <c r="G150" s="61" t="e">
        <f>+VLOOKUP(E150,Participants!$A$1:$F$1602,4,FALSE)</f>
        <v>#N/A</v>
      </c>
      <c r="H150" s="61" t="e">
        <f>+VLOOKUP(E150,Participants!$A$1:$F$1602,5,FALSE)</f>
        <v>#N/A</v>
      </c>
      <c r="I150" s="61" t="e">
        <f>+VLOOKUP(E150,Participants!$A$1:$F$1602,3,FALSE)</f>
        <v>#N/A</v>
      </c>
      <c r="J150" s="61" t="e">
        <f>+VLOOKUP(E150,Participants!$A$1:$G$1602,7,FALSE)</f>
        <v>#N/A</v>
      </c>
      <c r="K150" s="61"/>
      <c r="L150" s="61"/>
    </row>
    <row r="151" spans="1:23" ht="14.25" customHeight="1">
      <c r="A151" s="81" t="s">
        <v>1574</v>
      </c>
      <c r="B151" s="56">
        <v>19</v>
      </c>
      <c r="C151" s="56"/>
      <c r="D151" s="56">
        <v>1</v>
      </c>
      <c r="E151" s="56"/>
      <c r="F151" s="58" t="e">
        <f>+VLOOKUP(E151,Participants!$A$1:$F$1602,2,FALSE)</f>
        <v>#N/A</v>
      </c>
      <c r="G151" s="58" t="e">
        <f>+VLOOKUP(E151,Participants!$A$1:$F$1602,4,FALSE)</f>
        <v>#N/A</v>
      </c>
      <c r="H151" s="58" t="e">
        <f>+VLOOKUP(E151,Participants!$A$1:$F$1602,5,FALSE)</f>
        <v>#N/A</v>
      </c>
      <c r="I151" s="58" t="e">
        <f>+VLOOKUP(E151,Participants!$A$1:$F$1602,3,FALSE)</f>
        <v>#N/A</v>
      </c>
      <c r="J151" s="58" t="e">
        <f>+VLOOKUP(E151,Participants!$A$1:$G$1602,7,FALSE)</f>
        <v>#N/A</v>
      </c>
      <c r="K151" s="58"/>
      <c r="L151" s="58"/>
    </row>
    <row r="152" spans="1:23" ht="14.25" customHeight="1">
      <c r="A152" s="81" t="s">
        <v>1574</v>
      </c>
      <c r="B152" s="56">
        <v>19</v>
      </c>
      <c r="C152" s="56"/>
      <c r="D152" s="56">
        <v>2</v>
      </c>
      <c r="E152" s="56"/>
      <c r="F152" s="58" t="e">
        <f>+VLOOKUP(E152,Participants!$A$1:$F$1602,2,FALSE)</f>
        <v>#N/A</v>
      </c>
      <c r="G152" s="58" t="e">
        <f>+VLOOKUP(E152,Participants!$A$1:$F$1602,4,FALSE)</f>
        <v>#N/A</v>
      </c>
      <c r="H152" s="58" t="e">
        <f>+VLOOKUP(E152,Participants!$A$1:$F$1602,5,FALSE)</f>
        <v>#N/A</v>
      </c>
      <c r="I152" s="58" t="e">
        <f>+VLOOKUP(E152,Participants!$A$1:$F$1602,3,FALSE)</f>
        <v>#N/A</v>
      </c>
      <c r="J152" s="58" t="e">
        <f>+VLOOKUP(E152,Participants!$A$1:$G$1602,7,FALSE)</f>
        <v>#N/A</v>
      </c>
      <c r="K152" s="58"/>
      <c r="L152" s="58"/>
    </row>
    <row r="153" spans="1:23" ht="14.25" customHeight="1">
      <c r="A153" s="81" t="s">
        <v>1574</v>
      </c>
      <c r="B153" s="56">
        <v>19</v>
      </c>
      <c r="C153" s="56"/>
      <c r="D153" s="56">
        <v>3</v>
      </c>
      <c r="E153" s="56"/>
      <c r="F153" s="58" t="e">
        <f>+VLOOKUP(E153,Participants!$A$1:$F$1602,2,FALSE)</f>
        <v>#N/A</v>
      </c>
      <c r="G153" s="58" t="e">
        <f>+VLOOKUP(E153,Participants!$A$1:$F$1602,4,FALSE)</f>
        <v>#N/A</v>
      </c>
      <c r="H153" s="58" t="e">
        <f>+VLOOKUP(E153,Participants!$A$1:$F$1602,5,FALSE)</f>
        <v>#N/A</v>
      </c>
      <c r="I153" s="58" t="e">
        <f>+VLOOKUP(E153,Participants!$A$1:$F$1602,3,FALSE)</f>
        <v>#N/A</v>
      </c>
      <c r="J153" s="58" t="e">
        <f>+VLOOKUP(E153,Participants!$A$1:$G$1602,7,FALSE)</f>
        <v>#N/A</v>
      </c>
      <c r="K153" s="58"/>
      <c r="L153" s="58"/>
    </row>
    <row r="154" spans="1:23" ht="14.25" customHeight="1">
      <c r="A154" s="81" t="s">
        <v>1574</v>
      </c>
      <c r="B154" s="56">
        <v>19</v>
      </c>
      <c r="C154" s="56"/>
      <c r="D154" s="56">
        <v>4</v>
      </c>
      <c r="E154" s="56"/>
      <c r="F154" s="58" t="e">
        <f>+VLOOKUP(E154,Participants!$A$1:$F$1602,2,FALSE)</f>
        <v>#N/A</v>
      </c>
      <c r="G154" s="58" t="e">
        <f>+VLOOKUP(E154,Participants!$A$1:$F$1602,4,FALSE)</f>
        <v>#N/A</v>
      </c>
      <c r="H154" s="58" t="e">
        <f>+VLOOKUP(E154,Participants!$A$1:$F$1602,5,FALSE)</f>
        <v>#N/A</v>
      </c>
      <c r="I154" s="58" t="e">
        <f>+VLOOKUP(E154,Participants!$A$1:$F$1602,3,FALSE)</f>
        <v>#N/A</v>
      </c>
      <c r="J154" s="58" t="e">
        <f>+VLOOKUP(E154,Participants!$A$1:$G$1602,7,FALSE)</f>
        <v>#N/A</v>
      </c>
      <c r="K154" s="58"/>
      <c r="L154" s="58"/>
    </row>
    <row r="155" spans="1:23" ht="14.25" customHeight="1">
      <c r="A155" s="81" t="s">
        <v>1574</v>
      </c>
      <c r="B155" s="56">
        <v>19</v>
      </c>
      <c r="C155" s="56"/>
      <c r="D155" s="56">
        <v>5</v>
      </c>
      <c r="E155" s="56"/>
      <c r="F155" s="58" t="e">
        <f>+VLOOKUP(E155,Participants!$A$1:$F$1602,2,FALSE)</f>
        <v>#N/A</v>
      </c>
      <c r="G155" s="58" t="e">
        <f>+VLOOKUP(E155,Participants!$A$1:$F$1602,4,FALSE)</f>
        <v>#N/A</v>
      </c>
      <c r="H155" s="58" t="e">
        <f>+VLOOKUP(E155,Participants!$A$1:$F$1602,5,FALSE)</f>
        <v>#N/A</v>
      </c>
      <c r="I155" s="58" t="e">
        <f>+VLOOKUP(E155,Participants!$A$1:$F$1602,3,FALSE)</f>
        <v>#N/A</v>
      </c>
      <c r="J155" s="58" t="e">
        <f>+VLOOKUP(E155,Participants!$A$1:$G$1602,7,FALSE)</f>
        <v>#N/A</v>
      </c>
      <c r="K155" s="58"/>
      <c r="L155" s="58"/>
    </row>
    <row r="156" spans="1:23" ht="14.25" customHeight="1">
      <c r="A156" s="81" t="s">
        <v>1574</v>
      </c>
      <c r="B156" s="56">
        <v>19</v>
      </c>
      <c r="C156" s="56"/>
      <c r="D156" s="56">
        <v>6</v>
      </c>
      <c r="E156" s="56"/>
      <c r="F156" s="58" t="e">
        <f>+VLOOKUP(E156,Participants!$A$1:$F$1602,2,FALSE)</f>
        <v>#N/A</v>
      </c>
      <c r="G156" s="58" t="e">
        <f>+VLOOKUP(E156,Participants!$A$1:$F$1602,4,FALSE)</f>
        <v>#N/A</v>
      </c>
      <c r="H156" s="58" t="e">
        <f>+VLOOKUP(E156,Participants!$A$1:$F$1602,5,FALSE)</f>
        <v>#N/A</v>
      </c>
      <c r="I156" s="58" t="e">
        <f>+VLOOKUP(E156,Participants!$A$1:$F$1602,3,FALSE)</f>
        <v>#N/A</v>
      </c>
      <c r="J156" s="58" t="e">
        <f>+VLOOKUP(E156,Participants!$A$1:$G$1602,7,FALSE)</f>
        <v>#N/A</v>
      </c>
      <c r="K156" s="58"/>
      <c r="L156" s="58"/>
    </row>
    <row r="157" spans="1:23" ht="14.25" customHeight="1">
      <c r="A157" s="81" t="s">
        <v>1574</v>
      </c>
      <c r="B157" s="56">
        <v>19</v>
      </c>
      <c r="C157" s="56"/>
      <c r="D157" s="56">
        <v>7</v>
      </c>
      <c r="E157" s="56"/>
      <c r="F157" s="58" t="e">
        <f>+VLOOKUP(E157,Participants!$A$1:$F$1602,2,FALSE)</f>
        <v>#N/A</v>
      </c>
      <c r="G157" s="58" t="e">
        <f>+VLOOKUP(E157,Participants!$A$1:$F$1602,4,FALSE)</f>
        <v>#N/A</v>
      </c>
      <c r="H157" s="58" t="e">
        <f>+VLOOKUP(E157,Participants!$A$1:$F$1602,5,FALSE)</f>
        <v>#N/A</v>
      </c>
      <c r="I157" s="58" t="e">
        <f>+VLOOKUP(E157,Participants!$A$1:$F$1602,3,FALSE)</f>
        <v>#N/A</v>
      </c>
      <c r="J157" s="58" t="e">
        <f>+VLOOKUP(E157,Participants!$A$1:$G$1602,7,FALSE)</f>
        <v>#N/A</v>
      </c>
      <c r="K157" s="58"/>
      <c r="L157" s="58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</row>
    <row r="158" spans="1:23" ht="14.25" customHeight="1">
      <c r="A158" s="81" t="s">
        <v>1574</v>
      </c>
      <c r="B158" s="56">
        <v>19</v>
      </c>
      <c r="C158" s="56"/>
      <c r="D158" s="56">
        <v>8</v>
      </c>
      <c r="E158" s="56"/>
      <c r="F158" s="58" t="e">
        <f>+VLOOKUP(E158,Participants!$A$1:$F$1602,2,FALSE)</f>
        <v>#N/A</v>
      </c>
      <c r="G158" s="58" t="e">
        <f>+VLOOKUP(E158,Participants!$A$1:$F$1602,4,FALSE)</f>
        <v>#N/A</v>
      </c>
      <c r="H158" s="58" t="e">
        <f>+VLOOKUP(E158,Participants!$A$1:$F$1602,5,FALSE)</f>
        <v>#N/A</v>
      </c>
      <c r="I158" s="58" t="e">
        <f>+VLOOKUP(E158,Participants!$A$1:$F$1602,3,FALSE)</f>
        <v>#N/A</v>
      </c>
      <c r="J158" s="58" t="e">
        <f>+VLOOKUP(E158,Participants!$A$1:$G$1602,7,FALSE)</f>
        <v>#N/A</v>
      </c>
      <c r="K158" s="58"/>
      <c r="L158" s="58"/>
    </row>
    <row r="159" spans="1:23" ht="14.25" customHeight="1">
      <c r="A159" s="81" t="s">
        <v>1574</v>
      </c>
      <c r="B159" s="59">
        <v>20</v>
      </c>
      <c r="C159" s="59"/>
      <c r="D159" s="59">
        <v>1</v>
      </c>
      <c r="E159" s="59"/>
      <c r="F159" s="61" t="e">
        <f>+VLOOKUP(E159,Participants!$A$1:$F$1602,2,FALSE)</f>
        <v>#N/A</v>
      </c>
      <c r="G159" s="61" t="e">
        <f>+VLOOKUP(E159,Participants!$A$1:$F$1602,4,FALSE)</f>
        <v>#N/A</v>
      </c>
      <c r="H159" s="61" t="e">
        <f>+VLOOKUP(E159,Participants!$A$1:$F$1602,5,FALSE)</f>
        <v>#N/A</v>
      </c>
      <c r="I159" s="61" t="e">
        <f>+VLOOKUP(E159,Participants!$A$1:$F$1602,3,FALSE)</f>
        <v>#N/A</v>
      </c>
      <c r="J159" s="61" t="e">
        <f>+VLOOKUP(E159,Participants!$A$1:$G$1602,7,FALSE)</f>
        <v>#N/A</v>
      </c>
      <c r="K159" s="61"/>
      <c r="L159" s="61"/>
    </row>
    <row r="160" spans="1:23" ht="14.25" customHeight="1">
      <c r="A160" s="81" t="s">
        <v>1574</v>
      </c>
      <c r="B160" s="59">
        <v>20</v>
      </c>
      <c r="C160" s="59"/>
      <c r="D160" s="59">
        <v>2</v>
      </c>
      <c r="E160" s="59"/>
      <c r="F160" s="61" t="e">
        <f>+VLOOKUP(E160,Participants!$A$1:$F$1602,2,FALSE)</f>
        <v>#N/A</v>
      </c>
      <c r="G160" s="61" t="e">
        <f>+VLOOKUP(E160,Participants!$A$1:$F$1602,4,FALSE)</f>
        <v>#N/A</v>
      </c>
      <c r="H160" s="61" t="e">
        <f>+VLOOKUP(E160,Participants!$A$1:$F$1602,5,FALSE)</f>
        <v>#N/A</v>
      </c>
      <c r="I160" s="61" t="e">
        <f>+VLOOKUP(E160,Participants!$A$1:$F$1602,3,FALSE)</f>
        <v>#N/A</v>
      </c>
      <c r="J160" s="61" t="e">
        <f>+VLOOKUP(E160,Participants!$A$1:$G$1602,7,FALSE)</f>
        <v>#N/A</v>
      </c>
      <c r="K160" s="61"/>
      <c r="L160" s="61"/>
    </row>
    <row r="161" spans="1:12" ht="14.25" customHeight="1">
      <c r="A161" s="81" t="s">
        <v>1574</v>
      </c>
      <c r="B161" s="59">
        <v>20</v>
      </c>
      <c r="C161" s="59"/>
      <c r="D161" s="59">
        <v>3</v>
      </c>
      <c r="E161" s="59"/>
      <c r="F161" s="61" t="e">
        <f>+VLOOKUP(E161,Participants!$A$1:$F$1602,2,FALSE)</f>
        <v>#N/A</v>
      </c>
      <c r="G161" s="61" t="e">
        <f>+VLOOKUP(E161,Participants!$A$1:$F$1602,4,FALSE)</f>
        <v>#N/A</v>
      </c>
      <c r="H161" s="61" t="e">
        <f>+VLOOKUP(E161,Participants!$A$1:$F$1602,5,FALSE)</f>
        <v>#N/A</v>
      </c>
      <c r="I161" s="61" t="e">
        <f>+VLOOKUP(E161,Participants!$A$1:$F$1602,3,FALSE)</f>
        <v>#N/A</v>
      </c>
      <c r="J161" s="61" t="e">
        <f>+VLOOKUP(E161,Participants!$A$1:$G$1602,7,FALSE)</f>
        <v>#N/A</v>
      </c>
      <c r="K161" s="61"/>
      <c r="L161" s="61"/>
    </row>
    <row r="162" spans="1:12" ht="14.25" customHeight="1">
      <c r="A162" s="81" t="s">
        <v>1574</v>
      </c>
      <c r="B162" s="59">
        <v>20</v>
      </c>
      <c r="C162" s="59"/>
      <c r="D162" s="59">
        <v>4</v>
      </c>
      <c r="E162" s="59"/>
      <c r="F162" s="61" t="e">
        <f>+VLOOKUP(E162,Participants!$A$1:$F$1602,2,FALSE)</f>
        <v>#N/A</v>
      </c>
      <c r="G162" s="61" t="e">
        <f>+VLOOKUP(E162,Participants!$A$1:$F$1602,4,FALSE)</f>
        <v>#N/A</v>
      </c>
      <c r="H162" s="61" t="e">
        <f>+VLOOKUP(E162,Participants!$A$1:$F$1602,5,FALSE)</f>
        <v>#N/A</v>
      </c>
      <c r="I162" s="61" t="e">
        <f>+VLOOKUP(E162,Participants!$A$1:$F$1602,3,FALSE)</f>
        <v>#N/A</v>
      </c>
      <c r="J162" s="61" t="e">
        <f>+VLOOKUP(E162,Participants!$A$1:$G$1602,7,FALSE)</f>
        <v>#N/A</v>
      </c>
      <c r="K162" s="61"/>
      <c r="L162" s="61"/>
    </row>
    <row r="163" spans="1:12" ht="14.25" customHeight="1">
      <c r="A163" s="81" t="s">
        <v>1574</v>
      </c>
      <c r="B163" s="59">
        <v>20</v>
      </c>
      <c r="C163" s="59"/>
      <c r="D163" s="59">
        <v>5</v>
      </c>
      <c r="E163" s="59"/>
      <c r="F163" s="61" t="e">
        <f>+VLOOKUP(E163,Participants!$A$1:$F$1602,2,FALSE)</f>
        <v>#N/A</v>
      </c>
      <c r="G163" s="61" t="e">
        <f>+VLOOKUP(E163,Participants!$A$1:$F$1602,4,FALSE)</f>
        <v>#N/A</v>
      </c>
      <c r="H163" s="61" t="e">
        <f>+VLOOKUP(E163,Participants!$A$1:$F$1602,5,FALSE)</f>
        <v>#N/A</v>
      </c>
      <c r="I163" s="61" t="e">
        <f>+VLOOKUP(E163,Participants!$A$1:$F$1602,3,FALSE)</f>
        <v>#N/A</v>
      </c>
      <c r="J163" s="61" t="e">
        <f>+VLOOKUP(E163,Participants!$A$1:$G$1602,7,FALSE)</f>
        <v>#N/A</v>
      </c>
      <c r="K163" s="61"/>
      <c r="L163" s="61"/>
    </row>
    <row r="164" spans="1:12" ht="14.25" customHeight="1">
      <c r="A164" s="81" t="s">
        <v>1574</v>
      </c>
      <c r="B164" s="59">
        <v>20</v>
      </c>
      <c r="C164" s="59"/>
      <c r="D164" s="59">
        <v>6</v>
      </c>
      <c r="E164" s="59"/>
      <c r="F164" s="61" t="e">
        <f>+VLOOKUP(E164,Participants!$A$1:$F$1602,2,FALSE)</f>
        <v>#N/A</v>
      </c>
      <c r="G164" s="61" t="e">
        <f>+VLOOKUP(E164,Participants!$A$1:$F$1602,4,FALSE)</f>
        <v>#N/A</v>
      </c>
      <c r="H164" s="61" t="e">
        <f>+VLOOKUP(E164,Participants!$A$1:$F$1602,5,FALSE)</f>
        <v>#N/A</v>
      </c>
      <c r="I164" s="61" t="e">
        <f>+VLOOKUP(E164,Participants!$A$1:$F$1602,3,FALSE)</f>
        <v>#N/A</v>
      </c>
      <c r="J164" s="61" t="e">
        <f>+VLOOKUP(E164,Participants!$A$1:$G$1602,7,FALSE)</f>
        <v>#N/A</v>
      </c>
      <c r="K164" s="61"/>
      <c r="L164" s="61"/>
    </row>
    <row r="165" spans="1:12" ht="14.25" customHeight="1">
      <c r="A165" s="81" t="s">
        <v>1574</v>
      </c>
      <c r="B165" s="59">
        <v>20</v>
      </c>
      <c r="C165" s="59"/>
      <c r="D165" s="59">
        <v>7</v>
      </c>
      <c r="E165" s="59"/>
      <c r="F165" s="61" t="e">
        <f>+VLOOKUP(E165,Participants!$A$1:$F$1602,2,FALSE)</f>
        <v>#N/A</v>
      </c>
      <c r="G165" s="61" t="e">
        <f>+VLOOKUP(E165,Participants!$A$1:$F$1602,4,FALSE)</f>
        <v>#N/A</v>
      </c>
      <c r="H165" s="61" t="e">
        <f>+VLOOKUP(E165,Participants!$A$1:$F$1602,5,FALSE)</f>
        <v>#N/A</v>
      </c>
      <c r="I165" s="61" t="e">
        <f>+VLOOKUP(E165,Participants!$A$1:$F$1602,3,FALSE)</f>
        <v>#N/A</v>
      </c>
      <c r="J165" s="61" t="e">
        <f>+VLOOKUP(E165,Participants!$A$1:$G$1602,7,FALSE)</f>
        <v>#N/A</v>
      </c>
      <c r="K165" s="61"/>
      <c r="L165" s="61"/>
    </row>
    <row r="166" spans="1:12" ht="14.25" customHeight="1">
      <c r="A166" s="81" t="s">
        <v>1574</v>
      </c>
      <c r="B166" s="59">
        <v>20</v>
      </c>
      <c r="C166" s="59"/>
      <c r="D166" s="59">
        <v>8</v>
      </c>
      <c r="E166" s="59"/>
      <c r="F166" s="61" t="e">
        <f>+VLOOKUP(E166,Participants!$A$1:$F$1602,2,FALSE)</f>
        <v>#N/A</v>
      </c>
      <c r="G166" s="61" t="e">
        <f>+VLOOKUP(E166,Participants!$A$1:$F$1602,4,FALSE)</f>
        <v>#N/A</v>
      </c>
      <c r="H166" s="61" t="e">
        <f>+VLOOKUP(E166,Participants!$A$1:$F$1602,5,FALSE)</f>
        <v>#N/A</v>
      </c>
      <c r="I166" s="61" t="e">
        <f>+VLOOKUP(E166,Participants!$A$1:$F$1602,3,FALSE)</f>
        <v>#N/A</v>
      </c>
      <c r="J166" s="61" t="e">
        <f>+VLOOKUP(E166,Participants!$A$1:$G$1602,7,FALSE)</f>
        <v>#N/A</v>
      </c>
      <c r="K166" s="61"/>
      <c r="L166" s="61"/>
    </row>
    <row r="167" spans="1:12" ht="14.25" customHeight="1">
      <c r="A167" s="81" t="s">
        <v>1574</v>
      </c>
      <c r="B167" s="56">
        <v>21</v>
      </c>
      <c r="C167" s="56"/>
      <c r="D167" s="56">
        <v>1</v>
      </c>
      <c r="E167" s="56"/>
      <c r="F167" s="58" t="e">
        <f>+VLOOKUP(E167,Participants!$A$1:$F$1602,2,FALSE)</f>
        <v>#N/A</v>
      </c>
      <c r="G167" s="58" t="e">
        <f>+VLOOKUP(E167,Participants!$A$1:$F$1602,4,FALSE)</f>
        <v>#N/A</v>
      </c>
      <c r="H167" s="58" t="e">
        <f>+VLOOKUP(E167,Participants!$A$1:$F$1602,5,FALSE)</f>
        <v>#N/A</v>
      </c>
      <c r="I167" s="58" t="e">
        <f>+VLOOKUP(E167,Participants!$A$1:$F$1602,3,FALSE)</f>
        <v>#N/A</v>
      </c>
      <c r="J167" s="58" t="e">
        <f>+VLOOKUP(E167,Participants!$A$1:$G$1602,7,FALSE)</f>
        <v>#N/A</v>
      </c>
      <c r="K167" s="58"/>
      <c r="L167" s="58"/>
    </row>
    <row r="168" spans="1:12" ht="14.25" customHeight="1">
      <c r="A168" s="81" t="s">
        <v>1574</v>
      </c>
      <c r="B168" s="56">
        <v>21</v>
      </c>
      <c r="C168" s="56"/>
      <c r="D168" s="56">
        <v>2</v>
      </c>
      <c r="E168" s="56"/>
      <c r="F168" s="58" t="e">
        <f>+VLOOKUP(E168,Participants!$A$1:$F$1602,2,FALSE)</f>
        <v>#N/A</v>
      </c>
      <c r="G168" s="58" t="e">
        <f>+VLOOKUP(E168,Participants!$A$1:$F$1602,4,FALSE)</f>
        <v>#N/A</v>
      </c>
      <c r="H168" s="58" t="e">
        <f>+VLOOKUP(E168,Participants!$A$1:$F$1602,5,FALSE)</f>
        <v>#N/A</v>
      </c>
      <c r="I168" s="58" t="e">
        <f>+VLOOKUP(E168,Participants!$A$1:$F$1602,3,FALSE)</f>
        <v>#N/A</v>
      </c>
      <c r="J168" s="58" t="e">
        <f>+VLOOKUP(E168,Participants!$A$1:$G$1602,7,FALSE)</f>
        <v>#N/A</v>
      </c>
      <c r="K168" s="58"/>
      <c r="L168" s="58"/>
    </row>
    <row r="169" spans="1:12" ht="14.25" customHeight="1">
      <c r="A169" s="81" t="s">
        <v>1574</v>
      </c>
      <c r="B169" s="56">
        <v>21</v>
      </c>
      <c r="C169" s="56"/>
      <c r="D169" s="56">
        <v>3</v>
      </c>
      <c r="E169" s="56"/>
      <c r="F169" s="58" t="e">
        <f>+VLOOKUP(E169,Participants!$A$1:$F$1602,2,FALSE)</f>
        <v>#N/A</v>
      </c>
      <c r="G169" s="58" t="e">
        <f>+VLOOKUP(E169,Participants!$A$1:$F$1602,4,FALSE)</f>
        <v>#N/A</v>
      </c>
      <c r="H169" s="58" t="e">
        <f>+VLOOKUP(E169,Participants!$A$1:$F$1602,5,FALSE)</f>
        <v>#N/A</v>
      </c>
      <c r="I169" s="58" t="e">
        <f>+VLOOKUP(E169,Participants!$A$1:$F$1602,3,FALSE)</f>
        <v>#N/A</v>
      </c>
      <c r="J169" s="58" t="e">
        <f>+VLOOKUP(E169,Participants!$A$1:$G$1602,7,FALSE)</f>
        <v>#N/A</v>
      </c>
      <c r="K169" s="58"/>
      <c r="L169" s="58"/>
    </row>
    <row r="170" spans="1:12" ht="14.25" customHeight="1">
      <c r="A170" s="81" t="s">
        <v>1574</v>
      </c>
      <c r="B170" s="56">
        <v>21</v>
      </c>
      <c r="C170" s="56"/>
      <c r="D170" s="56">
        <v>4</v>
      </c>
      <c r="E170" s="56"/>
      <c r="F170" s="58" t="e">
        <f>+VLOOKUP(E170,Participants!$A$1:$F$1602,2,FALSE)</f>
        <v>#N/A</v>
      </c>
      <c r="G170" s="58" t="e">
        <f>+VLOOKUP(E170,Participants!$A$1:$F$1602,4,FALSE)</f>
        <v>#N/A</v>
      </c>
      <c r="H170" s="58" t="e">
        <f>+VLOOKUP(E170,Participants!$A$1:$F$1602,5,FALSE)</f>
        <v>#N/A</v>
      </c>
      <c r="I170" s="58" t="e">
        <f>+VLOOKUP(E170,Participants!$A$1:$F$1602,3,FALSE)</f>
        <v>#N/A</v>
      </c>
      <c r="J170" s="58" t="e">
        <f>+VLOOKUP(E170,Participants!$A$1:$G$1602,7,FALSE)</f>
        <v>#N/A</v>
      </c>
      <c r="K170" s="58"/>
      <c r="L170" s="58"/>
    </row>
    <row r="171" spans="1:12" ht="14.25" customHeight="1">
      <c r="A171" s="81" t="s">
        <v>1574</v>
      </c>
      <c r="B171" s="56">
        <v>21</v>
      </c>
      <c r="C171" s="56"/>
      <c r="D171" s="56">
        <v>5</v>
      </c>
      <c r="E171" s="56"/>
      <c r="F171" s="58" t="e">
        <f>+VLOOKUP(E171,Participants!$A$1:$F$1602,2,FALSE)</f>
        <v>#N/A</v>
      </c>
      <c r="G171" s="58" t="e">
        <f>+VLOOKUP(E171,Participants!$A$1:$F$1602,4,FALSE)</f>
        <v>#N/A</v>
      </c>
      <c r="H171" s="58" t="e">
        <f>+VLOOKUP(E171,Participants!$A$1:$F$1602,5,FALSE)</f>
        <v>#N/A</v>
      </c>
      <c r="I171" s="58" t="e">
        <f>+VLOOKUP(E171,Participants!$A$1:$F$1602,3,FALSE)</f>
        <v>#N/A</v>
      </c>
      <c r="J171" s="58" t="e">
        <f>+VLOOKUP(E171,Participants!$A$1:$G$1602,7,FALSE)</f>
        <v>#N/A</v>
      </c>
      <c r="K171" s="58"/>
      <c r="L171" s="58"/>
    </row>
    <row r="172" spans="1:12" ht="14.25" customHeight="1">
      <c r="A172" s="81" t="s">
        <v>1574</v>
      </c>
      <c r="B172" s="56">
        <v>21</v>
      </c>
      <c r="C172" s="56"/>
      <c r="D172" s="56">
        <v>6</v>
      </c>
      <c r="E172" s="56"/>
      <c r="F172" s="58" t="e">
        <f>+VLOOKUP(E172,Participants!$A$1:$F$1602,2,FALSE)</f>
        <v>#N/A</v>
      </c>
      <c r="G172" s="58" t="e">
        <f>+VLOOKUP(E172,Participants!$A$1:$F$1602,4,FALSE)</f>
        <v>#N/A</v>
      </c>
      <c r="H172" s="58" t="e">
        <f>+VLOOKUP(E172,Participants!$A$1:$F$1602,5,FALSE)</f>
        <v>#N/A</v>
      </c>
      <c r="I172" s="58" t="e">
        <f>+VLOOKUP(E172,Participants!$A$1:$F$1602,3,FALSE)</f>
        <v>#N/A</v>
      </c>
      <c r="J172" s="58" t="e">
        <f>+VLOOKUP(E172,Participants!$A$1:$G$1602,7,FALSE)</f>
        <v>#N/A</v>
      </c>
      <c r="K172" s="58"/>
      <c r="L172" s="58"/>
    </row>
    <row r="173" spans="1:12" ht="14.25" customHeight="1">
      <c r="A173" s="81" t="s">
        <v>1574</v>
      </c>
      <c r="B173" s="56">
        <v>21</v>
      </c>
      <c r="C173" s="56"/>
      <c r="D173" s="56">
        <v>7</v>
      </c>
      <c r="E173" s="56"/>
      <c r="F173" s="58" t="e">
        <f>+VLOOKUP(E173,Participants!$A$1:$F$1602,2,FALSE)</f>
        <v>#N/A</v>
      </c>
      <c r="G173" s="58" t="e">
        <f>+VLOOKUP(E173,Participants!$A$1:$F$1602,4,FALSE)</f>
        <v>#N/A</v>
      </c>
      <c r="H173" s="58" t="e">
        <f>+VLOOKUP(E173,Participants!$A$1:$F$1602,5,FALSE)</f>
        <v>#N/A</v>
      </c>
      <c r="I173" s="58" t="e">
        <f>+VLOOKUP(E173,Participants!$A$1:$F$1602,3,FALSE)</f>
        <v>#N/A</v>
      </c>
      <c r="J173" s="58" t="e">
        <f>+VLOOKUP(E173,Participants!$A$1:$G$1602,7,FALSE)</f>
        <v>#N/A</v>
      </c>
      <c r="K173" s="58"/>
      <c r="L173" s="58"/>
    </row>
    <row r="174" spans="1:12" ht="14.25" customHeight="1">
      <c r="A174" s="81" t="s">
        <v>1574</v>
      </c>
      <c r="B174" s="56">
        <v>21</v>
      </c>
      <c r="C174" s="56"/>
      <c r="D174" s="56">
        <v>8</v>
      </c>
      <c r="E174" s="56"/>
      <c r="F174" s="58" t="e">
        <f>+VLOOKUP(E174,Participants!$A$1:$F$1602,2,FALSE)</f>
        <v>#N/A</v>
      </c>
      <c r="G174" s="58" t="e">
        <f>+VLOOKUP(E174,Participants!$A$1:$F$1602,4,FALSE)</f>
        <v>#N/A</v>
      </c>
      <c r="H174" s="58" t="e">
        <f>+VLOOKUP(E174,Participants!$A$1:$F$1602,5,FALSE)</f>
        <v>#N/A</v>
      </c>
      <c r="I174" s="58" t="e">
        <f>+VLOOKUP(E174,Participants!$A$1:$F$1602,3,FALSE)</f>
        <v>#N/A</v>
      </c>
      <c r="J174" s="58" t="e">
        <f>+VLOOKUP(E174,Participants!$A$1:$G$1602,7,FALSE)</f>
        <v>#N/A</v>
      </c>
      <c r="K174" s="58"/>
      <c r="L174" s="58"/>
    </row>
    <row r="175" spans="1:12" ht="14.25" customHeight="1">
      <c r="A175" s="81" t="s">
        <v>1574</v>
      </c>
      <c r="B175" s="59">
        <v>22</v>
      </c>
      <c r="C175" s="59"/>
      <c r="D175" s="59">
        <v>1</v>
      </c>
      <c r="E175" s="59"/>
      <c r="F175" s="61" t="e">
        <f>+VLOOKUP(E175,Participants!$A$1:$F$1602,2,FALSE)</f>
        <v>#N/A</v>
      </c>
      <c r="G175" s="61" t="e">
        <f>+VLOOKUP(E175,Participants!$A$1:$F$1602,4,FALSE)</f>
        <v>#N/A</v>
      </c>
      <c r="H175" s="61" t="e">
        <f>+VLOOKUP(E175,Participants!$A$1:$F$1602,5,FALSE)</f>
        <v>#N/A</v>
      </c>
      <c r="I175" s="61" t="e">
        <f>+VLOOKUP(E175,Participants!$A$1:$F$1602,3,FALSE)</f>
        <v>#N/A</v>
      </c>
      <c r="J175" s="61" t="e">
        <f>+VLOOKUP(E175,Participants!$A$1:$G$1602,7,FALSE)</f>
        <v>#N/A</v>
      </c>
      <c r="K175" s="61"/>
      <c r="L175" s="61"/>
    </row>
    <row r="176" spans="1:12" ht="14.25" customHeight="1">
      <c r="A176" s="81" t="s">
        <v>1574</v>
      </c>
      <c r="B176" s="59">
        <v>22</v>
      </c>
      <c r="C176" s="59"/>
      <c r="D176" s="59">
        <v>2</v>
      </c>
      <c r="E176" s="59"/>
      <c r="F176" s="61" t="e">
        <f>+VLOOKUP(E176,Participants!$A$1:$F$1602,2,FALSE)</f>
        <v>#N/A</v>
      </c>
      <c r="G176" s="61" t="e">
        <f>+VLOOKUP(E176,Participants!$A$1:$F$1602,4,FALSE)</f>
        <v>#N/A</v>
      </c>
      <c r="H176" s="61" t="e">
        <f>+VLOOKUP(E176,Participants!$A$1:$F$1602,5,FALSE)</f>
        <v>#N/A</v>
      </c>
      <c r="I176" s="61" t="e">
        <f>+VLOOKUP(E176,Participants!$A$1:$F$1602,3,FALSE)</f>
        <v>#N/A</v>
      </c>
      <c r="J176" s="61" t="e">
        <f>+VLOOKUP(E176,Participants!$A$1:$G$1602,7,FALSE)</f>
        <v>#N/A</v>
      </c>
      <c r="K176" s="61"/>
      <c r="L176" s="61"/>
    </row>
    <row r="177" spans="1:12" ht="14.25" customHeight="1">
      <c r="A177" s="81" t="s">
        <v>1574</v>
      </c>
      <c r="B177" s="59">
        <v>22</v>
      </c>
      <c r="C177" s="59"/>
      <c r="D177" s="59">
        <v>3</v>
      </c>
      <c r="E177" s="59"/>
      <c r="F177" s="61" t="e">
        <f>+VLOOKUP(E177,Participants!$A$1:$F$1602,2,FALSE)</f>
        <v>#N/A</v>
      </c>
      <c r="G177" s="61" t="e">
        <f>+VLOOKUP(E177,Participants!$A$1:$F$1602,4,FALSE)</f>
        <v>#N/A</v>
      </c>
      <c r="H177" s="61" t="e">
        <f>+VLOOKUP(E177,Participants!$A$1:$F$1602,5,FALSE)</f>
        <v>#N/A</v>
      </c>
      <c r="I177" s="61" t="e">
        <f>+VLOOKUP(E177,Participants!$A$1:$F$1602,3,FALSE)</f>
        <v>#N/A</v>
      </c>
      <c r="J177" s="61" t="e">
        <f>+VLOOKUP(E177,Participants!$A$1:$G$1602,7,FALSE)</f>
        <v>#N/A</v>
      </c>
      <c r="K177" s="61"/>
      <c r="L177" s="61"/>
    </row>
    <row r="178" spans="1:12" ht="14.25" customHeight="1">
      <c r="A178" s="81" t="s">
        <v>1574</v>
      </c>
      <c r="B178" s="59">
        <v>22</v>
      </c>
      <c r="C178" s="59"/>
      <c r="D178" s="59">
        <v>4</v>
      </c>
      <c r="E178" s="59"/>
      <c r="F178" s="61" t="e">
        <f>+VLOOKUP(E178,Participants!$A$1:$F$1602,2,FALSE)</f>
        <v>#N/A</v>
      </c>
      <c r="G178" s="61" t="e">
        <f>+VLOOKUP(E178,Participants!$A$1:$F$1602,4,FALSE)</f>
        <v>#N/A</v>
      </c>
      <c r="H178" s="61" t="e">
        <f>+VLOOKUP(E178,Participants!$A$1:$F$1602,5,FALSE)</f>
        <v>#N/A</v>
      </c>
      <c r="I178" s="61" t="e">
        <f>+VLOOKUP(E178,Participants!$A$1:$F$1602,3,FALSE)</f>
        <v>#N/A</v>
      </c>
      <c r="J178" s="61" t="e">
        <f>+VLOOKUP(E178,Participants!$A$1:$G$1602,7,FALSE)</f>
        <v>#N/A</v>
      </c>
      <c r="K178" s="61"/>
      <c r="L178" s="61"/>
    </row>
    <row r="179" spans="1:12" ht="14.25" customHeight="1">
      <c r="A179" s="81" t="s">
        <v>1574</v>
      </c>
      <c r="B179" s="59">
        <v>22</v>
      </c>
      <c r="C179" s="59"/>
      <c r="D179" s="59">
        <v>5</v>
      </c>
      <c r="E179" s="59"/>
      <c r="F179" s="61" t="e">
        <f>+VLOOKUP(E179,Participants!$A$1:$F$1602,2,FALSE)</f>
        <v>#N/A</v>
      </c>
      <c r="G179" s="61" t="e">
        <f>+VLOOKUP(E179,Participants!$A$1:$F$1602,4,FALSE)</f>
        <v>#N/A</v>
      </c>
      <c r="H179" s="61" t="e">
        <f>+VLOOKUP(E179,Participants!$A$1:$F$1602,5,FALSE)</f>
        <v>#N/A</v>
      </c>
      <c r="I179" s="61" t="e">
        <f>+VLOOKUP(E179,Participants!$A$1:$F$1602,3,FALSE)</f>
        <v>#N/A</v>
      </c>
      <c r="J179" s="61" t="e">
        <f>+VLOOKUP(E179,Participants!$A$1:$G$1602,7,FALSE)</f>
        <v>#N/A</v>
      </c>
      <c r="K179" s="61"/>
      <c r="L179" s="61"/>
    </row>
    <row r="180" spans="1:12" ht="14.25" customHeight="1">
      <c r="A180" s="81" t="s">
        <v>1574</v>
      </c>
      <c r="B180" s="59">
        <v>22</v>
      </c>
      <c r="C180" s="59"/>
      <c r="D180" s="59">
        <v>6</v>
      </c>
      <c r="E180" s="59"/>
      <c r="F180" s="61" t="e">
        <f>+VLOOKUP(E180,Participants!$A$1:$F$1602,2,FALSE)</f>
        <v>#N/A</v>
      </c>
      <c r="G180" s="61" t="e">
        <f>+VLOOKUP(E180,Participants!$A$1:$F$1602,4,FALSE)</f>
        <v>#N/A</v>
      </c>
      <c r="H180" s="61" t="e">
        <f>+VLOOKUP(E180,Participants!$A$1:$F$1602,5,FALSE)</f>
        <v>#N/A</v>
      </c>
      <c r="I180" s="61" t="e">
        <f>+VLOOKUP(E180,Participants!$A$1:$F$1602,3,FALSE)</f>
        <v>#N/A</v>
      </c>
      <c r="J180" s="61" t="e">
        <f>+VLOOKUP(E180,Participants!$A$1:$G$1602,7,FALSE)</f>
        <v>#N/A</v>
      </c>
      <c r="K180" s="61"/>
      <c r="L180" s="61"/>
    </row>
    <row r="181" spans="1:12" ht="14.25" customHeight="1">
      <c r="A181" s="81" t="s">
        <v>1574</v>
      </c>
      <c r="B181" s="59">
        <v>22</v>
      </c>
      <c r="C181" s="59"/>
      <c r="D181" s="59">
        <v>7</v>
      </c>
      <c r="E181" s="59"/>
      <c r="F181" s="61" t="e">
        <f>+VLOOKUP(E181,Participants!$A$1:$F$1602,2,FALSE)</f>
        <v>#N/A</v>
      </c>
      <c r="G181" s="61" t="e">
        <f>+VLOOKUP(E181,Participants!$A$1:$F$1602,4,FALSE)</f>
        <v>#N/A</v>
      </c>
      <c r="H181" s="61" t="e">
        <f>+VLOOKUP(E181,Participants!$A$1:$F$1602,5,FALSE)</f>
        <v>#N/A</v>
      </c>
      <c r="I181" s="61" t="e">
        <f>+VLOOKUP(E181,Participants!$A$1:$F$1602,3,FALSE)</f>
        <v>#N/A</v>
      </c>
      <c r="J181" s="61" t="e">
        <f>+VLOOKUP(E181,Participants!$A$1:$G$1602,7,FALSE)</f>
        <v>#N/A</v>
      </c>
      <c r="K181" s="61"/>
      <c r="L181" s="61"/>
    </row>
    <row r="182" spans="1:12" ht="14.25" customHeight="1">
      <c r="A182" s="81" t="s">
        <v>1574</v>
      </c>
      <c r="B182" s="59">
        <v>22</v>
      </c>
      <c r="C182" s="59"/>
      <c r="D182" s="59">
        <v>8</v>
      </c>
      <c r="E182" s="59"/>
      <c r="F182" s="61" t="e">
        <f>+VLOOKUP(E182,Participants!$A$1:$F$1602,2,FALSE)</f>
        <v>#N/A</v>
      </c>
      <c r="G182" s="61" t="e">
        <f>+VLOOKUP(E182,Participants!$A$1:$F$1602,4,FALSE)</f>
        <v>#N/A</v>
      </c>
      <c r="H182" s="61" t="e">
        <f>+VLOOKUP(E182,Participants!$A$1:$F$1602,5,FALSE)</f>
        <v>#N/A</v>
      </c>
      <c r="I182" s="61" t="e">
        <f>+VLOOKUP(E182,Participants!$A$1:$F$1602,3,FALSE)</f>
        <v>#N/A</v>
      </c>
      <c r="J182" s="61" t="e">
        <f>+VLOOKUP(E182,Participants!$A$1:$G$1602,7,FALSE)</f>
        <v>#N/A</v>
      </c>
      <c r="K182" s="61"/>
      <c r="L182" s="61"/>
    </row>
    <row r="183" spans="1:12" ht="14.25" customHeight="1">
      <c r="A183" s="81" t="s">
        <v>1574</v>
      </c>
      <c r="B183" s="56">
        <v>23</v>
      </c>
      <c r="C183" s="56"/>
      <c r="D183" s="56">
        <v>1</v>
      </c>
      <c r="E183" s="56"/>
      <c r="F183" s="58" t="e">
        <f>+VLOOKUP(E183,Participants!$A$1:$F$1602,2,FALSE)</f>
        <v>#N/A</v>
      </c>
      <c r="G183" s="58" t="e">
        <f>+VLOOKUP(E183,Participants!$A$1:$F$1602,4,FALSE)</f>
        <v>#N/A</v>
      </c>
      <c r="H183" s="58" t="e">
        <f>+VLOOKUP(E183,Participants!$A$1:$F$1602,5,FALSE)</f>
        <v>#N/A</v>
      </c>
      <c r="I183" s="58" t="e">
        <f>+VLOOKUP(E183,Participants!$A$1:$F$1602,3,FALSE)</f>
        <v>#N/A</v>
      </c>
      <c r="J183" s="58" t="e">
        <f>+VLOOKUP(E183,Participants!$A$1:$G$1602,7,FALSE)</f>
        <v>#N/A</v>
      </c>
      <c r="K183" s="58"/>
      <c r="L183" s="58"/>
    </row>
    <row r="184" spans="1:12" ht="14.25" customHeight="1">
      <c r="A184" s="81" t="s">
        <v>1574</v>
      </c>
      <c r="B184" s="56">
        <v>23</v>
      </c>
      <c r="C184" s="56"/>
      <c r="D184" s="56">
        <v>2</v>
      </c>
      <c r="E184" s="56"/>
      <c r="F184" s="58" t="e">
        <f>+VLOOKUP(E184,Participants!$A$1:$F$1602,2,FALSE)</f>
        <v>#N/A</v>
      </c>
      <c r="G184" s="58" t="e">
        <f>+VLOOKUP(E184,Participants!$A$1:$F$1602,4,FALSE)</f>
        <v>#N/A</v>
      </c>
      <c r="H184" s="58" t="e">
        <f>+VLOOKUP(E184,Participants!$A$1:$F$1602,5,FALSE)</f>
        <v>#N/A</v>
      </c>
      <c r="I184" s="58" t="e">
        <f>+VLOOKUP(E184,Participants!$A$1:$F$1602,3,FALSE)</f>
        <v>#N/A</v>
      </c>
      <c r="J184" s="58" t="e">
        <f>+VLOOKUP(E184,Participants!$A$1:$G$1602,7,FALSE)</f>
        <v>#N/A</v>
      </c>
      <c r="K184" s="58"/>
      <c r="L184" s="58"/>
    </row>
    <row r="185" spans="1:12" ht="14.25" customHeight="1">
      <c r="A185" s="81" t="s">
        <v>1574</v>
      </c>
      <c r="B185" s="56">
        <v>23</v>
      </c>
      <c r="C185" s="56"/>
      <c r="D185" s="56">
        <v>3</v>
      </c>
      <c r="E185" s="56"/>
      <c r="F185" s="58" t="e">
        <f>+VLOOKUP(E185,Participants!$A$1:$F$1602,2,FALSE)</f>
        <v>#N/A</v>
      </c>
      <c r="G185" s="58" t="e">
        <f>+VLOOKUP(E185,Participants!$A$1:$F$1602,4,FALSE)</f>
        <v>#N/A</v>
      </c>
      <c r="H185" s="58" t="e">
        <f>+VLOOKUP(E185,Participants!$A$1:$F$1602,5,FALSE)</f>
        <v>#N/A</v>
      </c>
      <c r="I185" s="58" t="e">
        <f>+VLOOKUP(E185,Participants!$A$1:$F$1602,3,FALSE)</f>
        <v>#N/A</v>
      </c>
      <c r="J185" s="58" t="e">
        <f>+VLOOKUP(E185,Participants!$A$1:$G$1602,7,FALSE)</f>
        <v>#N/A</v>
      </c>
      <c r="K185" s="58"/>
      <c r="L185" s="58"/>
    </row>
    <row r="186" spans="1:12" ht="14.25" customHeight="1">
      <c r="A186" s="81" t="s">
        <v>1574</v>
      </c>
      <c r="B186" s="56">
        <v>23</v>
      </c>
      <c r="C186" s="56"/>
      <c r="D186" s="56">
        <v>4</v>
      </c>
      <c r="E186" s="56"/>
      <c r="F186" s="58" t="e">
        <f>+VLOOKUP(E186,Participants!$A$1:$F$1602,2,FALSE)</f>
        <v>#N/A</v>
      </c>
      <c r="G186" s="58" t="e">
        <f>+VLOOKUP(E186,Participants!$A$1:$F$1602,4,FALSE)</f>
        <v>#N/A</v>
      </c>
      <c r="H186" s="58" t="e">
        <f>+VLOOKUP(E186,Participants!$A$1:$F$1602,5,FALSE)</f>
        <v>#N/A</v>
      </c>
      <c r="I186" s="58" t="e">
        <f>+VLOOKUP(E186,Participants!$A$1:$F$1602,3,FALSE)</f>
        <v>#N/A</v>
      </c>
      <c r="J186" s="58" t="e">
        <f>+VLOOKUP(E186,Participants!$A$1:$G$1602,7,FALSE)</f>
        <v>#N/A</v>
      </c>
      <c r="K186" s="58"/>
      <c r="L186" s="58"/>
    </row>
    <row r="187" spans="1:12" ht="14.25" customHeight="1">
      <c r="A187" s="81" t="s">
        <v>1574</v>
      </c>
      <c r="B187" s="56">
        <v>23</v>
      </c>
      <c r="C187" s="56"/>
      <c r="D187" s="56">
        <v>5</v>
      </c>
      <c r="E187" s="56"/>
      <c r="F187" s="58" t="e">
        <f>+VLOOKUP(E187,Participants!$A$1:$F$1602,2,FALSE)</f>
        <v>#N/A</v>
      </c>
      <c r="G187" s="58" t="e">
        <f>+VLOOKUP(E187,Participants!$A$1:$F$1602,4,FALSE)</f>
        <v>#N/A</v>
      </c>
      <c r="H187" s="58" t="e">
        <f>+VLOOKUP(E187,Participants!$A$1:$F$1602,5,FALSE)</f>
        <v>#N/A</v>
      </c>
      <c r="I187" s="58" t="e">
        <f>+VLOOKUP(E187,Participants!$A$1:$F$1602,3,FALSE)</f>
        <v>#N/A</v>
      </c>
      <c r="J187" s="58" t="e">
        <f>+VLOOKUP(E187,Participants!$A$1:$G$1602,7,FALSE)</f>
        <v>#N/A</v>
      </c>
      <c r="K187" s="58"/>
      <c r="L187" s="58"/>
    </row>
    <row r="188" spans="1:12" ht="14.25" customHeight="1">
      <c r="A188" s="81" t="s">
        <v>1574</v>
      </c>
      <c r="B188" s="56">
        <v>23</v>
      </c>
      <c r="C188" s="56"/>
      <c r="D188" s="56">
        <v>6</v>
      </c>
      <c r="E188" s="56"/>
      <c r="F188" s="58" t="e">
        <f>+VLOOKUP(E188,Participants!$A$1:$F$1602,2,FALSE)</f>
        <v>#N/A</v>
      </c>
      <c r="G188" s="58" t="e">
        <f>+VLOOKUP(E188,Participants!$A$1:$F$1602,4,FALSE)</f>
        <v>#N/A</v>
      </c>
      <c r="H188" s="58" t="e">
        <f>+VLOOKUP(E188,Participants!$A$1:$F$1602,5,FALSE)</f>
        <v>#N/A</v>
      </c>
      <c r="I188" s="58" t="e">
        <f>+VLOOKUP(E188,Participants!$A$1:$F$1602,3,FALSE)</f>
        <v>#N/A</v>
      </c>
      <c r="J188" s="58" t="e">
        <f>+VLOOKUP(E188,Participants!$A$1:$G$1602,7,FALSE)</f>
        <v>#N/A</v>
      </c>
      <c r="K188" s="58"/>
      <c r="L188" s="58"/>
    </row>
    <row r="189" spans="1:12" ht="14.25" customHeight="1">
      <c r="A189" s="81" t="s">
        <v>1574</v>
      </c>
      <c r="B189" s="56">
        <v>23</v>
      </c>
      <c r="C189" s="56"/>
      <c r="D189" s="56">
        <v>7</v>
      </c>
      <c r="E189" s="56"/>
      <c r="F189" s="58" t="e">
        <f>+VLOOKUP(E189,Participants!$A$1:$F$1602,2,FALSE)</f>
        <v>#N/A</v>
      </c>
      <c r="G189" s="58" t="e">
        <f>+VLOOKUP(E189,Participants!$A$1:$F$1602,4,FALSE)</f>
        <v>#N/A</v>
      </c>
      <c r="H189" s="58" t="e">
        <f>+VLOOKUP(E189,Participants!$A$1:$F$1602,5,FALSE)</f>
        <v>#N/A</v>
      </c>
      <c r="I189" s="58" t="e">
        <f>+VLOOKUP(E189,Participants!$A$1:$F$1602,3,FALSE)</f>
        <v>#N/A</v>
      </c>
      <c r="J189" s="58" t="e">
        <f>+VLOOKUP(E189,Participants!$A$1:$G$1602,7,FALSE)</f>
        <v>#N/A</v>
      </c>
      <c r="K189" s="58"/>
      <c r="L189" s="58"/>
    </row>
    <row r="190" spans="1:12" ht="14.25" customHeight="1">
      <c r="A190" s="81" t="s">
        <v>1574</v>
      </c>
      <c r="B190" s="56">
        <v>23</v>
      </c>
      <c r="C190" s="56"/>
      <c r="D190" s="56">
        <v>8</v>
      </c>
      <c r="E190" s="56"/>
      <c r="F190" s="58" t="e">
        <f>+VLOOKUP(E190,Participants!$A$1:$F$1602,2,FALSE)</f>
        <v>#N/A</v>
      </c>
      <c r="G190" s="58" t="e">
        <f>+VLOOKUP(E190,Participants!$A$1:$F$1602,4,FALSE)</f>
        <v>#N/A</v>
      </c>
      <c r="H190" s="58" t="e">
        <f>+VLOOKUP(E190,Participants!$A$1:$F$1602,5,FALSE)</f>
        <v>#N/A</v>
      </c>
      <c r="I190" s="58" t="e">
        <f>+VLOOKUP(E190,Participants!$A$1:$F$1602,3,FALSE)</f>
        <v>#N/A</v>
      </c>
      <c r="J190" s="58" t="e">
        <f>+VLOOKUP(E190,Participants!$A$1:$G$1602,7,FALSE)</f>
        <v>#N/A</v>
      </c>
      <c r="K190" s="58"/>
      <c r="L190" s="58"/>
    </row>
    <row r="191" spans="1:12" ht="14.25" customHeight="1">
      <c r="A191" s="81" t="s">
        <v>1574</v>
      </c>
      <c r="B191" s="59">
        <v>24</v>
      </c>
      <c r="C191" s="59"/>
      <c r="D191" s="59">
        <v>1</v>
      </c>
      <c r="E191" s="59"/>
      <c r="F191" s="61" t="e">
        <f>+VLOOKUP(E191,Participants!$A$1:$F$1602,2,FALSE)</f>
        <v>#N/A</v>
      </c>
      <c r="G191" s="61" t="e">
        <f>+VLOOKUP(E191,Participants!$A$1:$F$1602,4,FALSE)</f>
        <v>#N/A</v>
      </c>
      <c r="H191" s="61" t="e">
        <f>+VLOOKUP(E191,Participants!$A$1:$F$1602,5,FALSE)</f>
        <v>#N/A</v>
      </c>
      <c r="I191" s="61" t="e">
        <f>+VLOOKUP(E191,Participants!$A$1:$F$1602,3,FALSE)</f>
        <v>#N/A</v>
      </c>
      <c r="J191" s="61" t="e">
        <f>+VLOOKUP(E191,Participants!$A$1:$G$1602,7,FALSE)</f>
        <v>#N/A</v>
      </c>
      <c r="K191" s="61"/>
      <c r="L191" s="61"/>
    </row>
    <row r="192" spans="1:12" ht="14.25" customHeight="1">
      <c r="A192" s="81" t="s">
        <v>1574</v>
      </c>
      <c r="B192" s="59">
        <v>24</v>
      </c>
      <c r="C192" s="59"/>
      <c r="D192" s="59">
        <v>2</v>
      </c>
      <c r="E192" s="59"/>
      <c r="F192" s="61" t="e">
        <f>+VLOOKUP(E192,Participants!$A$1:$F$1602,2,FALSE)</f>
        <v>#N/A</v>
      </c>
      <c r="G192" s="61" t="e">
        <f>+VLOOKUP(E192,Participants!$A$1:$F$1602,4,FALSE)</f>
        <v>#N/A</v>
      </c>
      <c r="H192" s="61" t="e">
        <f>+VLOOKUP(E192,Participants!$A$1:$F$1602,5,FALSE)</f>
        <v>#N/A</v>
      </c>
      <c r="I192" s="61" t="e">
        <f>+VLOOKUP(E192,Participants!$A$1:$F$1602,3,FALSE)</f>
        <v>#N/A</v>
      </c>
      <c r="J192" s="61" t="e">
        <f>+VLOOKUP(E192,Participants!$A$1:$G$1602,7,FALSE)</f>
        <v>#N/A</v>
      </c>
      <c r="K192" s="61"/>
      <c r="L192" s="61"/>
    </row>
    <row r="193" spans="1:12" ht="14.25" customHeight="1">
      <c r="A193" s="81" t="s">
        <v>1574</v>
      </c>
      <c r="B193" s="59">
        <v>24</v>
      </c>
      <c r="C193" s="59"/>
      <c r="D193" s="59">
        <v>3</v>
      </c>
      <c r="E193" s="59"/>
      <c r="F193" s="61" t="e">
        <f>+VLOOKUP(E193,Participants!$A$1:$F$1602,2,FALSE)</f>
        <v>#N/A</v>
      </c>
      <c r="G193" s="61" t="e">
        <f>+VLOOKUP(E193,Participants!$A$1:$F$1602,4,FALSE)</f>
        <v>#N/A</v>
      </c>
      <c r="H193" s="61" t="e">
        <f>+VLOOKUP(E193,Participants!$A$1:$F$1602,5,FALSE)</f>
        <v>#N/A</v>
      </c>
      <c r="I193" s="61" t="e">
        <f>+VLOOKUP(E193,Participants!$A$1:$F$1602,3,FALSE)</f>
        <v>#N/A</v>
      </c>
      <c r="J193" s="61" t="e">
        <f>+VLOOKUP(E193,Participants!$A$1:$G$1602,7,FALSE)</f>
        <v>#N/A</v>
      </c>
      <c r="K193" s="61"/>
      <c r="L193" s="61"/>
    </row>
    <row r="194" spans="1:12" ht="14.25" customHeight="1">
      <c r="A194" s="81" t="s">
        <v>1574</v>
      </c>
      <c r="B194" s="59">
        <v>24</v>
      </c>
      <c r="C194" s="59"/>
      <c r="D194" s="59">
        <v>4</v>
      </c>
      <c r="E194" s="59"/>
      <c r="F194" s="61" t="e">
        <f>+VLOOKUP(E194,Participants!$A$1:$F$1602,2,FALSE)</f>
        <v>#N/A</v>
      </c>
      <c r="G194" s="61" t="e">
        <f>+VLOOKUP(E194,Participants!$A$1:$F$1602,4,FALSE)</f>
        <v>#N/A</v>
      </c>
      <c r="H194" s="61" t="e">
        <f>+VLOOKUP(E194,Participants!$A$1:$F$1602,5,FALSE)</f>
        <v>#N/A</v>
      </c>
      <c r="I194" s="61" t="e">
        <f>+VLOOKUP(E194,Participants!$A$1:$F$1602,3,FALSE)</f>
        <v>#N/A</v>
      </c>
      <c r="J194" s="61" t="e">
        <f>+VLOOKUP(E194,Participants!$A$1:$G$1602,7,FALSE)</f>
        <v>#N/A</v>
      </c>
      <c r="K194" s="61"/>
      <c r="L194" s="61"/>
    </row>
    <row r="195" spans="1:12" ht="14.25" customHeight="1">
      <c r="A195" s="81" t="s">
        <v>1574</v>
      </c>
      <c r="B195" s="59">
        <v>24</v>
      </c>
      <c r="C195" s="59"/>
      <c r="D195" s="59">
        <v>5</v>
      </c>
      <c r="E195" s="59"/>
      <c r="F195" s="61" t="e">
        <f>+VLOOKUP(E195,Participants!$A$1:$F$1602,2,FALSE)</f>
        <v>#N/A</v>
      </c>
      <c r="G195" s="61" t="e">
        <f>+VLOOKUP(E195,Participants!$A$1:$F$1602,4,FALSE)</f>
        <v>#N/A</v>
      </c>
      <c r="H195" s="61" t="e">
        <f>+VLOOKUP(E195,Participants!$A$1:$F$1602,5,FALSE)</f>
        <v>#N/A</v>
      </c>
      <c r="I195" s="61" t="e">
        <f>+VLOOKUP(E195,Participants!$A$1:$F$1602,3,FALSE)</f>
        <v>#N/A</v>
      </c>
      <c r="J195" s="61" t="e">
        <f>+VLOOKUP(E195,Participants!$A$1:$G$1602,7,FALSE)</f>
        <v>#N/A</v>
      </c>
      <c r="K195" s="61"/>
      <c r="L195" s="61"/>
    </row>
    <row r="196" spans="1:12" ht="14.25" customHeight="1">
      <c r="A196" s="81" t="s">
        <v>1574</v>
      </c>
      <c r="B196" s="59">
        <v>24</v>
      </c>
      <c r="C196" s="59"/>
      <c r="D196" s="59">
        <v>6</v>
      </c>
      <c r="E196" s="59"/>
      <c r="F196" s="61" t="e">
        <f>+VLOOKUP(E196,Participants!$A$1:$F$1602,2,FALSE)</f>
        <v>#N/A</v>
      </c>
      <c r="G196" s="61" t="e">
        <f>+VLOOKUP(E196,Participants!$A$1:$F$1602,4,FALSE)</f>
        <v>#N/A</v>
      </c>
      <c r="H196" s="61" t="e">
        <f>+VLOOKUP(E196,Participants!$A$1:$F$1602,5,FALSE)</f>
        <v>#N/A</v>
      </c>
      <c r="I196" s="61" t="e">
        <f>+VLOOKUP(E196,Participants!$A$1:$F$1602,3,FALSE)</f>
        <v>#N/A</v>
      </c>
      <c r="J196" s="61" t="e">
        <f>+VLOOKUP(E196,Participants!$A$1:$G$1602,7,FALSE)</f>
        <v>#N/A</v>
      </c>
      <c r="K196" s="61"/>
      <c r="L196" s="61"/>
    </row>
    <row r="197" spans="1:12" ht="14.25" customHeight="1">
      <c r="A197" s="81" t="s">
        <v>1574</v>
      </c>
      <c r="B197" s="59">
        <v>24</v>
      </c>
      <c r="C197" s="59"/>
      <c r="D197" s="59">
        <v>7</v>
      </c>
      <c r="E197" s="59"/>
      <c r="F197" s="61" t="e">
        <f>+VLOOKUP(E197,Participants!$A$1:$F$1602,2,FALSE)</f>
        <v>#N/A</v>
      </c>
      <c r="G197" s="61" t="e">
        <f>+VLOOKUP(E197,Participants!$A$1:$F$1602,4,FALSE)</f>
        <v>#N/A</v>
      </c>
      <c r="H197" s="61" t="e">
        <f>+VLOOKUP(E197,Participants!$A$1:$F$1602,5,FALSE)</f>
        <v>#N/A</v>
      </c>
      <c r="I197" s="61" t="e">
        <f>+VLOOKUP(E197,Participants!$A$1:$F$1602,3,FALSE)</f>
        <v>#N/A</v>
      </c>
      <c r="J197" s="61" t="e">
        <f>+VLOOKUP(E197,Participants!$A$1:$G$1602,7,FALSE)</f>
        <v>#N/A</v>
      </c>
      <c r="K197" s="61"/>
      <c r="L197" s="61"/>
    </row>
    <row r="198" spans="1:12" ht="14.25" customHeight="1">
      <c r="A198" s="81" t="s">
        <v>1574</v>
      </c>
      <c r="B198" s="59">
        <v>24</v>
      </c>
      <c r="C198" s="59"/>
      <c r="D198" s="59">
        <v>8</v>
      </c>
      <c r="E198" s="59"/>
      <c r="F198" s="61" t="e">
        <f>+VLOOKUP(E198,Participants!$A$1:$F$1602,2,FALSE)</f>
        <v>#N/A</v>
      </c>
      <c r="G198" s="61" t="e">
        <f>+VLOOKUP(E198,Participants!$A$1:$F$1602,4,FALSE)</f>
        <v>#N/A</v>
      </c>
      <c r="H198" s="61" t="e">
        <f>+VLOOKUP(E198,Participants!$A$1:$F$1602,5,FALSE)</f>
        <v>#N/A</v>
      </c>
      <c r="I198" s="61" t="e">
        <f>+VLOOKUP(E198,Participants!$A$1:$F$1602,3,FALSE)</f>
        <v>#N/A</v>
      </c>
      <c r="J198" s="61" t="e">
        <f>+VLOOKUP(E198,Participants!$A$1:$G$1602,7,FALSE)</f>
        <v>#N/A</v>
      </c>
      <c r="K198" s="61"/>
      <c r="L198" s="61"/>
    </row>
    <row r="199" spans="1:12" ht="14.25" customHeight="1">
      <c r="A199" s="81" t="s">
        <v>1574</v>
      </c>
      <c r="B199" s="56">
        <v>25</v>
      </c>
      <c r="C199" s="56"/>
      <c r="D199" s="56">
        <v>1</v>
      </c>
      <c r="E199" s="56"/>
      <c r="F199" s="58" t="e">
        <f>+VLOOKUP(E199,Participants!$A$1:$F$1602,2,FALSE)</f>
        <v>#N/A</v>
      </c>
      <c r="G199" s="58" t="e">
        <f>+VLOOKUP(E199,Participants!$A$1:$F$1602,4,FALSE)</f>
        <v>#N/A</v>
      </c>
      <c r="H199" s="58" t="e">
        <f>+VLOOKUP(E199,Participants!$A$1:$F$1602,5,FALSE)</f>
        <v>#N/A</v>
      </c>
      <c r="I199" s="58" t="e">
        <f>+VLOOKUP(E199,Participants!$A$1:$F$1602,3,FALSE)</f>
        <v>#N/A</v>
      </c>
      <c r="J199" s="58" t="e">
        <f>+VLOOKUP(E199,Participants!$A$1:$G$1602,7,FALSE)</f>
        <v>#N/A</v>
      </c>
      <c r="K199" s="58"/>
      <c r="L199" s="58"/>
    </row>
    <row r="200" spans="1:12" ht="14.25" customHeight="1">
      <c r="A200" s="81" t="s">
        <v>1574</v>
      </c>
      <c r="B200" s="56">
        <v>25</v>
      </c>
      <c r="C200" s="56"/>
      <c r="D200" s="56">
        <v>2</v>
      </c>
      <c r="E200" s="56"/>
      <c r="F200" s="58" t="e">
        <f>+VLOOKUP(E200,Participants!$A$1:$F$1602,2,FALSE)</f>
        <v>#N/A</v>
      </c>
      <c r="G200" s="58" t="e">
        <f>+VLOOKUP(E200,Participants!$A$1:$F$1602,4,FALSE)</f>
        <v>#N/A</v>
      </c>
      <c r="H200" s="58" t="e">
        <f>+VLOOKUP(E200,Participants!$A$1:$F$1602,5,FALSE)</f>
        <v>#N/A</v>
      </c>
      <c r="I200" s="58" t="e">
        <f>+VLOOKUP(E200,Participants!$A$1:$F$1602,3,FALSE)</f>
        <v>#N/A</v>
      </c>
      <c r="J200" s="58" t="e">
        <f>+VLOOKUP(E200,Participants!$A$1:$G$1602,7,FALSE)</f>
        <v>#N/A</v>
      </c>
      <c r="K200" s="58"/>
      <c r="L200" s="58"/>
    </row>
    <row r="201" spans="1:12" ht="14.25" customHeight="1">
      <c r="A201" s="81" t="s">
        <v>1574</v>
      </c>
      <c r="B201" s="56">
        <v>25</v>
      </c>
      <c r="C201" s="56"/>
      <c r="D201" s="56">
        <v>3</v>
      </c>
      <c r="E201" s="56"/>
      <c r="F201" s="58" t="e">
        <f>+VLOOKUP(E201,Participants!$A$1:$F$1602,2,FALSE)</f>
        <v>#N/A</v>
      </c>
      <c r="G201" s="58" t="e">
        <f>+VLOOKUP(E201,Participants!$A$1:$F$1602,4,FALSE)</f>
        <v>#N/A</v>
      </c>
      <c r="H201" s="58" t="e">
        <f>+VLOOKUP(E201,Participants!$A$1:$F$1602,5,FALSE)</f>
        <v>#N/A</v>
      </c>
      <c r="I201" s="58" t="e">
        <f>+VLOOKUP(E201,Participants!$A$1:$F$1602,3,FALSE)</f>
        <v>#N/A</v>
      </c>
      <c r="J201" s="58" t="e">
        <f>+VLOOKUP(E201,Participants!$A$1:$G$1602,7,FALSE)</f>
        <v>#N/A</v>
      </c>
      <c r="K201" s="58"/>
      <c r="L201" s="58"/>
    </row>
    <row r="202" spans="1:12" ht="14.25" customHeight="1">
      <c r="A202" s="81" t="s">
        <v>1574</v>
      </c>
      <c r="B202" s="56">
        <v>25</v>
      </c>
      <c r="C202" s="56"/>
      <c r="D202" s="56">
        <v>4</v>
      </c>
      <c r="E202" s="56"/>
      <c r="F202" s="58" t="e">
        <f>+VLOOKUP(E202,Participants!$A$1:$F$1602,2,FALSE)</f>
        <v>#N/A</v>
      </c>
      <c r="G202" s="58" t="e">
        <f>+VLOOKUP(E202,Participants!$A$1:$F$1602,4,FALSE)</f>
        <v>#N/A</v>
      </c>
      <c r="H202" s="58" t="e">
        <f>+VLOOKUP(E202,Participants!$A$1:$F$1602,5,FALSE)</f>
        <v>#N/A</v>
      </c>
      <c r="I202" s="58" t="e">
        <f>+VLOOKUP(E202,Participants!$A$1:$F$1602,3,FALSE)</f>
        <v>#N/A</v>
      </c>
      <c r="J202" s="58" t="e">
        <f>+VLOOKUP(E202,Participants!$A$1:$G$1602,7,FALSE)</f>
        <v>#N/A</v>
      </c>
      <c r="K202" s="58"/>
      <c r="L202" s="58"/>
    </row>
    <row r="203" spans="1:12" ht="14.25" customHeight="1">
      <c r="A203" s="81" t="s">
        <v>1574</v>
      </c>
      <c r="B203" s="56">
        <v>25</v>
      </c>
      <c r="C203" s="56"/>
      <c r="D203" s="56">
        <v>5</v>
      </c>
      <c r="E203" s="56"/>
      <c r="F203" s="58" t="e">
        <f>+VLOOKUP(E203,Participants!$A$1:$F$1602,2,FALSE)</f>
        <v>#N/A</v>
      </c>
      <c r="G203" s="58" t="e">
        <f>+VLOOKUP(E203,Participants!$A$1:$F$1602,4,FALSE)</f>
        <v>#N/A</v>
      </c>
      <c r="H203" s="58" t="e">
        <f>+VLOOKUP(E203,Participants!$A$1:$F$1602,5,FALSE)</f>
        <v>#N/A</v>
      </c>
      <c r="I203" s="58" t="e">
        <f>+VLOOKUP(E203,Participants!$A$1:$F$1602,3,FALSE)</f>
        <v>#N/A</v>
      </c>
      <c r="J203" s="58" t="e">
        <f>+VLOOKUP(E203,Participants!$A$1:$G$1602,7,FALSE)</f>
        <v>#N/A</v>
      </c>
      <c r="K203" s="58"/>
      <c r="L203" s="58"/>
    </row>
    <row r="204" spans="1:12" ht="14.25" customHeight="1">
      <c r="A204" s="81" t="s">
        <v>1574</v>
      </c>
      <c r="B204" s="56">
        <v>25</v>
      </c>
      <c r="C204" s="56"/>
      <c r="D204" s="56">
        <v>6</v>
      </c>
      <c r="E204" s="56"/>
      <c r="F204" s="58" t="e">
        <f>+VLOOKUP(E204,Participants!$A$1:$F$1602,2,FALSE)</f>
        <v>#N/A</v>
      </c>
      <c r="G204" s="58" t="e">
        <f>+VLOOKUP(E204,Participants!$A$1:$F$1602,4,FALSE)</f>
        <v>#N/A</v>
      </c>
      <c r="H204" s="58" t="e">
        <f>+VLOOKUP(E204,Participants!$A$1:$F$1602,5,FALSE)</f>
        <v>#N/A</v>
      </c>
      <c r="I204" s="58" t="e">
        <f>+VLOOKUP(E204,Participants!$A$1:$F$1602,3,FALSE)</f>
        <v>#N/A</v>
      </c>
      <c r="J204" s="58" t="e">
        <f>+VLOOKUP(E204,Participants!$A$1:$G$1602,7,FALSE)</f>
        <v>#N/A</v>
      </c>
      <c r="K204" s="58"/>
      <c r="L204" s="58"/>
    </row>
    <row r="205" spans="1:12" ht="14.25" customHeight="1">
      <c r="A205" s="81" t="s">
        <v>1574</v>
      </c>
      <c r="B205" s="56">
        <v>25</v>
      </c>
      <c r="C205" s="56"/>
      <c r="D205" s="56">
        <v>7</v>
      </c>
      <c r="E205" s="56"/>
      <c r="F205" s="58" t="e">
        <f>+VLOOKUP(E205,Participants!$A$1:$F$1602,2,FALSE)</f>
        <v>#N/A</v>
      </c>
      <c r="G205" s="58" t="e">
        <f>+VLOOKUP(E205,Participants!$A$1:$F$1602,4,FALSE)</f>
        <v>#N/A</v>
      </c>
      <c r="H205" s="58" t="e">
        <f>+VLOOKUP(E205,Participants!$A$1:$F$1602,5,FALSE)</f>
        <v>#N/A</v>
      </c>
      <c r="I205" s="58" t="e">
        <f>+VLOOKUP(E205,Participants!$A$1:$F$1602,3,FALSE)</f>
        <v>#N/A</v>
      </c>
      <c r="J205" s="58" t="e">
        <f>+VLOOKUP(E205,Participants!$A$1:$G$1602,7,FALSE)</f>
        <v>#N/A</v>
      </c>
      <c r="K205" s="58"/>
      <c r="L205" s="58"/>
    </row>
    <row r="206" spans="1:12" ht="14.25" customHeight="1">
      <c r="A206" s="81" t="s">
        <v>1574</v>
      </c>
      <c r="B206" s="56">
        <v>25</v>
      </c>
      <c r="C206" s="56"/>
      <c r="D206" s="56">
        <v>8</v>
      </c>
      <c r="E206" s="56"/>
      <c r="F206" s="58" t="e">
        <f>+VLOOKUP(E206,Participants!$A$1:$F$1602,2,FALSE)</f>
        <v>#N/A</v>
      </c>
      <c r="G206" s="58" t="e">
        <f>+VLOOKUP(E206,Participants!$A$1:$F$1602,4,FALSE)</f>
        <v>#N/A</v>
      </c>
      <c r="H206" s="58" t="e">
        <f>+VLOOKUP(E206,Participants!$A$1:$F$1602,5,FALSE)</f>
        <v>#N/A</v>
      </c>
      <c r="I206" s="58" t="e">
        <f>+VLOOKUP(E206,Participants!$A$1:$F$1602,3,FALSE)</f>
        <v>#N/A</v>
      </c>
      <c r="J206" s="58" t="e">
        <f>+VLOOKUP(E206,Participants!$A$1:$G$1602,7,FALSE)</f>
        <v>#N/A</v>
      </c>
      <c r="K206" s="58"/>
      <c r="L206" s="58"/>
    </row>
    <row r="207" spans="1:12" ht="14.25" customHeight="1">
      <c r="A207" s="81" t="s">
        <v>1574</v>
      </c>
      <c r="B207" s="59">
        <v>26</v>
      </c>
      <c r="C207" s="59"/>
      <c r="D207" s="59">
        <v>1</v>
      </c>
      <c r="E207" s="59"/>
      <c r="F207" s="61" t="e">
        <f>+VLOOKUP(E207,Participants!$A$1:$F$1602,2,FALSE)</f>
        <v>#N/A</v>
      </c>
      <c r="G207" s="61" t="e">
        <f>+VLOOKUP(E207,Participants!$A$1:$F$1602,4,FALSE)</f>
        <v>#N/A</v>
      </c>
      <c r="H207" s="61" t="e">
        <f>+VLOOKUP(E207,Participants!$A$1:$F$1602,5,FALSE)</f>
        <v>#N/A</v>
      </c>
      <c r="I207" s="61" t="e">
        <f>+VLOOKUP(E207,Participants!$A$1:$F$1602,3,FALSE)</f>
        <v>#N/A</v>
      </c>
      <c r="J207" s="61" t="e">
        <f>+VLOOKUP(E207,Participants!$A$1:$G$1602,7,FALSE)</f>
        <v>#N/A</v>
      </c>
      <c r="K207" s="61"/>
      <c r="L207" s="61"/>
    </row>
    <row r="208" spans="1:12" ht="14.25" customHeight="1">
      <c r="A208" s="81" t="s">
        <v>1574</v>
      </c>
      <c r="B208" s="59">
        <v>26</v>
      </c>
      <c r="C208" s="59"/>
      <c r="D208" s="59">
        <v>2</v>
      </c>
      <c r="E208" s="59"/>
      <c r="F208" s="61" t="e">
        <f>+VLOOKUP(E208,Participants!$A$1:$F$1602,2,FALSE)</f>
        <v>#N/A</v>
      </c>
      <c r="G208" s="61" t="e">
        <f>+VLOOKUP(E208,Participants!$A$1:$F$1602,4,FALSE)</f>
        <v>#N/A</v>
      </c>
      <c r="H208" s="61" t="e">
        <f>+VLOOKUP(E208,Participants!$A$1:$F$1602,5,FALSE)</f>
        <v>#N/A</v>
      </c>
      <c r="I208" s="61" t="e">
        <f>+VLOOKUP(E208,Participants!$A$1:$F$1602,3,FALSE)</f>
        <v>#N/A</v>
      </c>
      <c r="J208" s="61" t="e">
        <f>+VLOOKUP(E208,Participants!$A$1:$G$1602,7,FALSE)</f>
        <v>#N/A</v>
      </c>
      <c r="K208" s="61"/>
      <c r="L208" s="61"/>
    </row>
    <row r="209" spans="1:12" ht="14.25" customHeight="1">
      <c r="A209" s="81" t="s">
        <v>1574</v>
      </c>
      <c r="B209" s="59">
        <v>26</v>
      </c>
      <c r="C209" s="59"/>
      <c r="D209" s="59">
        <v>3</v>
      </c>
      <c r="E209" s="59"/>
      <c r="F209" s="61" t="e">
        <f>+VLOOKUP(E209,Participants!$A$1:$F$1602,2,FALSE)</f>
        <v>#N/A</v>
      </c>
      <c r="G209" s="61" t="e">
        <f>+VLOOKUP(E209,Participants!$A$1:$F$1602,4,FALSE)</f>
        <v>#N/A</v>
      </c>
      <c r="H209" s="61" t="e">
        <f>+VLOOKUP(E209,Participants!$A$1:$F$1602,5,FALSE)</f>
        <v>#N/A</v>
      </c>
      <c r="I209" s="61" t="e">
        <f>+VLOOKUP(E209,Participants!$A$1:$F$1602,3,FALSE)</f>
        <v>#N/A</v>
      </c>
      <c r="J209" s="61" t="e">
        <f>+VLOOKUP(E209,Participants!$A$1:$G$1602,7,FALSE)</f>
        <v>#N/A</v>
      </c>
      <c r="K209" s="61"/>
      <c r="L209" s="61"/>
    </row>
    <row r="210" spans="1:12" ht="14.25" customHeight="1">
      <c r="A210" s="81" t="s">
        <v>1574</v>
      </c>
      <c r="B210" s="59">
        <v>26</v>
      </c>
      <c r="C210" s="59"/>
      <c r="D210" s="59">
        <v>4</v>
      </c>
      <c r="E210" s="59"/>
      <c r="F210" s="61" t="e">
        <f>+VLOOKUP(E210,Participants!$A$1:$F$1602,2,FALSE)</f>
        <v>#N/A</v>
      </c>
      <c r="G210" s="61" t="e">
        <f>+VLOOKUP(E210,Participants!$A$1:$F$1602,4,FALSE)</f>
        <v>#N/A</v>
      </c>
      <c r="H210" s="61" t="e">
        <f>+VLOOKUP(E210,Participants!$A$1:$F$1602,5,FALSE)</f>
        <v>#N/A</v>
      </c>
      <c r="I210" s="61" t="e">
        <f>+VLOOKUP(E210,Participants!$A$1:$F$1602,3,FALSE)</f>
        <v>#N/A</v>
      </c>
      <c r="J210" s="61" t="e">
        <f>+VLOOKUP(E210,Participants!$A$1:$G$1602,7,FALSE)</f>
        <v>#N/A</v>
      </c>
      <c r="K210" s="61"/>
      <c r="L210" s="61"/>
    </row>
    <row r="211" spans="1:12" ht="14.25" customHeight="1">
      <c r="A211" s="81" t="s">
        <v>1574</v>
      </c>
      <c r="B211" s="59">
        <v>26</v>
      </c>
      <c r="C211" s="59"/>
      <c r="D211" s="59">
        <v>5</v>
      </c>
      <c r="E211" s="59"/>
      <c r="F211" s="61" t="e">
        <f>+VLOOKUP(E211,Participants!$A$1:$F$1602,2,FALSE)</f>
        <v>#N/A</v>
      </c>
      <c r="G211" s="61" t="e">
        <f>+VLOOKUP(E211,Participants!$A$1:$F$1602,4,FALSE)</f>
        <v>#N/A</v>
      </c>
      <c r="H211" s="61" t="e">
        <f>+VLOOKUP(E211,Participants!$A$1:$F$1602,5,FALSE)</f>
        <v>#N/A</v>
      </c>
      <c r="I211" s="61" t="e">
        <f>+VLOOKUP(E211,Participants!$A$1:$F$1602,3,FALSE)</f>
        <v>#N/A</v>
      </c>
      <c r="J211" s="61" t="e">
        <f>+VLOOKUP(E211,Participants!$A$1:$G$1602,7,FALSE)</f>
        <v>#N/A</v>
      </c>
      <c r="K211" s="61"/>
      <c r="L211" s="61"/>
    </row>
    <row r="212" spans="1:12" ht="14.25" customHeight="1">
      <c r="A212" s="81" t="s">
        <v>1574</v>
      </c>
      <c r="B212" s="59">
        <v>26</v>
      </c>
      <c r="C212" s="59"/>
      <c r="D212" s="59">
        <v>6</v>
      </c>
      <c r="E212" s="59"/>
      <c r="F212" s="61" t="e">
        <f>+VLOOKUP(E212,Participants!$A$1:$F$1602,2,FALSE)</f>
        <v>#N/A</v>
      </c>
      <c r="G212" s="61" t="e">
        <f>+VLOOKUP(E212,Participants!$A$1:$F$1602,4,FALSE)</f>
        <v>#N/A</v>
      </c>
      <c r="H212" s="61" t="e">
        <f>+VLOOKUP(E212,Participants!$A$1:$F$1602,5,FALSE)</f>
        <v>#N/A</v>
      </c>
      <c r="I212" s="61" t="e">
        <f>+VLOOKUP(E212,Participants!$A$1:$F$1602,3,FALSE)</f>
        <v>#N/A</v>
      </c>
      <c r="J212" s="61" t="e">
        <f>+VLOOKUP(E212,Participants!$A$1:$G$1602,7,FALSE)</f>
        <v>#N/A</v>
      </c>
      <c r="K212" s="61"/>
      <c r="L212" s="61"/>
    </row>
    <row r="213" spans="1:12" ht="14.25" customHeight="1">
      <c r="A213" s="81" t="s">
        <v>1574</v>
      </c>
      <c r="B213" s="59">
        <v>26</v>
      </c>
      <c r="C213" s="59"/>
      <c r="D213" s="59">
        <v>7</v>
      </c>
      <c r="E213" s="59"/>
      <c r="F213" s="61" t="e">
        <f>+VLOOKUP(E213,Participants!$A$1:$F$1602,2,FALSE)</f>
        <v>#N/A</v>
      </c>
      <c r="G213" s="61" t="e">
        <f>+VLOOKUP(E213,Participants!$A$1:$F$1602,4,FALSE)</f>
        <v>#N/A</v>
      </c>
      <c r="H213" s="61" t="e">
        <f>+VLOOKUP(E213,Participants!$A$1:$F$1602,5,FALSE)</f>
        <v>#N/A</v>
      </c>
      <c r="I213" s="61" t="e">
        <f>+VLOOKUP(E213,Participants!$A$1:$F$1602,3,FALSE)</f>
        <v>#N/A</v>
      </c>
      <c r="J213" s="61" t="e">
        <f>+VLOOKUP(E213,Participants!$A$1:$G$1602,7,FALSE)</f>
        <v>#N/A</v>
      </c>
      <c r="K213" s="61"/>
      <c r="L213" s="61"/>
    </row>
    <row r="214" spans="1:12" ht="14.25" customHeight="1">
      <c r="A214" s="81" t="s">
        <v>1574</v>
      </c>
      <c r="B214" s="59">
        <v>26</v>
      </c>
      <c r="C214" s="59"/>
      <c r="D214" s="59">
        <v>8</v>
      </c>
      <c r="E214" s="59"/>
      <c r="F214" s="61" t="e">
        <f>+VLOOKUP(E214,Participants!$A$1:$F$1602,2,FALSE)</f>
        <v>#N/A</v>
      </c>
      <c r="G214" s="61" t="e">
        <f>+VLOOKUP(E214,Participants!$A$1:$F$1602,4,FALSE)</f>
        <v>#N/A</v>
      </c>
      <c r="H214" s="61" t="e">
        <f>+VLOOKUP(E214,Participants!$A$1:$F$1602,5,FALSE)</f>
        <v>#N/A</v>
      </c>
      <c r="I214" s="61" t="e">
        <f>+VLOOKUP(E214,Participants!$A$1:$F$1602,3,FALSE)</f>
        <v>#N/A</v>
      </c>
      <c r="J214" s="61" t="e">
        <f>+VLOOKUP(E214,Participants!$A$1:$G$1602,7,FALSE)</f>
        <v>#N/A</v>
      </c>
      <c r="K214" s="61"/>
      <c r="L214" s="61"/>
    </row>
    <row r="215" spans="1:12" ht="14.25" customHeight="1">
      <c r="A215" s="81" t="s">
        <v>1574</v>
      </c>
      <c r="B215" s="56">
        <v>27</v>
      </c>
      <c r="C215" s="56"/>
      <c r="D215" s="56">
        <v>1</v>
      </c>
      <c r="E215" s="56"/>
      <c r="F215" s="58" t="e">
        <f>+VLOOKUP(E215,Participants!$A$1:$F$1602,2,FALSE)</f>
        <v>#N/A</v>
      </c>
      <c r="G215" s="58" t="e">
        <f>+VLOOKUP(E215,Participants!$A$1:$F$1602,4,FALSE)</f>
        <v>#N/A</v>
      </c>
      <c r="H215" s="58" t="e">
        <f>+VLOOKUP(E215,Participants!$A$1:$F$1602,5,FALSE)</f>
        <v>#N/A</v>
      </c>
      <c r="I215" s="58" t="e">
        <f>+VLOOKUP(E215,Participants!$A$1:$F$1602,3,FALSE)</f>
        <v>#N/A</v>
      </c>
      <c r="J215" s="58" t="e">
        <f>+VLOOKUP(E215,Participants!$A$1:$G$1602,7,FALSE)</f>
        <v>#N/A</v>
      </c>
      <c r="K215" s="58"/>
      <c r="L215" s="58"/>
    </row>
    <row r="216" spans="1:12" ht="14.25" customHeight="1">
      <c r="A216" s="81" t="s">
        <v>1574</v>
      </c>
      <c r="B216" s="56">
        <v>27</v>
      </c>
      <c r="C216" s="56"/>
      <c r="D216" s="56">
        <v>2</v>
      </c>
      <c r="E216" s="56"/>
      <c r="F216" s="58" t="e">
        <f>+VLOOKUP(E216,Participants!$A$1:$F$1602,2,FALSE)</f>
        <v>#N/A</v>
      </c>
      <c r="G216" s="58" t="e">
        <f>+VLOOKUP(E216,Participants!$A$1:$F$1602,4,FALSE)</f>
        <v>#N/A</v>
      </c>
      <c r="H216" s="58" t="e">
        <f>+VLOOKUP(E216,Participants!$A$1:$F$1602,5,FALSE)</f>
        <v>#N/A</v>
      </c>
      <c r="I216" s="58" t="e">
        <f>+VLOOKUP(E216,Participants!$A$1:$F$1602,3,FALSE)</f>
        <v>#N/A</v>
      </c>
      <c r="J216" s="58" t="e">
        <f>+VLOOKUP(E216,Participants!$A$1:$G$1602,7,FALSE)</f>
        <v>#N/A</v>
      </c>
      <c r="K216" s="58"/>
      <c r="L216" s="58"/>
    </row>
    <row r="217" spans="1:12" ht="14.25" customHeight="1">
      <c r="A217" s="81" t="s">
        <v>1574</v>
      </c>
      <c r="B217" s="56">
        <v>27</v>
      </c>
      <c r="C217" s="56"/>
      <c r="D217" s="56">
        <v>3</v>
      </c>
      <c r="E217" s="56"/>
      <c r="F217" s="58" t="e">
        <f>+VLOOKUP(E217,Participants!$A$1:$F$1602,2,FALSE)</f>
        <v>#N/A</v>
      </c>
      <c r="G217" s="58" t="e">
        <f>+VLOOKUP(E217,Participants!$A$1:$F$1602,4,FALSE)</f>
        <v>#N/A</v>
      </c>
      <c r="H217" s="58" t="e">
        <f>+VLOOKUP(E217,Participants!$A$1:$F$1602,5,FALSE)</f>
        <v>#N/A</v>
      </c>
      <c r="I217" s="58" t="e">
        <f>+VLOOKUP(E217,Participants!$A$1:$F$1602,3,FALSE)</f>
        <v>#N/A</v>
      </c>
      <c r="J217" s="58" t="e">
        <f>+VLOOKUP(E217,Participants!$A$1:$G$1602,7,FALSE)</f>
        <v>#N/A</v>
      </c>
      <c r="K217" s="58"/>
      <c r="L217" s="58"/>
    </row>
    <row r="218" spans="1:12" ht="14.25" customHeight="1">
      <c r="A218" s="81" t="s">
        <v>1574</v>
      </c>
      <c r="B218" s="56">
        <v>27</v>
      </c>
      <c r="C218" s="56"/>
      <c r="D218" s="56">
        <v>4</v>
      </c>
      <c r="E218" s="56"/>
      <c r="F218" s="58" t="e">
        <f>+VLOOKUP(E218,Participants!$A$1:$F$1602,2,FALSE)</f>
        <v>#N/A</v>
      </c>
      <c r="G218" s="58" t="e">
        <f>+VLOOKUP(E218,Participants!$A$1:$F$1602,4,FALSE)</f>
        <v>#N/A</v>
      </c>
      <c r="H218" s="58" t="e">
        <f>+VLOOKUP(E218,Participants!$A$1:$F$1602,5,FALSE)</f>
        <v>#N/A</v>
      </c>
      <c r="I218" s="58" t="e">
        <f>+VLOOKUP(E218,Participants!$A$1:$F$1602,3,FALSE)</f>
        <v>#N/A</v>
      </c>
      <c r="J218" s="58" t="e">
        <f>+VLOOKUP(E218,Participants!$A$1:$G$1602,7,FALSE)</f>
        <v>#N/A</v>
      </c>
      <c r="K218" s="58"/>
      <c r="L218" s="58"/>
    </row>
    <row r="219" spans="1:12" ht="14.25" customHeight="1">
      <c r="A219" s="81" t="s">
        <v>1574</v>
      </c>
      <c r="B219" s="56">
        <v>27</v>
      </c>
      <c r="C219" s="56"/>
      <c r="D219" s="56">
        <v>5</v>
      </c>
      <c r="E219" s="56"/>
      <c r="F219" s="58" t="e">
        <f>+VLOOKUP(E219,Participants!$A$1:$F$1602,2,FALSE)</f>
        <v>#N/A</v>
      </c>
      <c r="G219" s="58" t="e">
        <f>+VLOOKUP(E219,Participants!$A$1:$F$1602,4,FALSE)</f>
        <v>#N/A</v>
      </c>
      <c r="H219" s="58" t="e">
        <f>+VLOOKUP(E219,Participants!$A$1:$F$1602,5,FALSE)</f>
        <v>#N/A</v>
      </c>
      <c r="I219" s="58" t="e">
        <f>+VLOOKUP(E219,Participants!$A$1:$F$1602,3,FALSE)</f>
        <v>#N/A</v>
      </c>
      <c r="J219" s="58" t="e">
        <f>+VLOOKUP(E219,Participants!$A$1:$G$1602,7,FALSE)</f>
        <v>#N/A</v>
      </c>
      <c r="K219" s="58"/>
      <c r="L219" s="58"/>
    </row>
    <row r="220" spans="1:12" ht="14.25" customHeight="1">
      <c r="A220" s="81" t="s">
        <v>1574</v>
      </c>
      <c r="B220" s="56">
        <v>27</v>
      </c>
      <c r="C220" s="56"/>
      <c r="D220" s="56">
        <v>6</v>
      </c>
      <c r="E220" s="56"/>
      <c r="F220" s="58" t="e">
        <f>+VLOOKUP(E220,Participants!$A$1:$F$1602,2,FALSE)</f>
        <v>#N/A</v>
      </c>
      <c r="G220" s="58" t="e">
        <f>+VLOOKUP(E220,Participants!$A$1:$F$1602,4,FALSE)</f>
        <v>#N/A</v>
      </c>
      <c r="H220" s="58" t="e">
        <f>+VLOOKUP(E220,Participants!$A$1:$F$1602,5,FALSE)</f>
        <v>#N/A</v>
      </c>
      <c r="I220" s="58" t="e">
        <f>+VLOOKUP(E220,Participants!$A$1:$F$1602,3,FALSE)</f>
        <v>#N/A</v>
      </c>
      <c r="J220" s="58" t="e">
        <f>+VLOOKUP(E220,Participants!$A$1:$G$1602,7,FALSE)</f>
        <v>#N/A</v>
      </c>
      <c r="K220" s="58"/>
      <c r="L220" s="58"/>
    </row>
    <row r="221" spans="1:12" ht="14.25" customHeight="1">
      <c r="A221" s="81" t="s">
        <v>1574</v>
      </c>
      <c r="B221" s="56">
        <v>27</v>
      </c>
      <c r="C221" s="56"/>
      <c r="D221" s="56">
        <v>7</v>
      </c>
      <c r="E221" s="56"/>
      <c r="F221" s="58" t="e">
        <f>+VLOOKUP(E221,Participants!$A$1:$F$1602,2,FALSE)</f>
        <v>#N/A</v>
      </c>
      <c r="G221" s="58" t="e">
        <f>+VLOOKUP(E221,Participants!$A$1:$F$1602,4,FALSE)</f>
        <v>#N/A</v>
      </c>
      <c r="H221" s="58" t="e">
        <f>+VLOOKUP(E221,Participants!$A$1:$F$1602,5,FALSE)</f>
        <v>#N/A</v>
      </c>
      <c r="I221" s="58" t="e">
        <f>+VLOOKUP(E221,Participants!$A$1:$F$1602,3,FALSE)</f>
        <v>#N/A</v>
      </c>
      <c r="J221" s="58" t="e">
        <f>+VLOOKUP(E221,Participants!$A$1:$G$1602,7,FALSE)</f>
        <v>#N/A</v>
      </c>
      <c r="K221" s="58"/>
      <c r="L221" s="58"/>
    </row>
    <row r="222" spans="1:12" ht="14.25" customHeight="1">
      <c r="A222" s="81" t="s">
        <v>1574</v>
      </c>
      <c r="B222" s="56">
        <v>27</v>
      </c>
      <c r="C222" s="56"/>
      <c r="D222" s="56">
        <v>8</v>
      </c>
      <c r="E222" s="56"/>
      <c r="F222" s="58" t="e">
        <f>+VLOOKUP(E222,Participants!$A$1:$F$1602,2,FALSE)</f>
        <v>#N/A</v>
      </c>
      <c r="G222" s="58" t="e">
        <f>+VLOOKUP(E222,Participants!$A$1:$F$1602,4,FALSE)</f>
        <v>#N/A</v>
      </c>
      <c r="H222" s="58" t="e">
        <f>+VLOOKUP(E222,Participants!$A$1:$F$1602,5,FALSE)</f>
        <v>#N/A</v>
      </c>
      <c r="I222" s="58" t="e">
        <f>+VLOOKUP(E222,Participants!$A$1:$F$1602,3,FALSE)</f>
        <v>#N/A</v>
      </c>
      <c r="J222" s="58" t="e">
        <f>+VLOOKUP(E222,Participants!$A$1:$G$1602,7,FALSE)</f>
        <v>#N/A</v>
      </c>
      <c r="K222" s="58"/>
      <c r="L222" s="58"/>
    </row>
    <row r="223" spans="1:12" ht="14.25" customHeight="1">
      <c r="A223" s="81" t="s">
        <v>1574</v>
      </c>
      <c r="B223" s="59">
        <v>28</v>
      </c>
      <c r="C223" s="59"/>
      <c r="D223" s="59">
        <v>1</v>
      </c>
      <c r="E223" s="59"/>
      <c r="F223" s="61" t="e">
        <f>+VLOOKUP(E223,Participants!$A$1:$F$1602,2,FALSE)</f>
        <v>#N/A</v>
      </c>
      <c r="G223" s="61" t="e">
        <f>+VLOOKUP(E223,Participants!$A$1:$F$1602,4,FALSE)</f>
        <v>#N/A</v>
      </c>
      <c r="H223" s="61" t="e">
        <f>+VLOOKUP(E223,Participants!$A$1:$F$1602,5,FALSE)</f>
        <v>#N/A</v>
      </c>
      <c r="I223" s="61" t="e">
        <f>+VLOOKUP(E223,Participants!$A$1:$F$1602,3,FALSE)</f>
        <v>#N/A</v>
      </c>
      <c r="J223" s="61" t="e">
        <f>+VLOOKUP(E223,Participants!$A$1:$G$1602,7,FALSE)</f>
        <v>#N/A</v>
      </c>
      <c r="K223" s="61"/>
      <c r="L223" s="61"/>
    </row>
    <row r="224" spans="1:12" ht="14.25" customHeight="1">
      <c r="A224" s="81" t="s">
        <v>1574</v>
      </c>
      <c r="B224" s="59">
        <v>28</v>
      </c>
      <c r="C224" s="59"/>
      <c r="D224" s="59">
        <v>2</v>
      </c>
      <c r="E224" s="59"/>
      <c r="F224" s="61" t="e">
        <f>+VLOOKUP(E224,Participants!$A$1:$F$1602,2,FALSE)</f>
        <v>#N/A</v>
      </c>
      <c r="G224" s="61" t="e">
        <f>+VLOOKUP(E224,Participants!$A$1:$F$1602,4,FALSE)</f>
        <v>#N/A</v>
      </c>
      <c r="H224" s="61" t="e">
        <f>+VLOOKUP(E224,Participants!$A$1:$F$1602,5,FALSE)</f>
        <v>#N/A</v>
      </c>
      <c r="I224" s="61" t="e">
        <f>+VLOOKUP(E224,Participants!$A$1:$F$1602,3,FALSE)</f>
        <v>#N/A</v>
      </c>
      <c r="J224" s="61" t="e">
        <f>+VLOOKUP(E224,Participants!$A$1:$G$1602,7,FALSE)</f>
        <v>#N/A</v>
      </c>
      <c r="K224" s="61"/>
      <c r="L224" s="61"/>
    </row>
    <row r="225" spans="1:12" ht="14.25" customHeight="1">
      <c r="A225" s="81" t="s">
        <v>1574</v>
      </c>
      <c r="B225" s="59">
        <v>28</v>
      </c>
      <c r="C225" s="59"/>
      <c r="D225" s="59">
        <v>3</v>
      </c>
      <c r="E225" s="59"/>
      <c r="F225" s="61" t="e">
        <f>+VLOOKUP(E225,Participants!$A$1:$F$1602,2,FALSE)</f>
        <v>#N/A</v>
      </c>
      <c r="G225" s="61" t="e">
        <f>+VLOOKUP(E225,Participants!$A$1:$F$1602,4,FALSE)</f>
        <v>#N/A</v>
      </c>
      <c r="H225" s="61" t="e">
        <f>+VLOOKUP(E225,Participants!$A$1:$F$1602,5,FALSE)</f>
        <v>#N/A</v>
      </c>
      <c r="I225" s="61" t="e">
        <f>+VLOOKUP(E225,Participants!$A$1:$F$1602,3,FALSE)</f>
        <v>#N/A</v>
      </c>
      <c r="J225" s="61" t="e">
        <f>+VLOOKUP(E225,Participants!$A$1:$G$1602,7,FALSE)</f>
        <v>#N/A</v>
      </c>
      <c r="K225" s="61"/>
      <c r="L225" s="61"/>
    </row>
    <row r="226" spans="1:12" ht="14.25" customHeight="1">
      <c r="A226" s="81" t="s">
        <v>1574</v>
      </c>
      <c r="B226" s="59">
        <v>28</v>
      </c>
      <c r="C226" s="59"/>
      <c r="D226" s="59">
        <v>4</v>
      </c>
      <c r="E226" s="59"/>
      <c r="F226" s="61" t="e">
        <f>+VLOOKUP(E226,Participants!$A$1:$F$1602,2,FALSE)</f>
        <v>#N/A</v>
      </c>
      <c r="G226" s="61" t="e">
        <f>+VLOOKUP(E226,Participants!$A$1:$F$1602,4,FALSE)</f>
        <v>#N/A</v>
      </c>
      <c r="H226" s="61" t="e">
        <f>+VLOOKUP(E226,Participants!$A$1:$F$1602,5,FALSE)</f>
        <v>#N/A</v>
      </c>
      <c r="I226" s="61" t="e">
        <f>+VLOOKUP(E226,Participants!$A$1:$F$1602,3,FALSE)</f>
        <v>#N/A</v>
      </c>
      <c r="J226" s="61" t="e">
        <f>+VLOOKUP(E226,Participants!$A$1:$G$1602,7,FALSE)</f>
        <v>#N/A</v>
      </c>
      <c r="K226" s="61"/>
      <c r="L226" s="61"/>
    </row>
    <row r="227" spans="1:12" ht="14.25" customHeight="1">
      <c r="A227" s="81" t="s">
        <v>1574</v>
      </c>
      <c r="B227" s="59">
        <v>28</v>
      </c>
      <c r="C227" s="59"/>
      <c r="D227" s="59">
        <v>5</v>
      </c>
      <c r="E227" s="59"/>
      <c r="F227" s="61" t="e">
        <f>+VLOOKUP(E227,Participants!$A$1:$F$1602,2,FALSE)</f>
        <v>#N/A</v>
      </c>
      <c r="G227" s="61" t="e">
        <f>+VLOOKUP(E227,Participants!$A$1:$F$1602,4,FALSE)</f>
        <v>#N/A</v>
      </c>
      <c r="H227" s="61" t="e">
        <f>+VLOOKUP(E227,Participants!$A$1:$F$1602,5,FALSE)</f>
        <v>#N/A</v>
      </c>
      <c r="I227" s="61" t="e">
        <f>+VLOOKUP(E227,Participants!$A$1:$F$1602,3,FALSE)</f>
        <v>#N/A</v>
      </c>
      <c r="J227" s="61" t="e">
        <f>+VLOOKUP(E227,Participants!$A$1:$G$1602,7,FALSE)</f>
        <v>#N/A</v>
      </c>
      <c r="K227" s="61"/>
      <c r="L227" s="61"/>
    </row>
    <row r="228" spans="1:12" ht="14.25" customHeight="1">
      <c r="A228" s="81" t="s">
        <v>1574</v>
      </c>
      <c r="B228" s="59">
        <v>28</v>
      </c>
      <c r="C228" s="59"/>
      <c r="D228" s="59">
        <v>6</v>
      </c>
      <c r="E228" s="59"/>
      <c r="F228" s="61" t="e">
        <f>+VLOOKUP(E228,Participants!$A$1:$F$1602,2,FALSE)</f>
        <v>#N/A</v>
      </c>
      <c r="G228" s="61" t="e">
        <f>+VLOOKUP(E228,Participants!$A$1:$F$1602,4,FALSE)</f>
        <v>#N/A</v>
      </c>
      <c r="H228" s="61" t="e">
        <f>+VLOOKUP(E228,Participants!$A$1:$F$1602,5,FALSE)</f>
        <v>#N/A</v>
      </c>
      <c r="I228" s="61" t="e">
        <f>+VLOOKUP(E228,Participants!$A$1:$F$1602,3,FALSE)</f>
        <v>#N/A</v>
      </c>
      <c r="J228" s="61" t="e">
        <f>+VLOOKUP(E228,Participants!$A$1:$G$1602,7,FALSE)</f>
        <v>#N/A</v>
      </c>
      <c r="K228" s="61"/>
      <c r="L228" s="61"/>
    </row>
    <row r="229" spans="1:12" ht="14.25" customHeight="1">
      <c r="A229" s="81" t="s">
        <v>1574</v>
      </c>
      <c r="B229" s="59">
        <v>28</v>
      </c>
      <c r="C229" s="59"/>
      <c r="D229" s="59">
        <v>7</v>
      </c>
      <c r="E229" s="59"/>
      <c r="F229" s="61" t="e">
        <f>+VLOOKUP(E229,Participants!$A$1:$F$1602,2,FALSE)</f>
        <v>#N/A</v>
      </c>
      <c r="G229" s="61" t="e">
        <f>+VLOOKUP(E229,Participants!$A$1:$F$1602,4,FALSE)</f>
        <v>#N/A</v>
      </c>
      <c r="H229" s="61" t="e">
        <f>+VLOOKUP(E229,Participants!$A$1:$F$1602,5,FALSE)</f>
        <v>#N/A</v>
      </c>
      <c r="I229" s="61" t="e">
        <f>+VLOOKUP(E229,Participants!$A$1:$F$1602,3,FALSE)</f>
        <v>#N/A</v>
      </c>
      <c r="J229" s="61" t="e">
        <f>+VLOOKUP(E229,Participants!$A$1:$G$1602,7,FALSE)</f>
        <v>#N/A</v>
      </c>
      <c r="K229" s="61"/>
      <c r="L229" s="61"/>
    </row>
    <row r="230" spans="1:12" ht="14.25" customHeight="1">
      <c r="A230" s="81" t="s">
        <v>1574</v>
      </c>
      <c r="B230" s="59">
        <v>28</v>
      </c>
      <c r="C230" s="59"/>
      <c r="D230" s="59">
        <v>8</v>
      </c>
      <c r="E230" s="59"/>
      <c r="F230" s="61" t="e">
        <f>+VLOOKUP(E230,Participants!$A$1:$F$1602,2,FALSE)</f>
        <v>#N/A</v>
      </c>
      <c r="G230" s="61" t="e">
        <f>+VLOOKUP(E230,Participants!$A$1:$F$1602,4,FALSE)</f>
        <v>#N/A</v>
      </c>
      <c r="H230" s="61" t="e">
        <f>+VLOOKUP(E230,Participants!$A$1:$F$1602,5,FALSE)</f>
        <v>#N/A</v>
      </c>
      <c r="I230" s="61" t="e">
        <f>+VLOOKUP(E230,Participants!$A$1:$F$1602,3,FALSE)</f>
        <v>#N/A</v>
      </c>
      <c r="J230" s="61" t="e">
        <f>+VLOOKUP(E230,Participants!$A$1:$G$1602,7,FALSE)</f>
        <v>#N/A</v>
      </c>
      <c r="K230" s="61"/>
      <c r="L230" s="61"/>
    </row>
    <row r="231" spans="1:12" ht="14.25" customHeight="1">
      <c r="A231" s="84"/>
      <c r="B231" s="66"/>
      <c r="C231" s="66"/>
      <c r="D231" s="66"/>
      <c r="E231" s="66"/>
    </row>
    <row r="232" spans="1:12" ht="14.25" customHeight="1">
      <c r="A232" s="84"/>
      <c r="B232" s="66"/>
      <c r="C232" s="66"/>
      <c r="D232" s="66"/>
      <c r="E232" s="66"/>
    </row>
    <row r="233" spans="1:12" ht="14.25" customHeight="1">
      <c r="A233" s="84"/>
      <c r="B233" s="66"/>
      <c r="C233" s="66"/>
      <c r="D233" s="66"/>
      <c r="E233" s="66"/>
    </row>
    <row r="234" spans="1:12" ht="14.25" customHeight="1">
      <c r="A234" s="84"/>
      <c r="B234" s="66"/>
      <c r="C234" s="66"/>
      <c r="D234" s="66"/>
      <c r="E234" s="66"/>
    </row>
    <row r="235" spans="1:12" ht="14.25" customHeight="1">
      <c r="A235" s="84"/>
      <c r="B235" s="66"/>
      <c r="C235" s="66"/>
      <c r="D235" s="66"/>
      <c r="E235" s="66"/>
    </row>
    <row r="236" spans="1:12" ht="14.25" customHeight="1">
      <c r="A236" s="84"/>
      <c r="B236" s="66"/>
      <c r="C236" s="66"/>
      <c r="D236" s="66"/>
      <c r="E236" s="66"/>
    </row>
    <row r="237" spans="1:12" ht="14.25" customHeight="1">
      <c r="E237" s="66"/>
    </row>
    <row r="238" spans="1:12" ht="14.25" customHeight="1">
      <c r="E238" s="66"/>
    </row>
    <row r="239" spans="1:12" ht="14.25" customHeight="1">
      <c r="E239" s="66"/>
    </row>
    <row r="240" spans="1:12" ht="14.25" customHeight="1">
      <c r="E240" s="66"/>
    </row>
    <row r="241" spans="1:25" ht="14.25" customHeight="1">
      <c r="E241" s="66"/>
    </row>
    <row r="242" spans="1:25" ht="14.25" customHeight="1">
      <c r="B242" s="77" t="s">
        <v>8</v>
      </c>
      <c r="C242" s="77" t="s">
        <v>15</v>
      </c>
      <c r="D242" s="77" t="s">
        <v>18</v>
      </c>
      <c r="E242" s="78" t="s">
        <v>21</v>
      </c>
      <c r="F242" s="77" t="s">
        <v>24</v>
      </c>
      <c r="G242" s="77" t="s">
        <v>29</v>
      </c>
      <c r="H242" s="77" t="s">
        <v>32</v>
      </c>
      <c r="I242" s="77" t="s">
        <v>35</v>
      </c>
      <c r="J242" s="77" t="s">
        <v>38</v>
      </c>
      <c r="K242" s="77" t="s">
        <v>41</v>
      </c>
      <c r="L242" s="77" t="s">
        <v>44</v>
      </c>
      <c r="M242" s="77" t="s">
        <v>47</v>
      </c>
      <c r="N242" s="77" t="s">
        <v>50</v>
      </c>
      <c r="O242" s="77" t="s">
        <v>53</v>
      </c>
      <c r="P242" s="77" t="s">
        <v>59</v>
      </c>
      <c r="Q242" s="77" t="s">
        <v>62</v>
      </c>
      <c r="R242" s="77" t="s">
        <v>68</v>
      </c>
      <c r="S242" s="77" t="s">
        <v>10</v>
      </c>
      <c r="T242" s="77" t="s">
        <v>73</v>
      </c>
      <c r="U242" s="77" t="s">
        <v>76</v>
      </c>
      <c r="V242" s="77" t="s">
        <v>79</v>
      </c>
      <c r="W242" s="77" t="s">
        <v>82</v>
      </c>
      <c r="X242" s="79" t="s">
        <v>65</v>
      </c>
      <c r="Y242" s="77" t="s">
        <v>1528</v>
      </c>
    </row>
    <row r="243" spans="1:25" ht="14.25" customHeight="1">
      <c r="A243" s="80" t="s">
        <v>13</v>
      </c>
      <c r="B243" s="80">
        <f t="shared" ref="B243:X243" si="2">+SUMIFS($L$2:$L$230,$J$2:$J$230,$A243,$G$2:$G$230,B$242)</f>
        <v>0</v>
      </c>
      <c r="C243" s="80">
        <f t="shared" si="2"/>
        <v>6</v>
      </c>
      <c r="D243" s="80">
        <f t="shared" si="2"/>
        <v>0</v>
      </c>
      <c r="E243" s="80">
        <f t="shared" si="2"/>
        <v>0</v>
      </c>
      <c r="F243" s="80">
        <f t="shared" si="2"/>
        <v>21</v>
      </c>
      <c r="G243" s="80">
        <f t="shared" si="2"/>
        <v>0</v>
      </c>
      <c r="H243" s="80">
        <f t="shared" si="2"/>
        <v>0</v>
      </c>
      <c r="I243" s="80">
        <f t="shared" si="2"/>
        <v>0</v>
      </c>
      <c r="J243" s="80">
        <f t="shared" si="2"/>
        <v>1</v>
      </c>
      <c r="K243" s="80">
        <f t="shared" si="2"/>
        <v>0</v>
      </c>
      <c r="L243" s="80">
        <f t="shared" si="2"/>
        <v>2</v>
      </c>
      <c r="M243" s="80">
        <f t="shared" si="2"/>
        <v>0</v>
      </c>
      <c r="N243" s="80">
        <f t="shared" si="2"/>
        <v>0</v>
      </c>
      <c r="O243" s="80">
        <f t="shared" si="2"/>
        <v>0</v>
      </c>
      <c r="P243" s="80">
        <f t="shared" si="2"/>
        <v>0</v>
      </c>
      <c r="Q243" s="80">
        <f t="shared" si="2"/>
        <v>0</v>
      </c>
      <c r="R243" s="80">
        <f t="shared" si="2"/>
        <v>0</v>
      </c>
      <c r="S243" s="80">
        <f t="shared" si="2"/>
        <v>0</v>
      </c>
      <c r="T243" s="80">
        <f t="shared" si="2"/>
        <v>0</v>
      </c>
      <c r="U243" s="80">
        <f t="shared" si="2"/>
        <v>0</v>
      </c>
      <c r="V243" s="80">
        <f t="shared" si="2"/>
        <v>9</v>
      </c>
      <c r="W243" s="80">
        <f t="shared" si="2"/>
        <v>0</v>
      </c>
      <c r="X243" s="80">
        <f t="shared" si="2"/>
        <v>0</v>
      </c>
      <c r="Y243" s="80">
        <f t="shared" ref="Y243:Y244" si="3">SUM(B243:X243)</f>
        <v>39</v>
      </c>
    </row>
    <row r="244" spans="1:25" ht="14.25" customHeight="1">
      <c r="A244" s="80" t="s">
        <v>27</v>
      </c>
      <c r="B244" s="80">
        <f t="shared" ref="B244:X244" si="4">+SUMIFS($L$2:$L$230,$J$2:$J$230,$A244,$G$2:$G$230,B$242)</f>
        <v>0</v>
      </c>
      <c r="C244" s="80">
        <f t="shared" si="4"/>
        <v>1</v>
      </c>
      <c r="D244" s="80">
        <f t="shared" si="4"/>
        <v>0</v>
      </c>
      <c r="E244" s="80">
        <f t="shared" si="4"/>
        <v>0</v>
      </c>
      <c r="F244" s="80">
        <f t="shared" si="4"/>
        <v>4</v>
      </c>
      <c r="G244" s="80">
        <f t="shared" si="4"/>
        <v>0</v>
      </c>
      <c r="H244" s="80">
        <f t="shared" si="4"/>
        <v>0</v>
      </c>
      <c r="I244" s="80">
        <f t="shared" si="4"/>
        <v>0</v>
      </c>
      <c r="J244" s="80">
        <f t="shared" si="4"/>
        <v>8</v>
      </c>
      <c r="K244" s="80">
        <f t="shared" si="4"/>
        <v>0</v>
      </c>
      <c r="L244" s="80">
        <f t="shared" si="4"/>
        <v>2</v>
      </c>
      <c r="M244" s="80">
        <f t="shared" si="4"/>
        <v>0</v>
      </c>
      <c r="N244" s="80">
        <f t="shared" si="4"/>
        <v>0</v>
      </c>
      <c r="O244" s="80">
        <f t="shared" si="4"/>
        <v>0</v>
      </c>
      <c r="P244" s="80">
        <f t="shared" si="4"/>
        <v>0</v>
      </c>
      <c r="Q244" s="80">
        <f t="shared" si="4"/>
        <v>0</v>
      </c>
      <c r="R244" s="80">
        <f t="shared" si="4"/>
        <v>0</v>
      </c>
      <c r="S244" s="80">
        <f t="shared" si="4"/>
        <v>24</v>
      </c>
      <c r="T244" s="80">
        <f t="shared" si="4"/>
        <v>0</v>
      </c>
      <c r="U244" s="80">
        <f t="shared" si="4"/>
        <v>0</v>
      </c>
      <c r="V244" s="80">
        <f t="shared" si="4"/>
        <v>0</v>
      </c>
      <c r="W244" s="80">
        <f t="shared" si="4"/>
        <v>0</v>
      </c>
      <c r="X244" s="80">
        <f t="shared" si="4"/>
        <v>0</v>
      </c>
      <c r="Y244" s="80">
        <f t="shared" si="3"/>
        <v>39</v>
      </c>
    </row>
    <row r="245" spans="1:25" ht="14.25" customHeight="1">
      <c r="E245" s="66"/>
    </row>
    <row r="246" spans="1:25" ht="14.25" customHeight="1">
      <c r="E246" s="66"/>
    </row>
    <row r="247" spans="1:25" ht="14.25" customHeight="1">
      <c r="E247" s="66"/>
    </row>
    <row r="248" spans="1:25" ht="14.25" customHeight="1">
      <c r="E248" s="66"/>
    </row>
    <row r="249" spans="1:25" ht="14.25" customHeight="1">
      <c r="E249" s="66"/>
    </row>
    <row r="250" spans="1:25" ht="14.25" customHeight="1">
      <c r="E250" s="66"/>
    </row>
    <row r="251" spans="1:25" ht="14.25" customHeight="1">
      <c r="E251" s="66"/>
    </row>
    <row r="252" spans="1:25" ht="14.25" customHeight="1">
      <c r="E252" s="66"/>
    </row>
    <row r="253" spans="1:25" ht="14.25" customHeight="1">
      <c r="E253" s="66"/>
    </row>
    <row r="254" spans="1:25" ht="14.25" customHeight="1">
      <c r="E254" s="66"/>
    </row>
    <row r="255" spans="1:25" ht="14.25" customHeight="1">
      <c r="E255" s="66"/>
    </row>
    <row r="256" spans="1:25" ht="14.25" customHeight="1">
      <c r="E256" s="66"/>
    </row>
    <row r="257" spans="5:5" ht="14.25" customHeight="1">
      <c r="E257" s="66"/>
    </row>
    <row r="258" spans="5:5" ht="14.25" customHeight="1">
      <c r="E258" s="66"/>
    </row>
    <row r="259" spans="5:5" ht="14.25" customHeight="1">
      <c r="E259" s="66"/>
    </row>
    <row r="260" spans="5:5" ht="14.25" customHeight="1">
      <c r="E260" s="66"/>
    </row>
    <row r="261" spans="5:5" ht="14.25" customHeight="1">
      <c r="E261" s="66"/>
    </row>
    <row r="262" spans="5:5" ht="14.25" customHeight="1">
      <c r="E262" s="66"/>
    </row>
    <row r="263" spans="5:5" ht="14.25" customHeight="1">
      <c r="E263" s="66"/>
    </row>
    <row r="264" spans="5:5" ht="14.25" customHeight="1">
      <c r="E264" s="66"/>
    </row>
    <row r="265" spans="5:5" ht="14.25" customHeight="1">
      <c r="E265" s="66"/>
    </row>
    <row r="266" spans="5:5" ht="14.25" customHeight="1">
      <c r="E266" s="66"/>
    </row>
    <row r="267" spans="5:5" ht="14.25" customHeight="1">
      <c r="E267" s="66"/>
    </row>
    <row r="268" spans="5:5" ht="14.25" customHeight="1">
      <c r="E268" s="66"/>
    </row>
    <row r="269" spans="5:5" ht="14.25" customHeight="1">
      <c r="E269" s="66"/>
    </row>
    <row r="270" spans="5:5" ht="14.25" customHeight="1">
      <c r="E270" s="66"/>
    </row>
    <row r="271" spans="5:5" ht="14.25" customHeight="1">
      <c r="E271" s="66"/>
    </row>
    <row r="272" spans="5:5" ht="14.25" customHeight="1">
      <c r="E272" s="66"/>
    </row>
    <row r="273" spans="5:5" ht="14.25" customHeight="1">
      <c r="E273" s="66"/>
    </row>
    <row r="274" spans="5:5" ht="14.25" customHeight="1">
      <c r="E274" s="66"/>
    </row>
    <row r="275" spans="5:5" ht="14.25" customHeight="1">
      <c r="E275" s="66"/>
    </row>
    <row r="276" spans="5:5" ht="14.25" customHeight="1">
      <c r="E276" s="66"/>
    </row>
    <row r="277" spans="5:5" ht="14.25" customHeight="1">
      <c r="E277" s="66"/>
    </row>
    <row r="278" spans="5:5" ht="14.25" customHeight="1">
      <c r="E278" s="66"/>
    </row>
    <row r="279" spans="5:5" ht="14.25" customHeight="1">
      <c r="E279" s="66"/>
    </row>
    <row r="280" spans="5:5" ht="14.25" customHeight="1">
      <c r="E280" s="66"/>
    </row>
    <row r="281" spans="5:5" ht="14.25" customHeight="1">
      <c r="E281" s="66"/>
    </row>
    <row r="282" spans="5:5" ht="14.25" customHeight="1">
      <c r="E282" s="66"/>
    </row>
    <row r="283" spans="5:5" ht="14.25" customHeight="1">
      <c r="E283" s="66"/>
    </row>
    <row r="284" spans="5:5" ht="14.25" customHeight="1">
      <c r="E284" s="66"/>
    </row>
    <row r="285" spans="5:5" ht="14.25" customHeight="1">
      <c r="E285" s="66"/>
    </row>
    <row r="286" spans="5:5" ht="14.25" customHeight="1">
      <c r="E286" s="66"/>
    </row>
    <row r="287" spans="5:5" ht="14.25" customHeight="1">
      <c r="E287" s="66"/>
    </row>
    <row r="288" spans="5:5" ht="14.25" customHeight="1">
      <c r="E288" s="66"/>
    </row>
    <row r="289" spans="5:5" ht="14.25" customHeight="1">
      <c r="E289" s="66"/>
    </row>
    <row r="290" spans="5:5" ht="14.25" customHeight="1">
      <c r="E290" s="66"/>
    </row>
    <row r="291" spans="5:5" ht="14.25" customHeight="1">
      <c r="E291" s="66"/>
    </row>
    <row r="292" spans="5:5" ht="14.25" customHeight="1">
      <c r="E292" s="66"/>
    </row>
    <row r="293" spans="5:5" ht="14.25" customHeight="1">
      <c r="E293" s="66"/>
    </row>
    <row r="294" spans="5:5" ht="14.25" customHeight="1">
      <c r="E294" s="66"/>
    </row>
    <row r="295" spans="5:5" ht="14.25" customHeight="1">
      <c r="E295" s="66"/>
    </row>
    <row r="296" spans="5:5" ht="14.25" customHeight="1">
      <c r="E296" s="66"/>
    </row>
    <row r="297" spans="5:5" ht="14.25" customHeight="1">
      <c r="E297" s="66"/>
    </row>
    <row r="298" spans="5:5" ht="14.25" customHeight="1">
      <c r="E298" s="66"/>
    </row>
    <row r="299" spans="5:5" ht="14.25" customHeight="1">
      <c r="E299" s="66"/>
    </row>
    <row r="300" spans="5:5" ht="14.25" customHeight="1">
      <c r="E300" s="66"/>
    </row>
    <row r="301" spans="5:5" ht="14.25" customHeight="1">
      <c r="E301" s="66"/>
    </row>
    <row r="302" spans="5:5" ht="14.25" customHeight="1">
      <c r="E302" s="66"/>
    </row>
    <row r="303" spans="5:5" ht="14.25" customHeight="1">
      <c r="E303" s="66"/>
    </row>
    <row r="304" spans="5:5" ht="14.25" customHeight="1">
      <c r="E304" s="66"/>
    </row>
    <row r="305" spans="5:5" ht="14.25" customHeight="1">
      <c r="E305" s="66"/>
    </row>
    <row r="306" spans="5:5" ht="14.25" customHeight="1">
      <c r="E306" s="66"/>
    </row>
    <row r="307" spans="5:5" ht="14.25" customHeight="1">
      <c r="E307" s="66"/>
    </row>
    <row r="308" spans="5:5" ht="14.25" customHeight="1">
      <c r="E308" s="66"/>
    </row>
    <row r="309" spans="5:5" ht="14.25" customHeight="1">
      <c r="E309" s="66"/>
    </row>
    <row r="310" spans="5:5" ht="14.25" customHeight="1">
      <c r="E310" s="66"/>
    </row>
    <row r="311" spans="5:5" ht="14.25" customHeight="1">
      <c r="E311" s="66"/>
    </row>
    <row r="312" spans="5:5" ht="14.25" customHeight="1">
      <c r="E312" s="66"/>
    </row>
    <row r="313" spans="5:5" ht="14.25" customHeight="1">
      <c r="E313" s="66"/>
    </row>
    <row r="314" spans="5:5" ht="14.25" customHeight="1">
      <c r="E314" s="66"/>
    </row>
    <row r="315" spans="5:5" ht="14.25" customHeight="1">
      <c r="E315" s="66"/>
    </row>
    <row r="316" spans="5:5" ht="14.25" customHeight="1">
      <c r="E316" s="66"/>
    </row>
    <row r="317" spans="5:5" ht="14.25" customHeight="1">
      <c r="E317" s="66"/>
    </row>
    <row r="318" spans="5:5" ht="14.25" customHeight="1">
      <c r="E318" s="66"/>
    </row>
    <row r="319" spans="5:5" ht="14.25" customHeight="1">
      <c r="E319" s="66"/>
    </row>
    <row r="320" spans="5:5" ht="14.25" customHeight="1">
      <c r="E320" s="66"/>
    </row>
    <row r="321" spans="5:5" ht="14.25" customHeight="1">
      <c r="E321" s="66"/>
    </row>
    <row r="322" spans="5:5" ht="14.25" customHeight="1">
      <c r="E322" s="66"/>
    </row>
    <row r="323" spans="5:5" ht="14.25" customHeight="1">
      <c r="E323" s="66"/>
    </row>
    <row r="324" spans="5:5" ht="14.25" customHeight="1">
      <c r="E324" s="66"/>
    </row>
    <row r="325" spans="5:5" ht="14.25" customHeight="1">
      <c r="E325" s="66"/>
    </row>
    <row r="326" spans="5:5" ht="14.25" customHeight="1">
      <c r="E326" s="66"/>
    </row>
    <row r="327" spans="5:5" ht="14.25" customHeight="1">
      <c r="E327" s="66"/>
    </row>
    <row r="328" spans="5:5" ht="14.25" customHeight="1">
      <c r="E328" s="66"/>
    </row>
    <row r="329" spans="5:5" ht="14.25" customHeight="1">
      <c r="E329" s="66"/>
    </row>
    <row r="330" spans="5:5" ht="14.25" customHeight="1">
      <c r="E330" s="66"/>
    </row>
    <row r="331" spans="5:5" ht="14.25" customHeight="1">
      <c r="E331" s="66"/>
    </row>
    <row r="332" spans="5:5" ht="14.25" customHeight="1">
      <c r="E332" s="66"/>
    </row>
    <row r="333" spans="5:5" ht="14.25" customHeight="1">
      <c r="E333" s="66"/>
    </row>
    <row r="334" spans="5:5" ht="14.25" customHeight="1">
      <c r="E334" s="66"/>
    </row>
    <row r="335" spans="5:5" ht="14.25" customHeight="1">
      <c r="E335" s="66"/>
    </row>
    <row r="336" spans="5:5" ht="14.25" customHeight="1">
      <c r="E336" s="66"/>
    </row>
    <row r="337" spans="5:5" ht="14.25" customHeight="1">
      <c r="E337" s="66"/>
    </row>
    <row r="338" spans="5:5" ht="14.25" customHeight="1">
      <c r="E338" s="66"/>
    </row>
    <row r="339" spans="5:5" ht="14.25" customHeight="1">
      <c r="E339" s="66"/>
    </row>
    <row r="340" spans="5:5" ht="14.25" customHeight="1">
      <c r="E340" s="66"/>
    </row>
    <row r="341" spans="5:5" ht="14.25" customHeight="1">
      <c r="E341" s="66"/>
    </row>
    <row r="342" spans="5:5" ht="14.25" customHeight="1">
      <c r="E342" s="66"/>
    </row>
    <row r="343" spans="5:5" ht="14.25" customHeight="1">
      <c r="E343" s="66"/>
    </row>
    <row r="344" spans="5:5" ht="14.25" customHeight="1">
      <c r="E344" s="66"/>
    </row>
    <row r="345" spans="5:5" ht="14.25" customHeight="1">
      <c r="E345" s="66"/>
    </row>
    <row r="346" spans="5:5" ht="14.25" customHeight="1">
      <c r="E346" s="66"/>
    </row>
    <row r="347" spans="5:5" ht="14.25" customHeight="1">
      <c r="E347" s="66"/>
    </row>
    <row r="348" spans="5:5" ht="14.25" customHeight="1">
      <c r="E348" s="66"/>
    </row>
    <row r="349" spans="5:5" ht="14.25" customHeight="1">
      <c r="E349" s="66"/>
    </row>
    <row r="350" spans="5:5" ht="14.25" customHeight="1">
      <c r="E350" s="66"/>
    </row>
    <row r="351" spans="5:5" ht="14.25" customHeight="1">
      <c r="E351" s="66"/>
    </row>
    <row r="352" spans="5:5" ht="14.25" customHeight="1">
      <c r="E352" s="66"/>
    </row>
    <row r="353" spans="5:5" ht="14.25" customHeight="1">
      <c r="E353" s="66"/>
    </row>
    <row r="354" spans="5:5" ht="14.25" customHeight="1">
      <c r="E354" s="66"/>
    </row>
    <row r="355" spans="5:5" ht="14.25" customHeight="1">
      <c r="E355" s="66"/>
    </row>
    <row r="356" spans="5:5" ht="14.25" customHeight="1">
      <c r="E356" s="66"/>
    </row>
    <row r="357" spans="5:5" ht="14.25" customHeight="1">
      <c r="E357" s="66"/>
    </row>
    <row r="358" spans="5:5" ht="14.25" customHeight="1">
      <c r="E358" s="66"/>
    </row>
    <row r="359" spans="5:5" ht="14.25" customHeight="1">
      <c r="E359" s="66"/>
    </row>
    <row r="360" spans="5:5" ht="14.25" customHeight="1">
      <c r="E360" s="66"/>
    </row>
    <row r="361" spans="5:5" ht="14.25" customHeight="1">
      <c r="E361" s="66"/>
    </row>
    <row r="362" spans="5:5" ht="14.25" customHeight="1">
      <c r="E362" s="66"/>
    </row>
    <row r="363" spans="5:5" ht="14.25" customHeight="1">
      <c r="E363" s="66"/>
    </row>
    <row r="364" spans="5:5" ht="14.25" customHeight="1">
      <c r="E364" s="66"/>
    </row>
    <row r="365" spans="5:5" ht="14.25" customHeight="1">
      <c r="E365" s="66"/>
    </row>
    <row r="366" spans="5:5" ht="14.25" customHeight="1">
      <c r="E366" s="66"/>
    </row>
    <row r="367" spans="5:5" ht="14.25" customHeight="1">
      <c r="E367" s="66"/>
    </row>
    <row r="368" spans="5:5" ht="14.25" customHeight="1">
      <c r="E368" s="66"/>
    </row>
    <row r="369" spans="5:5" ht="14.25" customHeight="1">
      <c r="E369" s="66"/>
    </row>
    <row r="370" spans="5:5" ht="14.25" customHeight="1">
      <c r="E370" s="66"/>
    </row>
    <row r="371" spans="5:5" ht="14.25" customHeight="1">
      <c r="E371" s="66"/>
    </row>
    <row r="372" spans="5:5" ht="14.25" customHeight="1">
      <c r="E372" s="66"/>
    </row>
    <row r="373" spans="5:5" ht="14.25" customHeight="1">
      <c r="E373" s="66"/>
    </row>
    <row r="374" spans="5:5" ht="14.25" customHeight="1">
      <c r="E374" s="66"/>
    </row>
    <row r="375" spans="5:5" ht="14.25" customHeight="1">
      <c r="E375" s="66"/>
    </row>
    <row r="376" spans="5:5" ht="14.25" customHeight="1">
      <c r="E376" s="66"/>
    </row>
    <row r="377" spans="5:5" ht="14.25" customHeight="1">
      <c r="E377" s="66"/>
    </row>
    <row r="378" spans="5:5" ht="14.25" customHeight="1">
      <c r="E378" s="66"/>
    </row>
    <row r="379" spans="5:5" ht="14.25" customHeight="1">
      <c r="E379" s="66"/>
    </row>
    <row r="380" spans="5:5" ht="14.25" customHeight="1">
      <c r="E380" s="66"/>
    </row>
    <row r="381" spans="5:5" ht="14.25" customHeight="1">
      <c r="E381" s="66"/>
    </row>
    <row r="382" spans="5:5" ht="14.25" customHeight="1">
      <c r="E382" s="66"/>
    </row>
    <row r="383" spans="5:5" ht="14.25" customHeight="1">
      <c r="E383" s="66"/>
    </row>
    <row r="384" spans="5:5" ht="14.25" customHeight="1">
      <c r="E384" s="66"/>
    </row>
    <row r="385" spans="5:5" ht="14.25" customHeight="1">
      <c r="E385" s="66"/>
    </row>
    <row r="386" spans="5:5" ht="14.25" customHeight="1">
      <c r="E386" s="66"/>
    </row>
    <row r="387" spans="5:5" ht="14.25" customHeight="1">
      <c r="E387" s="66"/>
    </row>
    <row r="388" spans="5:5" ht="14.25" customHeight="1">
      <c r="E388" s="66"/>
    </row>
    <row r="389" spans="5:5" ht="14.25" customHeight="1">
      <c r="E389" s="66"/>
    </row>
    <row r="390" spans="5:5" ht="14.25" customHeight="1">
      <c r="E390" s="66"/>
    </row>
    <row r="391" spans="5:5" ht="14.25" customHeight="1">
      <c r="E391" s="66"/>
    </row>
    <row r="392" spans="5:5" ht="14.25" customHeight="1">
      <c r="E392" s="66"/>
    </row>
    <row r="393" spans="5:5" ht="14.25" customHeight="1">
      <c r="E393" s="66"/>
    </row>
    <row r="394" spans="5:5" ht="14.25" customHeight="1">
      <c r="E394" s="66"/>
    </row>
    <row r="395" spans="5:5" ht="14.25" customHeight="1">
      <c r="E395" s="66"/>
    </row>
    <row r="396" spans="5:5" ht="14.25" customHeight="1">
      <c r="E396" s="66"/>
    </row>
    <row r="397" spans="5:5" ht="14.25" customHeight="1">
      <c r="E397" s="66"/>
    </row>
    <row r="398" spans="5:5" ht="14.25" customHeight="1">
      <c r="E398" s="66"/>
    </row>
    <row r="399" spans="5:5" ht="14.25" customHeight="1">
      <c r="E399" s="66"/>
    </row>
    <row r="400" spans="5:5" ht="14.25" customHeight="1">
      <c r="E400" s="66"/>
    </row>
    <row r="401" spans="5:5" ht="14.25" customHeight="1">
      <c r="E401" s="66"/>
    </row>
    <row r="402" spans="5:5" ht="14.25" customHeight="1">
      <c r="E402" s="66"/>
    </row>
    <row r="403" spans="5:5" ht="14.25" customHeight="1">
      <c r="E403" s="66"/>
    </row>
    <row r="404" spans="5:5" ht="14.25" customHeight="1">
      <c r="E404" s="66"/>
    </row>
    <row r="405" spans="5:5" ht="14.25" customHeight="1">
      <c r="E405" s="66"/>
    </row>
    <row r="406" spans="5:5" ht="14.25" customHeight="1">
      <c r="E406" s="66"/>
    </row>
    <row r="407" spans="5:5" ht="14.25" customHeight="1">
      <c r="E407" s="66"/>
    </row>
    <row r="408" spans="5:5" ht="14.25" customHeight="1">
      <c r="E408" s="66"/>
    </row>
    <row r="409" spans="5:5" ht="14.25" customHeight="1">
      <c r="E409" s="66"/>
    </row>
    <row r="410" spans="5:5" ht="14.25" customHeight="1">
      <c r="E410" s="66"/>
    </row>
    <row r="411" spans="5:5" ht="14.25" customHeight="1">
      <c r="E411" s="66"/>
    </row>
    <row r="412" spans="5:5" ht="14.25" customHeight="1">
      <c r="E412" s="66"/>
    </row>
    <row r="413" spans="5:5" ht="14.25" customHeight="1">
      <c r="E413" s="66"/>
    </row>
    <row r="414" spans="5:5" ht="14.25" customHeight="1">
      <c r="E414" s="66"/>
    </row>
    <row r="415" spans="5:5" ht="14.25" customHeight="1">
      <c r="E415" s="66"/>
    </row>
    <row r="416" spans="5:5" ht="14.25" customHeight="1">
      <c r="E416" s="66"/>
    </row>
    <row r="417" spans="5:5" ht="14.25" customHeight="1">
      <c r="E417" s="66"/>
    </row>
    <row r="418" spans="5:5" ht="14.25" customHeight="1">
      <c r="E418" s="66"/>
    </row>
    <row r="419" spans="5:5" ht="14.25" customHeight="1">
      <c r="E419" s="66"/>
    </row>
    <row r="420" spans="5:5" ht="14.25" customHeight="1">
      <c r="E420" s="66"/>
    </row>
    <row r="421" spans="5:5" ht="14.25" customHeight="1">
      <c r="E421" s="66"/>
    </row>
    <row r="422" spans="5:5" ht="14.25" customHeight="1">
      <c r="E422" s="66"/>
    </row>
    <row r="423" spans="5:5" ht="14.25" customHeight="1">
      <c r="E423" s="66"/>
    </row>
    <row r="424" spans="5:5" ht="14.25" customHeight="1">
      <c r="E424" s="66"/>
    </row>
    <row r="425" spans="5:5" ht="14.25" customHeight="1">
      <c r="E425" s="66"/>
    </row>
    <row r="426" spans="5:5" ht="14.25" customHeight="1">
      <c r="E426" s="66"/>
    </row>
    <row r="427" spans="5:5" ht="14.25" customHeight="1">
      <c r="E427" s="66"/>
    </row>
    <row r="428" spans="5:5" ht="14.25" customHeight="1">
      <c r="E428" s="66"/>
    </row>
    <row r="429" spans="5:5" ht="14.25" customHeight="1">
      <c r="E429" s="66"/>
    </row>
    <row r="430" spans="5:5" ht="14.25" customHeight="1">
      <c r="E430" s="66"/>
    </row>
    <row r="431" spans="5:5" ht="14.25" customHeight="1">
      <c r="E431" s="66"/>
    </row>
    <row r="432" spans="5:5" ht="14.25" customHeight="1">
      <c r="E432" s="66"/>
    </row>
    <row r="433" spans="5:5" ht="14.25" customHeight="1">
      <c r="E433" s="66"/>
    </row>
    <row r="434" spans="5:5" ht="14.25" customHeight="1">
      <c r="E434" s="66"/>
    </row>
    <row r="435" spans="5:5" ht="14.25" customHeight="1">
      <c r="E435" s="66"/>
    </row>
    <row r="436" spans="5:5" ht="14.25" customHeight="1">
      <c r="E436" s="66"/>
    </row>
    <row r="437" spans="5:5" ht="14.25" customHeight="1">
      <c r="E437" s="66"/>
    </row>
    <row r="438" spans="5:5" ht="14.25" customHeight="1">
      <c r="E438" s="66"/>
    </row>
    <row r="439" spans="5:5" ht="14.25" customHeight="1">
      <c r="E439" s="66"/>
    </row>
    <row r="440" spans="5:5" ht="14.25" customHeight="1">
      <c r="E440" s="66"/>
    </row>
    <row r="441" spans="5:5" ht="14.25" customHeight="1">
      <c r="E441" s="66"/>
    </row>
    <row r="442" spans="5:5" ht="14.25" customHeight="1">
      <c r="E442" s="66"/>
    </row>
    <row r="443" spans="5:5" ht="14.25" customHeight="1">
      <c r="E443" s="66"/>
    </row>
    <row r="444" spans="5:5" ht="14.25" customHeight="1">
      <c r="E444" s="66"/>
    </row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97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7" width="8.42578125" customWidth="1"/>
  </cols>
  <sheetData>
    <row r="1" spans="1:27" ht="14.25" customHeight="1">
      <c r="B1" s="99" t="s">
        <v>1665</v>
      </c>
      <c r="C1" s="99"/>
      <c r="D1" s="100"/>
      <c r="E1" s="99"/>
      <c r="F1" s="99"/>
      <c r="G1" s="99"/>
      <c r="H1" s="99"/>
      <c r="I1" s="99"/>
      <c r="J1" s="99"/>
      <c r="K1" s="101"/>
      <c r="L1" s="99"/>
      <c r="M1" s="99"/>
      <c r="P1" s="102"/>
      <c r="Q1" s="102"/>
      <c r="R1" s="102"/>
      <c r="S1" s="102"/>
      <c r="T1" s="102"/>
      <c r="U1" s="102"/>
      <c r="V1" s="102"/>
      <c r="W1" s="102"/>
    </row>
    <row r="2" spans="1:27" ht="14.25" customHeight="1">
      <c r="A2" s="103"/>
      <c r="B2" s="103"/>
      <c r="C2" s="103" t="s">
        <v>1519</v>
      </c>
      <c r="D2" s="104" t="s">
        <v>1521</v>
      </c>
      <c r="E2" s="103" t="s">
        <v>1522</v>
      </c>
      <c r="F2" s="103" t="s">
        <v>1666</v>
      </c>
      <c r="G2" s="103" t="s">
        <v>3</v>
      </c>
      <c r="H2" s="103" t="s">
        <v>1523</v>
      </c>
      <c r="I2" s="103" t="s">
        <v>2</v>
      </c>
      <c r="J2" s="103" t="s">
        <v>5</v>
      </c>
      <c r="K2" s="105" t="s">
        <v>1520</v>
      </c>
      <c r="L2" s="103" t="s">
        <v>1524</v>
      </c>
      <c r="M2" s="103" t="s">
        <v>1525</v>
      </c>
      <c r="N2" s="103" t="s">
        <v>1667</v>
      </c>
      <c r="O2" s="54"/>
      <c r="P2" s="106" t="s">
        <v>1668</v>
      </c>
      <c r="Q2" s="106" t="s">
        <v>1666</v>
      </c>
      <c r="R2" s="106" t="s">
        <v>1669</v>
      </c>
      <c r="S2" s="106" t="s">
        <v>1666</v>
      </c>
      <c r="T2" s="106" t="s">
        <v>1670</v>
      </c>
      <c r="U2" s="106" t="s">
        <v>1666</v>
      </c>
      <c r="V2" s="106" t="s">
        <v>1671</v>
      </c>
      <c r="W2" s="106" t="s">
        <v>1666</v>
      </c>
      <c r="X2" s="54"/>
      <c r="Y2" s="54"/>
      <c r="Z2" s="54"/>
      <c r="AA2" s="54"/>
    </row>
    <row r="3" spans="1:27" ht="14.25" customHeight="1">
      <c r="A3" s="107"/>
      <c r="B3" s="108" t="s">
        <v>1672</v>
      </c>
      <c r="C3" s="109">
        <v>2</v>
      </c>
      <c r="D3" s="109">
        <v>2</v>
      </c>
      <c r="E3" s="71">
        <v>1230</v>
      </c>
      <c r="F3" s="61" t="str">
        <f>+VLOOKUP(E3,Participants!$A$1:$F$1602,2,FALSE)</f>
        <v>Heidi Surlow</v>
      </c>
      <c r="G3" s="61" t="str">
        <f>+VLOOKUP(E3,Participants!$A$1:$F$1602,4,FALSE)</f>
        <v>AGS</v>
      </c>
      <c r="H3" s="61" t="str">
        <f>+VLOOKUP(E3,Participants!$A$1:$F$1602,5,FALSE)</f>
        <v>F</v>
      </c>
      <c r="I3" s="61">
        <f>+VLOOKUP(E3,Participants!$A$1:$F$1602,3,FALSE)</f>
        <v>4</v>
      </c>
      <c r="J3" s="61" t="str">
        <f>+VLOOKUP(E3,Participants!$A$1:$G$1602,7,FALSE)</f>
        <v>DEV GIRLS</v>
      </c>
      <c r="K3" s="110" t="s">
        <v>1673</v>
      </c>
      <c r="L3" s="71">
        <v>1</v>
      </c>
      <c r="M3" s="71">
        <v>10</v>
      </c>
      <c r="N3" s="107" t="str">
        <f t="shared" ref="N3:N162" si="0">+J3</f>
        <v>DEV GIRLS</v>
      </c>
      <c r="O3" s="107"/>
      <c r="P3" s="111"/>
      <c r="Q3" s="111" t="e">
        <f>+VLOOKUP(P3,Participants!$A$1:$F$803,2,FALSE)</f>
        <v>#N/A</v>
      </c>
      <c r="R3" s="111"/>
      <c r="S3" s="111" t="e">
        <f>+VLOOKUP(R3,Participants!$A$1:$F$803,2,FALSE)</f>
        <v>#N/A</v>
      </c>
      <c r="T3" s="111"/>
      <c r="U3" s="111" t="e">
        <f>+VLOOKUP(T3,Participants!$A$1:$F$803,2,FALSE)</f>
        <v>#N/A</v>
      </c>
      <c r="V3" s="111"/>
      <c r="W3" s="111" t="e">
        <f>+VLOOKUP(V3,Participants!$A$1:$F$803,2,FALSE)</f>
        <v>#N/A</v>
      </c>
    </row>
    <row r="4" spans="1:27" ht="14.25" customHeight="1">
      <c r="A4" s="107"/>
      <c r="B4" s="108" t="s">
        <v>1672</v>
      </c>
      <c r="C4" s="109">
        <v>2</v>
      </c>
      <c r="D4" s="109">
        <v>4</v>
      </c>
      <c r="E4" s="71">
        <v>364</v>
      </c>
      <c r="F4" s="61" t="str">
        <f>+VLOOKUP(E4,Participants!$A$1:$F$1602,2,FALSE)</f>
        <v>Amy Stickman</v>
      </c>
      <c r="G4" s="61" t="str">
        <f>+VLOOKUP(E4,Participants!$A$1:$F$1602,4,FALSE)</f>
        <v>GAA</v>
      </c>
      <c r="H4" s="61" t="str">
        <f>+VLOOKUP(E4,Participants!$A$1:$F$1602,5,FALSE)</f>
        <v>F</v>
      </c>
      <c r="I4" s="61">
        <f>+VLOOKUP(E4,Participants!$A$1:$F$1602,3,FALSE)</f>
        <v>3</v>
      </c>
      <c r="J4" s="61" t="str">
        <f>+VLOOKUP(E4,Participants!$A$1:$G$1602,7,FALSE)</f>
        <v>DEV GIRLS</v>
      </c>
      <c r="K4" s="110" t="s">
        <v>1674</v>
      </c>
      <c r="L4" s="71">
        <v>2</v>
      </c>
      <c r="M4" s="71">
        <v>8</v>
      </c>
      <c r="N4" s="107" t="str">
        <f t="shared" si="0"/>
        <v>DEV GIRLS</v>
      </c>
      <c r="O4" s="107"/>
      <c r="P4" s="111"/>
      <c r="Q4" s="111" t="e">
        <f>+VLOOKUP(P4,Participants!$A$1:$F$803,2,FALSE)</f>
        <v>#N/A</v>
      </c>
      <c r="R4" s="111"/>
      <c r="S4" s="111" t="e">
        <f>+VLOOKUP(R4,Participants!$A$1:$F$803,2,FALSE)</f>
        <v>#N/A</v>
      </c>
      <c r="T4" s="111"/>
      <c r="U4" s="111" t="e">
        <f>+VLOOKUP(T4,Participants!$A$1:$F$803,2,FALSE)</f>
        <v>#N/A</v>
      </c>
      <c r="V4" s="111"/>
      <c r="W4" s="111" t="e">
        <f>+VLOOKUP(V4,Participants!$A$1:$F$803,2,FALSE)</f>
        <v>#N/A</v>
      </c>
    </row>
    <row r="5" spans="1:27" ht="14.25" customHeight="1">
      <c r="A5" s="112"/>
      <c r="B5" s="113" t="s">
        <v>1672</v>
      </c>
      <c r="C5" s="114">
        <v>1</v>
      </c>
      <c r="D5" s="114">
        <v>2</v>
      </c>
      <c r="E5" s="62">
        <v>1226</v>
      </c>
      <c r="F5" s="58" t="str">
        <f>+VLOOKUP(E5,Participants!$A$1:$F$1602,2,FALSE)</f>
        <v>Nora Maher</v>
      </c>
      <c r="G5" s="58" t="str">
        <f>+VLOOKUP(E5,Participants!$A$1:$F$1602,4,FALSE)</f>
        <v>AGS</v>
      </c>
      <c r="H5" s="58" t="str">
        <f>+VLOOKUP(E5,Participants!$A$1:$F$1602,5,FALSE)</f>
        <v>F</v>
      </c>
      <c r="I5" s="58">
        <f>+VLOOKUP(E5,Participants!$A$1:$F$1602,3,FALSE)</f>
        <v>3</v>
      </c>
      <c r="J5" s="58" t="str">
        <f>+VLOOKUP(E5,Participants!$A$1:$G$1602,7,FALSE)</f>
        <v>DEV GIRLS</v>
      </c>
      <c r="K5" s="115" t="s">
        <v>1675</v>
      </c>
      <c r="L5" s="62">
        <v>3</v>
      </c>
      <c r="M5" s="62">
        <v>6</v>
      </c>
      <c r="N5" s="112" t="str">
        <f t="shared" si="0"/>
        <v>DEV GIRLS</v>
      </c>
      <c r="O5" s="112"/>
      <c r="P5" s="111"/>
      <c r="Q5" s="111" t="e">
        <f>+VLOOKUP(P5,Participants!$A$1:$F$803,2,FALSE)</f>
        <v>#N/A</v>
      </c>
      <c r="R5" s="111"/>
      <c r="S5" s="111" t="e">
        <f>+VLOOKUP(R5,Participants!$A$1:$F$803,2,FALSE)</f>
        <v>#N/A</v>
      </c>
      <c r="T5" s="111"/>
      <c r="U5" s="111" t="e">
        <f>+VLOOKUP(T5,Participants!$A$1:$F$803,2,FALSE)</f>
        <v>#N/A</v>
      </c>
      <c r="V5" s="111"/>
      <c r="W5" s="111" t="e">
        <f>+VLOOKUP(V5,Participants!$A$1:$F$803,2,FALSE)</f>
        <v>#N/A</v>
      </c>
    </row>
    <row r="6" spans="1:27" ht="14.25" customHeight="1">
      <c r="A6" s="116"/>
      <c r="B6" s="108" t="s">
        <v>1672</v>
      </c>
      <c r="C6" s="109">
        <v>2</v>
      </c>
      <c r="D6" s="109">
        <v>1</v>
      </c>
      <c r="E6" s="71">
        <v>923</v>
      </c>
      <c r="F6" s="61" t="str">
        <f>+VLOOKUP(E6,Participants!$A$1:$F$1602,2,FALSE)</f>
        <v>Magdalena Pyle</v>
      </c>
      <c r="G6" s="61" t="str">
        <f>+VLOOKUP(E6,Participants!$A$1:$F$1602,4,FALSE)</f>
        <v>NCA</v>
      </c>
      <c r="H6" s="61" t="str">
        <f>+VLOOKUP(E6,Participants!$A$1:$F$1602,5,FALSE)</f>
        <v>F</v>
      </c>
      <c r="I6" s="61">
        <f>+VLOOKUP(E6,Participants!$A$1:$F$1602,3,FALSE)</f>
        <v>3</v>
      </c>
      <c r="J6" s="61" t="str">
        <f>+VLOOKUP(E6,Participants!$A$1:$G$1602,7,FALSE)</f>
        <v>DEV GIRLS</v>
      </c>
      <c r="K6" s="110" t="s">
        <v>1676</v>
      </c>
      <c r="L6" s="71">
        <v>4</v>
      </c>
      <c r="M6" s="71">
        <v>5</v>
      </c>
      <c r="N6" s="107" t="str">
        <f t="shared" si="0"/>
        <v>DEV GIRLS</v>
      </c>
      <c r="O6" s="107"/>
      <c r="P6" s="111"/>
      <c r="Q6" s="111" t="e">
        <f>+VLOOKUP(P6,Participants!$A$1:$F$803,2,FALSE)</f>
        <v>#N/A</v>
      </c>
      <c r="R6" s="111"/>
      <c r="S6" s="111" t="e">
        <f>+VLOOKUP(R6,Participants!$A$1:$F$803,2,FALSE)</f>
        <v>#N/A</v>
      </c>
      <c r="T6" s="111"/>
      <c r="U6" s="111" t="e">
        <f>+VLOOKUP(T6,Participants!$A$1:$F$803,2,FALSE)</f>
        <v>#N/A</v>
      </c>
      <c r="V6" s="111"/>
      <c r="W6" s="111" t="e">
        <f>+VLOOKUP(V6,Participants!$A$1:$F$803,2,FALSE)</f>
        <v>#N/A</v>
      </c>
    </row>
    <row r="7" spans="1:27" ht="14.25" customHeight="1">
      <c r="A7" s="112"/>
      <c r="B7" s="113" t="s">
        <v>1672</v>
      </c>
      <c r="C7" s="114">
        <v>1</v>
      </c>
      <c r="D7" s="114">
        <v>6</v>
      </c>
      <c r="E7" s="62">
        <v>39</v>
      </c>
      <c r="F7" s="58" t="str">
        <f>+VLOOKUP(E7,Participants!$A$1:$F$1602,2,FALSE)</f>
        <v>Ava Hladek</v>
      </c>
      <c r="G7" s="58" t="str">
        <f>+VLOOKUP(E7,Participants!$A$1:$F$1602,4,FALSE)</f>
        <v>STL</v>
      </c>
      <c r="H7" s="58" t="str">
        <f>+VLOOKUP(E7,Participants!$A$1:$F$1602,5,FALSE)</f>
        <v>F</v>
      </c>
      <c r="I7" s="58">
        <f>+VLOOKUP(E7,Participants!$A$1:$F$1602,3,FALSE)</f>
        <v>3</v>
      </c>
      <c r="J7" s="58" t="str">
        <f>+VLOOKUP(E7,Participants!$A$1:$G$1602,7,FALSE)</f>
        <v>DEV GIRLS</v>
      </c>
      <c r="K7" s="115" t="s">
        <v>1677</v>
      </c>
      <c r="L7" s="62">
        <v>5</v>
      </c>
      <c r="M7" s="62">
        <v>4</v>
      </c>
      <c r="N7" s="112" t="str">
        <f t="shared" si="0"/>
        <v>DEV GIRLS</v>
      </c>
      <c r="O7" s="112"/>
      <c r="P7" s="111"/>
      <c r="Q7" s="111" t="e">
        <f>+VLOOKUP(P7,Participants!$A$1:$F$803,2,FALSE)</f>
        <v>#N/A</v>
      </c>
      <c r="R7" s="111"/>
      <c r="S7" s="111" t="e">
        <f>+VLOOKUP(R7,Participants!$A$1:$F$803,2,FALSE)</f>
        <v>#N/A</v>
      </c>
      <c r="T7" s="111"/>
      <c r="U7" s="111" t="e">
        <f>+VLOOKUP(T7,Participants!$A$1:$F$803,2,FALSE)</f>
        <v>#N/A</v>
      </c>
      <c r="V7" s="111"/>
      <c r="W7" s="111" t="e">
        <f>+VLOOKUP(V7,Participants!$A$1:$F$803,2,FALSE)</f>
        <v>#N/A</v>
      </c>
    </row>
    <row r="8" spans="1:27" ht="14.25" customHeight="1">
      <c r="A8" s="112"/>
      <c r="B8" s="113" t="s">
        <v>1672</v>
      </c>
      <c r="C8" s="114">
        <v>1</v>
      </c>
      <c r="D8" s="114">
        <v>3</v>
      </c>
      <c r="E8" s="62">
        <v>633</v>
      </c>
      <c r="F8" s="58" t="str">
        <f>+VLOOKUP(E8,Participants!$A$1:$F$1602,2,FALSE)</f>
        <v>Alexis Pierce</v>
      </c>
      <c r="G8" s="58" t="str">
        <f>+VLOOKUP(E8,Participants!$A$1:$F$1602,4,FALSE)</f>
        <v>JFK</v>
      </c>
      <c r="H8" s="58" t="str">
        <f>+VLOOKUP(E8,Participants!$A$1:$F$1602,5,FALSE)</f>
        <v>F</v>
      </c>
      <c r="I8" s="58">
        <f>+VLOOKUP(E8,Participants!$A$1:$F$1602,3,FALSE)</f>
        <v>2</v>
      </c>
      <c r="J8" s="58" t="str">
        <f>+VLOOKUP(E8,Participants!$A$1:$G$1602,7,FALSE)</f>
        <v>DEV GIRLS</v>
      </c>
      <c r="K8" s="115" t="s">
        <v>1678</v>
      </c>
      <c r="L8" s="62">
        <v>6</v>
      </c>
      <c r="M8" s="62">
        <v>3</v>
      </c>
      <c r="N8" s="112" t="str">
        <f t="shared" si="0"/>
        <v>DEV GIRLS</v>
      </c>
      <c r="O8" s="112"/>
      <c r="P8" s="111"/>
      <c r="Q8" s="111" t="e">
        <f>+VLOOKUP(P8,Participants!$A$1:$F$803,2,FALSE)</f>
        <v>#N/A</v>
      </c>
      <c r="R8" s="111"/>
      <c r="S8" s="111" t="e">
        <f>+VLOOKUP(R8,Participants!$A$1:$F$803,2,FALSE)</f>
        <v>#N/A</v>
      </c>
      <c r="T8" s="111"/>
      <c r="U8" s="111" t="e">
        <f>+VLOOKUP(T8,Participants!$A$1:$F$803,2,FALSE)</f>
        <v>#N/A</v>
      </c>
      <c r="V8" s="111"/>
      <c r="W8" s="111" t="e">
        <f>+VLOOKUP(V8,Participants!$A$1:$F$803,2,FALSE)</f>
        <v>#N/A</v>
      </c>
    </row>
    <row r="9" spans="1:27" ht="14.25" customHeight="1">
      <c r="A9" s="107"/>
      <c r="B9" s="108" t="s">
        <v>1672</v>
      </c>
      <c r="C9" s="109">
        <v>2</v>
      </c>
      <c r="D9" s="109">
        <v>3</v>
      </c>
      <c r="E9" s="71">
        <v>1203</v>
      </c>
      <c r="F9" s="61" t="str">
        <f>+VLOOKUP(E9,Participants!$A$1:$F$1602,2,FALSE)</f>
        <v>Emma Tavella</v>
      </c>
      <c r="G9" s="61" t="str">
        <f>+VLOOKUP(E9,Participants!$A$1:$F$1602,4,FALSE)</f>
        <v>CDT</v>
      </c>
      <c r="H9" s="61" t="str">
        <f>+VLOOKUP(E9,Participants!$A$1:$F$1602,5,FALSE)</f>
        <v>F</v>
      </c>
      <c r="I9" s="61">
        <f>+VLOOKUP(E9,Participants!$A$1:$F$1602,3,FALSE)</f>
        <v>4</v>
      </c>
      <c r="J9" s="61" t="str">
        <f>+VLOOKUP(E9,Participants!$A$1:$G$1602,7,FALSE)</f>
        <v>DEV GIRLS</v>
      </c>
      <c r="K9" s="110" t="s">
        <v>1679</v>
      </c>
      <c r="L9" s="71">
        <v>7</v>
      </c>
      <c r="M9" s="71">
        <v>2</v>
      </c>
      <c r="N9" s="107" t="str">
        <f t="shared" si="0"/>
        <v>DEV GIRLS</v>
      </c>
      <c r="O9" s="107"/>
      <c r="P9" s="111"/>
      <c r="Q9" s="111" t="e">
        <f>+VLOOKUP(P9,Participants!$A$1:$F$803,2,FALSE)</f>
        <v>#N/A</v>
      </c>
      <c r="R9" s="111"/>
      <c r="S9" s="111" t="e">
        <f>+VLOOKUP(R9,Participants!$A$1:$F$803,2,FALSE)</f>
        <v>#N/A</v>
      </c>
      <c r="T9" s="111"/>
      <c r="U9" s="111" t="e">
        <f>+VLOOKUP(T9,Participants!$A$1:$F$803,2,FALSE)</f>
        <v>#N/A</v>
      </c>
      <c r="V9" s="111"/>
      <c r="W9" s="111" t="e">
        <f>+VLOOKUP(V9,Participants!$A$1:$F$803,2,FALSE)</f>
        <v>#N/A</v>
      </c>
    </row>
    <row r="10" spans="1:27" ht="14.25" customHeight="1">
      <c r="A10" s="112"/>
      <c r="B10" s="113" t="s">
        <v>1672</v>
      </c>
      <c r="C10" s="114">
        <v>1</v>
      </c>
      <c r="D10" s="114">
        <v>4</v>
      </c>
      <c r="E10" s="62">
        <v>355</v>
      </c>
      <c r="F10" s="58" t="str">
        <f>+VLOOKUP(E10,Participants!$A$1:$F$1602,2,FALSE)</f>
        <v>Alaina Piaggesi</v>
      </c>
      <c r="G10" s="58" t="str">
        <f>+VLOOKUP(E10,Participants!$A$1:$F$1602,4,FALSE)</f>
        <v>GAA</v>
      </c>
      <c r="H10" s="58" t="str">
        <f>+VLOOKUP(E10,Participants!$A$1:$F$1602,5,FALSE)</f>
        <v>F</v>
      </c>
      <c r="I10" s="58">
        <f>+VLOOKUP(E10,Participants!$A$1:$F$1602,3,FALSE)</f>
        <v>2</v>
      </c>
      <c r="J10" s="58" t="str">
        <f>+VLOOKUP(E10,Participants!$A$1:$G$1602,7,FALSE)</f>
        <v>DEV GIRLS</v>
      </c>
      <c r="K10" s="115" t="s">
        <v>1680</v>
      </c>
      <c r="L10" s="62">
        <v>8</v>
      </c>
      <c r="M10" s="62">
        <v>1</v>
      </c>
      <c r="N10" s="112" t="str">
        <f t="shared" si="0"/>
        <v>DEV GIRLS</v>
      </c>
      <c r="O10" s="112"/>
      <c r="P10" s="111"/>
      <c r="Q10" s="111" t="e">
        <f>+VLOOKUP(P10,Participants!$A$1:$F$803,2,FALSE)</f>
        <v>#N/A</v>
      </c>
      <c r="R10" s="111"/>
      <c r="S10" s="111" t="e">
        <f>+VLOOKUP(R10,Participants!$A$1:$F$803,2,FALSE)</f>
        <v>#N/A</v>
      </c>
      <c r="T10" s="111"/>
      <c r="U10" s="111" t="e">
        <f>+VLOOKUP(T10,Participants!$A$1:$F$803,2,FALSE)</f>
        <v>#N/A</v>
      </c>
      <c r="V10" s="111"/>
      <c r="W10" s="111" t="e">
        <f>+VLOOKUP(V10,Participants!$A$1:$F$803,2,FALSE)</f>
        <v>#N/A</v>
      </c>
    </row>
    <row r="11" spans="1:27" ht="14.25" customHeight="1">
      <c r="A11" s="80"/>
      <c r="B11" s="99" t="s">
        <v>1672</v>
      </c>
      <c r="C11" s="109">
        <v>2</v>
      </c>
      <c r="D11" s="109">
        <v>5</v>
      </c>
      <c r="E11" s="71">
        <v>825</v>
      </c>
      <c r="F11" s="61" t="str">
        <f>+VLOOKUP(E11,Participants!$A$1:$F$1602,2,FALSE)</f>
        <v>Charlotte Gilmore</v>
      </c>
      <c r="G11" s="61" t="str">
        <f>+VLOOKUP(E11,Participants!$A$1:$F$1602,4,FALSE)</f>
        <v>SHCA</v>
      </c>
      <c r="H11" s="61" t="str">
        <f>+VLOOKUP(E11,Participants!$A$1:$F$1602,5,FALSE)</f>
        <v>F</v>
      </c>
      <c r="I11" s="61">
        <f>+VLOOKUP(E11,Participants!$A$1:$F$1602,3,FALSE)</f>
        <v>3</v>
      </c>
      <c r="J11" s="61" t="str">
        <f>+VLOOKUP(E11,Participants!$A$1:$G$1602,7,FALSE)</f>
        <v>DEV GIRLS</v>
      </c>
      <c r="K11" s="117" t="s">
        <v>1681</v>
      </c>
      <c r="L11" s="61"/>
      <c r="M11" s="61"/>
      <c r="N11" s="80" t="str">
        <f t="shared" si="0"/>
        <v>DEV GIRLS</v>
      </c>
      <c r="O11" s="80"/>
      <c r="P11" s="118"/>
      <c r="Q11" s="118" t="e">
        <f>+VLOOKUP(P11,Participants!$A$1:$F$803,2,FALSE)</f>
        <v>#N/A</v>
      </c>
      <c r="R11" s="118"/>
      <c r="S11" s="118" t="e">
        <f>+VLOOKUP(R11,Participants!$A$1:$F$803,2,FALSE)</f>
        <v>#N/A</v>
      </c>
      <c r="T11" s="118"/>
      <c r="U11" s="118" t="e">
        <f>+VLOOKUP(T11,Participants!$A$1:$F$803,2,FALSE)</f>
        <v>#N/A</v>
      </c>
      <c r="V11" s="118"/>
      <c r="W11" s="118" t="e">
        <f>+VLOOKUP(V11,Participants!$A$1:$F$803,2,FALSE)</f>
        <v>#N/A</v>
      </c>
      <c r="X11" s="80"/>
      <c r="Y11" s="80"/>
      <c r="Z11" s="80"/>
    </row>
    <row r="12" spans="1:27" ht="14.25" customHeight="1">
      <c r="A12" s="80"/>
      <c r="B12" s="99" t="s">
        <v>1672</v>
      </c>
      <c r="C12" s="109">
        <v>2</v>
      </c>
      <c r="D12" s="109">
        <v>6</v>
      </c>
      <c r="E12" s="71">
        <v>25</v>
      </c>
      <c r="F12" s="61" t="str">
        <f>+VLOOKUP(E12,Participants!$A$1:$F$1602,2,FALSE)</f>
        <v>Rory Barone</v>
      </c>
      <c r="G12" s="61" t="str">
        <f>+VLOOKUP(E12,Participants!$A$1:$F$1602,4,FALSE)</f>
        <v>STL</v>
      </c>
      <c r="H12" s="61" t="str">
        <f>+VLOOKUP(E12,Participants!$A$1:$F$1602,5,FALSE)</f>
        <v>F</v>
      </c>
      <c r="I12" s="61">
        <f>+VLOOKUP(E12,Participants!$A$1:$F$1602,3,FALSE)</f>
        <v>1</v>
      </c>
      <c r="J12" s="61" t="str">
        <f>+VLOOKUP(E12,Participants!$A$1:$G$1602,7,FALSE)</f>
        <v>DEV GIRLS</v>
      </c>
      <c r="K12" s="117" t="s">
        <v>1682</v>
      </c>
      <c r="L12" s="61"/>
      <c r="M12" s="61"/>
      <c r="N12" s="80" t="str">
        <f t="shared" si="0"/>
        <v>DEV GIRLS</v>
      </c>
      <c r="O12" s="80"/>
      <c r="P12" s="118"/>
      <c r="Q12" s="118" t="e">
        <f>+VLOOKUP(P12,Participants!$A$1:$F$803,2,FALSE)</f>
        <v>#N/A</v>
      </c>
      <c r="R12" s="118"/>
      <c r="S12" s="118" t="e">
        <f>+VLOOKUP(R12,Participants!$A$1:$F$803,2,FALSE)</f>
        <v>#N/A</v>
      </c>
      <c r="T12" s="118"/>
      <c r="U12" s="118" t="e">
        <f>+VLOOKUP(T12,Participants!$A$1:$F$803,2,FALSE)</f>
        <v>#N/A</v>
      </c>
      <c r="V12" s="118"/>
      <c r="W12" s="118" t="e">
        <f>+VLOOKUP(V12,Participants!$A$1:$F$803,2,FALSE)</f>
        <v>#N/A</v>
      </c>
      <c r="X12" s="80"/>
      <c r="Y12" s="80"/>
      <c r="Z12" s="80"/>
    </row>
    <row r="13" spans="1:27" ht="14.25" customHeight="1">
      <c r="A13" s="119"/>
      <c r="B13" s="120" t="s">
        <v>1672</v>
      </c>
      <c r="C13" s="114">
        <v>1</v>
      </c>
      <c r="D13" s="114">
        <v>5</v>
      </c>
      <c r="E13" s="62">
        <v>1524</v>
      </c>
      <c r="F13" s="58" t="str">
        <f>+VLOOKUP(E13,Participants!$A$1:$F$1602,2,FALSE)</f>
        <v>Olivia Kraska</v>
      </c>
      <c r="G13" s="58" t="str">
        <f>+VLOOKUP(E13,Participants!$A$1:$F$1602,4,FALSE)</f>
        <v>MMA</v>
      </c>
      <c r="H13" s="58" t="str">
        <f>+VLOOKUP(E13,Participants!$A$1:$F$1602,5,FALSE)</f>
        <v>F</v>
      </c>
      <c r="I13" s="58">
        <f>+VLOOKUP(E13,Participants!$A$1:$F$1602,3,FALSE)</f>
        <v>1</v>
      </c>
      <c r="J13" s="58" t="str">
        <f>+VLOOKUP(E13,Participants!$A$1:$G$1602,7,FALSE)</f>
        <v>DEV GIRLS</v>
      </c>
      <c r="K13" s="121" t="s">
        <v>1683</v>
      </c>
      <c r="L13" s="58"/>
      <c r="M13" s="58"/>
      <c r="N13" s="119" t="str">
        <f t="shared" si="0"/>
        <v>DEV GIRLS</v>
      </c>
      <c r="O13" s="119"/>
      <c r="P13" s="118"/>
      <c r="Q13" s="118" t="e">
        <f>+VLOOKUP(P13,Participants!$A$1:$F$803,2,FALSE)</f>
        <v>#N/A</v>
      </c>
      <c r="R13" s="118"/>
      <c r="S13" s="118" t="e">
        <f>+VLOOKUP(R13,Participants!$A$1:$F$803,2,FALSE)</f>
        <v>#N/A</v>
      </c>
      <c r="T13" s="118"/>
      <c r="U13" s="118" t="e">
        <f>+VLOOKUP(T13,Participants!$A$1:$F$803,2,FALSE)</f>
        <v>#N/A</v>
      </c>
      <c r="V13" s="118"/>
      <c r="W13" s="118" t="e">
        <f>+VLOOKUP(V13,Participants!$A$1:$F$803,2,FALSE)</f>
        <v>#N/A</v>
      </c>
      <c r="X13" s="80"/>
      <c r="Y13" s="80"/>
      <c r="Z13" s="80"/>
    </row>
    <row r="14" spans="1:27" ht="14.25" customHeight="1">
      <c r="A14" s="119"/>
      <c r="B14" s="120" t="s">
        <v>1672</v>
      </c>
      <c r="C14" s="114">
        <v>1</v>
      </c>
      <c r="D14" s="114">
        <v>1</v>
      </c>
      <c r="E14" s="62">
        <v>903</v>
      </c>
      <c r="F14" s="58" t="str">
        <f>+VLOOKUP(E14,Participants!$A$1:$F$1602,2,FALSE)</f>
        <v>Maycie Bane</v>
      </c>
      <c r="G14" s="58" t="str">
        <f>+VLOOKUP(E14,Participants!$A$1:$F$1602,4,FALSE)</f>
        <v>NCA</v>
      </c>
      <c r="H14" s="58" t="str">
        <f>+VLOOKUP(E14,Participants!$A$1:$F$1602,5,FALSE)</f>
        <v>F</v>
      </c>
      <c r="I14" s="58">
        <f>+VLOOKUP(E14,Participants!$A$1:$F$1602,3,FALSE)</f>
        <v>1</v>
      </c>
      <c r="J14" s="58" t="str">
        <f>+VLOOKUP(E14,Participants!$A$1:$G$1602,7,FALSE)</f>
        <v>DEV GIRLS</v>
      </c>
      <c r="K14" s="121" t="s">
        <v>1684</v>
      </c>
      <c r="L14" s="58"/>
      <c r="M14" s="58"/>
      <c r="N14" s="119" t="str">
        <f t="shared" si="0"/>
        <v>DEV GIRLS</v>
      </c>
      <c r="O14" s="119"/>
      <c r="P14" s="118"/>
      <c r="Q14" s="118" t="e">
        <f>+VLOOKUP(P14,Participants!$A$1:$F$803,2,FALSE)</f>
        <v>#N/A</v>
      </c>
      <c r="R14" s="118"/>
      <c r="S14" s="118" t="e">
        <f>+VLOOKUP(R14,Participants!$A$1:$F$803,2,FALSE)</f>
        <v>#N/A</v>
      </c>
      <c r="T14" s="118"/>
      <c r="U14" s="118" t="e">
        <f>+VLOOKUP(T14,Participants!$A$1:$F$803,2,FALSE)</f>
        <v>#N/A</v>
      </c>
      <c r="V14" s="118"/>
      <c r="W14" s="118" t="e">
        <f>+VLOOKUP(V14,Participants!$A$1:$F$803,2,FALSE)</f>
        <v>#N/A</v>
      </c>
      <c r="X14" s="80"/>
      <c r="Y14" s="80"/>
      <c r="Z14" s="80"/>
    </row>
    <row r="15" spans="1:27" ht="14.25" customHeight="1">
      <c r="A15" s="119"/>
      <c r="B15" s="120" t="s">
        <v>1672</v>
      </c>
      <c r="C15" s="114">
        <v>1</v>
      </c>
      <c r="D15" s="114">
        <v>7</v>
      </c>
      <c r="E15" s="58"/>
      <c r="F15" s="58" t="e">
        <f>+VLOOKUP(E15,Participants!$A$1:$F$1602,2,FALSE)</f>
        <v>#N/A</v>
      </c>
      <c r="G15" s="58" t="e">
        <f>+VLOOKUP(E15,Participants!$A$1:$F$1602,4,FALSE)</f>
        <v>#N/A</v>
      </c>
      <c r="H15" s="58" t="e">
        <f>+VLOOKUP(E15,Participants!$A$1:$F$1602,5,FALSE)</f>
        <v>#N/A</v>
      </c>
      <c r="I15" s="58" t="e">
        <f>+VLOOKUP(E15,Participants!$A$1:$F$1602,3,FALSE)</f>
        <v>#N/A</v>
      </c>
      <c r="J15" s="58" t="e">
        <f>+VLOOKUP(E15,Participants!$A$1:$G$1602,7,FALSE)</f>
        <v>#N/A</v>
      </c>
      <c r="K15" s="122"/>
      <c r="L15" s="58"/>
      <c r="M15" s="58"/>
      <c r="N15" s="119" t="e">
        <f t="shared" si="0"/>
        <v>#N/A</v>
      </c>
      <c r="O15" s="119"/>
      <c r="P15" s="118"/>
      <c r="Q15" s="118" t="e">
        <f>+VLOOKUP(P15,Participants!$A$1:$F$803,2,FALSE)</f>
        <v>#N/A</v>
      </c>
      <c r="R15" s="118"/>
      <c r="S15" s="118" t="e">
        <f>+VLOOKUP(R15,Participants!$A$1:$F$803,2,FALSE)</f>
        <v>#N/A</v>
      </c>
      <c r="T15" s="118"/>
      <c r="U15" s="118" t="e">
        <f>+VLOOKUP(T15,Participants!$A$1:$F$803,2,FALSE)</f>
        <v>#N/A</v>
      </c>
      <c r="V15" s="118"/>
      <c r="W15" s="118" t="e">
        <f>+VLOOKUP(V15,Participants!$A$1:$F$803,2,FALSE)</f>
        <v>#N/A</v>
      </c>
      <c r="X15" s="80"/>
      <c r="Y15" s="80"/>
      <c r="Z15" s="80"/>
    </row>
    <row r="16" spans="1:27" ht="14.25" customHeight="1">
      <c r="A16" s="119"/>
      <c r="B16" s="120" t="s">
        <v>1672</v>
      </c>
      <c r="C16" s="114">
        <v>1</v>
      </c>
      <c r="D16" s="114">
        <v>8</v>
      </c>
      <c r="E16" s="58"/>
      <c r="F16" s="58" t="e">
        <f>+VLOOKUP(E16,Participants!$A$1:$F$1602,2,FALSE)</f>
        <v>#N/A</v>
      </c>
      <c r="G16" s="58" t="e">
        <f>+VLOOKUP(E16,Participants!$A$1:$F$1602,4,FALSE)</f>
        <v>#N/A</v>
      </c>
      <c r="H16" s="58" t="e">
        <f>+VLOOKUP(E16,Participants!$A$1:$F$1602,5,FALSE)</f>
        <v>#N/A</v>
      </c>
      <c r="I16" s="58" t="e">
        <f>+VLOOKUP(E16,Participants!$A$1:$F$1602,3,FALSE)</f>
        <v>#N/A</v>
      </c>
      <c r="J16" s="58" t="e">
        <f>+VLOOKUP(E16,Participants!$A$1:$G$1602,7,FALSE)</f>
        <v>#N/A</v>
      </c>
      <c r="K16" s="122"/>
      <c r="L16" s="58"/>
      <c r="M16" s="58"/>
      <c r="N16" s="119" t="e">
        <f t="shared" si="0"/>
        <v>#N/A</v>
      </c>
      <c r="O16" s="119"/>
      <c r="P16" s="118"/>
      <c r="Q16" s="118" t="e">
        <f>+VLOOKUP(P16,Participants!$A$1:$F$803,2,FALSE)</f>
        <v>#N/A</v>
      </c>
      <c r="R16" s="118"/>
      <c r="S16" s="118" t="e">
        <f>+VLOOKUP(R16,Participants!$A$1:$F$803,2,FALSE)</f>
        <v>#N/A</v>
      </c>
      <c r="T16" s="118"/>
      <c r="U16" s="118" t="e">
        <f>+VLOOKUP(T16,Participants!$A$1:$F$803,2,FALSE)</f>
        <v>#N/A</v>
      </c>
      <c r="V16" s="118"/>
      <c r="W16" s="118" t="e">
        <f>+VLOOKUP(V16,Participants!$A$1:$F$803,2,FALSE)</f>
        <v>#N/A</v>
      </c>
      <c r="X16" s="80"/>
      <c r="Y16" s="80"/>
      <c r="Z16" s="80"/>
    </row>
    <row r="17" spans="1:26" ht="14.25" customHeight="1">
      <c r="A17" s="80"/>
      <c r="B17" s="99" t="s">
        <v>1672</v>
      </c>
      <c r="C17" s="109">
        <v>2</v>
      </c>
      <c r="D17" s="109">
        <v>7</v>
      </c>
      <c r="E17" s="61"/>
      <c r="F17" s="61" t="e">
        <f>+VLOOKUP(E17,Participants!$A$1:$F$1602,2,FALSE)</f>
        <v>#N/A</v>
      </c>
      <c r="G17" s="61" t="e">
        <f>+VLOOKUP(E17,Participants!$A$1:$F$1602,4,FALSE)</f>
        <v>#N/A</v>
      </c>
      <c r="H17" s="61" t="e">
        <f>+VLOOKUP(E17,Participants!$A$1:$F$1602,5,FALSE)</f>
        <v>#N/A</v>
      </c>
      <c r="I17" s="61" t="e">
        <f>+VLOOKUP(E17,Participants!$A$1:$F$1602,3,FALSE)</f>
        <v>#N/A</v>
      </c>
      <c r="J17" s="61" t="e">
        <f>+VLOOKUP(E17,Participants!$A$1:$G$1602,7,FALSE)</f>
        <v>#N/A</v>
      </c>
      <c r="K17" s="123"/>
      <c r="L17" s="61"/>
      <c r="M17" s="61"/>
      <c r="N17" s="80" t="e">
        <f t="shared" si="0"/>
        <v>#N/A</v>
      </c>
      <c r="O17" s="80"/>
      <c r="P17" s="118"/>
      <c r="Q17" s="118" t="e">
        <f>+VLOOKUP(P17,Participants!$A$1:$F$803,2,FALSE)</f>
        <v>#N/A</v>
      </c>
      <c r="R17" s="118"/>
      <c r="S17" s="118" t="e">
        <f>+VLOOKUP(R17,Participants!$A$1:$F$803,2,FALSE)</f>
        <v>#N/A</v>
      </c>
      <c r="T17" s="118"/>
      <c r="U17" s="118" t="e">
        <f>+VLOOKUP(T17,Participants!$A$1:$F$803,2,FALSE)</f>
        <v>#N/A</v>
      </c>
      <c r="V17" s="118"/>
      <c r="W17" s="118" t="e">
        <f>+VLOOKUP(V17,Participants!$A$1:$F$803,2,FALSE)</f>
        <v>#N/A</v>
      </c>
      <c r="X17" s="80"/>
      <c r="Y17" s="80"/>
      <c r="Z17" s="80"/>
    </row>
    <row r="18" spans="1:26" ht="14.25" customHeight="1">
      <c r="A18" s="80"/>
      <c r="B18" s="99" t="s">
        <v>1672</v>
      </c>
      <c r="C18" s="109">
        <v>2</v>
      </c>
      <c r="D18" s="109">
        <v>8</v>
      </c>
      <c r="E18" s="61"/>
      <c r="F18" s="61" t="e">
        <f>+VLOOKUP(E18,Participants!$A$1:$F$1602,2,FALSE)</f>
        <v>#N/A</v>
      </c>
      <c r="G18" s="61" t="e">
        <f>+VLOOKUP(E18,Participants!$A$1:$F$1602,4,FALSE)</f>
        <v>#N/A</v>
      </c>
      <c r="H18" s="61" t="e">
        <f>+VLOOKUP(E18,Participants!$A$1:$F$1602,5,FALSE)</f>
        <v>#N/A</v>
      </c>
      <c r="I18" s="61" t="e">
        <f>+VLOOKUP(E18,Participants!$A$1:$F$1602,3,FALSE)</f>
        <v>#N/A</v>
      </c>
      <c r="J18" s="61" t="e">
        <f>+VLOOKUP(E18,Participants!$A$1:$G$1602,7,FALSE)</f>
        <v>#N/A</v>
      </c>
      <c r="K18" s="123"/>
      <c r="L18" s="61"/>
      <c r="M18" s="61"/>
      <c r="N18" s="80" t="e">
        <f t="shared" si="0"/>
        <v>#N/A</v>
      </c>
      <c r="O18" s="80"/>
      <c r="P18" s="118"/>
      <c r="Q18" s="118" t="e">
        <f>+VLOOKUP(P18,Participants!$A$1:$F$803,2,FALSE)</f>
        <v>#N/A</v>
      </c>
      <c r="R18" s="118"/>
      <c r="S18" s="118" t="e">
        <f>+VLOOKUP(R18,Participants!$A$1:$F$803,2,FALSE)</f>
        <v>#N/A</v>
      </c>
      <c r="T18" s="118"/>
      <c r="U18" s="118" t="e">
        <f>+VLOOKUP(T18,Participants!$A$1:$F$803,2,FALSE)</f>
        <v>#N/A</v>
      </c>
      <c r="V18" s="118"/>
      <c r="W18" s="118" t="e">
        <f>+VLOOKUP(V18,Participants!$A$1:$F$803,2,FALSE)</f>
        <v>#N/A</v>
      </c>
      <c r="X18" s="80"/>
      <c r="Y18" s="80"/>
      <c r="Z18" s="80"/>
    </row>
    <row r="19" spans="1:26" ht="14.25" customHeight="1">
      <c r="A19" s="112"/>
      <c r="B19" s="113" t="s">
        <v>1672</v>
      </c>
      <c r="C19" s="114">
        <v>5</v>
      </c>
      <c r="D19" s="114">
        <v>1</v>
      </c>
      <c r="E19" s="62">
        <v>1239</v>
      </c>
      <c r="F19" s="58" t="str">
        <f>+VLOOKUP(E19,Participants!$A$1:$F$1602,2,FALSE)</f>
        <v>Xavier Hess</v>
      </c>
      <c r="G19" s="58" t="str">
        <f>+VLOOKUP(E19,Participants!$A$1:$F$1602,4,FALSE)</f>
        <v>AGS</v>
      </c>
      <c r="H19" s="58" t="str">
        <f>+VLOOKUP(E19,Participants!$A$1:$F$1602,5,FALSE)</f>
        <v>M</v>
      </c>
      <c r="I19" s="58">
        <f>+VLOOKUP(E19,Participants!$A$1:$F$1602,3,FALSE)</f>
        <v>4</v>
      </c>
      <c r="J19" s="58" t="str">
        <f>+VLOOKUP(E19,Participants!$A$1:$G$1602,7,FALSE)</f>
        <v>DEV BOYS</v>
      </c>
      <c r="K19" s="115" t="s">
        <v>1685</v>
      </c>
      <c r="L19" s="62">
        <v>1</v>
      </c>
      <c r="M19" s="62">
        <v>10</v>
      </c>
      <c r="N19" s="112" t="str">
        <f t="shared" si="0"/>
        <v>DEV BOYS</v>
      </c>
      <c r="O19" s="112"/>
      <c r="P19" s="111"/>
      <c r="Q19" s="111" t="e">
        <f>+VLOOKUP(P19,Participants!$A$1:$F$803,2,FALSE)</f>
        <v>#N/A</v>
      </c>
      <c r="R19" s="111"/>
      <c r="S19" s="111" t="e">
        <f>+VLOOKUP(R19,Participants!$A$1:$F$803,2,FALSE)</f>
        <v>#N/A</v>
      </c>
      <c r="T19" s="111"/>
      <c r="U19" s="111" t="e">
        <f>+VLOOKUP(T19,Participants!$A$1:$F$803,2,FALSE)</f>
        <v>#N/A</v>
      </c>
      <c r="V19" s="111"/>
      <c r="W19" s="111" t="e">
        <f>+VLOOKUP(V19,Participants!$A$1:$F$803,2,FALSE)</f>
        <v>#N/A</v>
      </c>
    </row>
    <row r="20" spans="1:26" ht="14.25" customHeight="1">
      <c r="A20" s="112"/>
      <c r="B20" s="113" t="s">
        <v>1672</v>
      </c>
      <c r="C20" s="114">
        <v>5</v>
      </c>
      <c r="D20" s="114">
        <v>5</v>
      </c>
      <c r="E20" s="62">
        <v>52</v>
      </c>
      <c r="F20" s="58" t="str">
        <f>+VLOOKUP(E20,Participants!$A$1:$F$1602,2,FALSE)</f>
        <v>Ilya Belldina</v>
      </c>
      <c r="G20" s="58" t="str">
        <f>+VLOOKUP(E20,Participants!$A$1:$F$1602,4,FALSE)</f>
        <v>STL</v>
      </c>
      <c r="H20" s="58" t="str">
        <f>+VLOOKUP(E20,Participants!$A$1:$F$1602,5,FALSE)</f>
        <v>M</v>
      </c>
      <c r="I20" s="58">
        <f>+VLOOKUP(E20,Participants!$A$1:$F$1602,3,FALSE)</f>
        <v>4</v>
      </c>
      <c r="J20" s="58" t="str">
        <f>+VLOOKUP(E20,Participants!$A$1:$G$1602,7,FALSE)</f>
        <v>DEV BOYS</v>
      </c>
      <c r="K20" s="115" t="s">
        <v>1686</v>
      </c>
      <c r="L20" s="62">
        <v>2</v>
      </c>
      <c r="M20" s="62">
        <v>8</v>
      </c>
      <c r="N20" s="112" t="str">
        <f t="shared" si="0"/>
        <v>DEV BOYS</v>
      </c>
      <c r="O20" s="112"/>
      <c r="P20" s="111"/>
      <c r="Q20" s="111" t="e">
        <f>+VLOOKUP(P20,Participants!$A$1:$F$803,2,FALSE)</f>
        <v>#N/A</v>
      </c>
      <c r="R20" s="111"/>
      <c r="S20" s="111" t="e">
        <f>+VLOOKUP(R20,Participants!$A$1:$F$803,2,FALSE)</f>
        <v>#N/A</v>
      </c>
      <c r="T20" s="111"/>
      <c r="U20" s="111" t="e">
        <f>+VLOOKUP(T20,Participants!$A$1:$F$803,2,FALSE)</f>
        <v>#N/A</v>
      </c>
      <c r="V20" s="111"/>
      <c r="W20" s="111" t="e">
        <f>+VLOOKUP(V20,Participants!$A$1:$F$803,2,FALSE)</f>
        <v>#N/A</v>
      </c>
    </row>
    <row r="21" spans="1:26" ht="14.25" customHeight="1">
      <c r="A21" s="107"/>
      <c r="B21" s="108" t="s">
        <v>1672</v>
      </c>
      <c r="C21" s="109">
        <v>4</v>
      </c>
      <c r="D21" s="109">
        <v>2</v>
      </c>
      <c r="E21" s="71">
        <v>1234</v>
      </c>
      <c r="F21" s="61" t="str">
        <f>+VLOOKUP(E21,Participants!$A$1:$F$1602,2,FALSE)</f>
        <v>Liam Blatt</v>
      </c>
      <c r="G21" s="61" t="str">
        <f>+VLOOKUP(E21,Participants!$A$1:$F$1602,4,FALSE)</f>
        <v>AGS</v>
      </c>
      <c r="H21" s="61" t="str">
        <f>+VLOOKUP(E21,Participants!$A$1:$F$1602,5,FALSE)</f>
        <v>M</v>
      </c>
      <c r="I21" s="61">
        <f>+VLOOKUP(E21,Participants!$A$1:$F$1602,3,FALSE)</f>
        <v>4</v>
      </c>
      <c r="J21" s="61" t="str">
        <f>+VLOOKUP(E21,Participants!$A$1:$G$1602,7,FALSE)</f>
        <v>DEV BOYS</v>
      </c>
      <c r="K21" s="110" t="s">
        <v>1687</v>
      </c>
      <c r="L21" s="71">
        <v>3</v>
      </c>
      <c r="M21" s="71">
        <v>6</v>
      </c>
      <c r="N21" s="107" t="str">
        <f t="shared" si="0"/>
        <v>DEV BOYS</v>
      </c>
      <c r="O21" s="112"/>
      <c r="P21" s="111"/>
      <c r="Q21" s="111" t="e">
        <f>+VLOOKUP(P21,Participants!$A$1:$F$803,2,FALSE)</f>
        <v>#N/A</v>
      </c>
      <c r="R21" s="111"/>
      <c r="S21" s="111" t="e">
        <f>+VLOOKUP(R21,Participants!$A$1:$F$803,2,FALSE)</f>
        <v>#N/A</v>
      </c>
      <c r="T21" s="111"/>
      <c r="U21" s="111" t="e">
        <f>+VLOOKUP(T21,Participants!$A$1:$F$803,2,FALSE)</f>
        <v>#N/A</v>
      </c>
      <c r="V21" s="111"/>
      <c r="W21" s="111" t="e">
        <f>+VLOOKUP(V21,Participants!$A$1:$F$803,2,FALSE)</f>
        <v>#N/A</v>
      </c>
    </row>
    <row r="22" spans="1:26" ht="14.25" customHeight="1">
      <c r="A22" s="112"/>
      <c r="B22" s="113" t="s">
        <v>1672</v>
      </c>
      <c r="C22" s="114">
        <v>5</v>
      </c>
      <c r="D22" s="114">
        <v>4</v>
      </c>
      <c r="E22" s="62">
        <v>638</v>
      </c>
      <c r="F22" s="58" t="str">
        <f>+VLOOKUP(E22,Participants!$A$1:$F$1602,2,FALSE)</f>
        <v>Kash Bynum</v>
      </c>
      <c r="G22" s="58" t="str">
        <f>+VLOOKUP(E22,Participants!$A$1:$F$1602,4,FALSE)</f>
        <v>JFK</v>
      </c>
      <c r="H22" s="58" t="str">
        <f>+VLOOKUP(E22,Participants!$A$1:$F$1602,5,FALSE)</f>
        <v>M</v>
      </c>
      <c r="I22" s="58" t="str">
        <f>+VLOOKUP(E22,Participants!$A$1:$F$1602,3,FALSE)</f>
        <v>K</v>
      </c>
      <c r="J22" s="58" t="str">
        <f>+VLOOKUP(E22,Participants!$A$1:$G$1602,7,FALSE)</f>
        <v>DEV BOYS</v>
      </c>
      <c r="K22" s="115" t="s">
        <v>1688</v>
      </c>
      <c r="L22" s="62">
        <v>4</v>
      </c>
      <c r="M22" s="62">
        <v>5</v>
      </c>
      <c r="N22" s="112" t="str">
        <f t="shared" si="0"/>
        <v>DEV BOYS</v>
      </c>
      <c r="O22" s="112"/>
      <c r="P22" s="111"/>
      <c r="Q22" s="111" t="e">
        <f>+VLOOKUP(P22,Participants!$A$1:$F$803,2,FALSE)</f>
        <v>#N/A</v>
      </c>
      <c r="R22" s="111"/>
      <c r="S22" s="111" t="e">
        <f>+VLOOKUP(R22,Participants!$A$1:$F$803,2,FALSE)</f>
        <v>#N/A</v>
      </c>
      <c r="T22" s="111"/>
      <c r="U22" s="111" t="e">
        <f>+VLOOKUP(T22,Participants!$A$1:$F$803,2,FALSE)</f>
        <v>#N/A</v>
      </c>
      <c r="V22" s="111"/>
      <c r="W22" s="111" t="e">
        <f>+VLOOKUP(V22,Participants!$A$1:$F$803,2,FALSE)</f>
        <v>#N/A</v>
      </c>
    </row>
    <row r="23" spans="1:26" ht="14.25" customHeight="1">
      <c r="A23" s="112"/>
      <c r="B23" s="113" t="s">
        <v>1672</v>
      </c>
      <c r="C23" s="114">
        <v>3</v>
      </c>
      <c r="D23" s="114">
        <v>3</v>
      </c>
      <c r="E23" s="62">
        <v>1151</v>
      </c>
      <c r="F23" s="58" t="str">
        <f>+VLOOKUP(E23,Participants!$A$1:$F$1602,2,FALSE)</f>
        <v>Nate Tottenham</v>
      </c>
      <c r="G23" s="58" t="str">
        <f>+VLOOKUP(E23,Participants!$A$1:$F$1602,4,FALSE)</f>
        <v>JAM</v>
      </c>
      <c r="H23" s="58" t="str">
        <f>+VLOOKUP(E23,Participants!$A$1:$F$1602,5,FALSE)</f>
        <v>M</v>
      </c>
      <c r="I23" s="58">
        <f>+VLOOKUP(E23,Participants!$A$1:$F$1602,3,FALSE)</f>
        <v>4</v>
      </c>
      <c r="J23" s="58" t="str">
        <f>+VLOOKUP(E23,Participants!$A$1:$G$1602,7,FALSE)</f>
        <v>DEV BOYS</v>
      </c>
      <c r="K23" s="115" t="s">
        <v>1689</v>
      </c>
      <c r="L23" s="62">
        <v>5</v>
      </c>
      <c r="M23" s="62">
        <v>4</v>
      </c>
      <c r="N23" s="112" t="str">
        <f t="shared" si="0"/>
        <v>DEV BOYS</v>
      </c>
      <c r="O23" s="112"/>
      <c r="P23" s="111"/>
      <c r="Q23" s="111" t="e">
        <f>+VLOOKUP(P23,Participants!$A$1:$F$803,2,FALSE)</f>
        <v>#N/A</v>
      </c>
      <c r="R23" s="111"/>
      <c r="S23" s="111" t="e">
        <f>+VLOOKUP(R23,Participants!$A$1:$F$803,2,FALSE)</f>
        <v>#N/A</v>
      </c>
      <c r="T23" s="111"/>
      <c r="U23" s="111" t="e">
        <f>+VLOOKUP(T23,Participants!$A$1:$F$803,2,FALSE)</f>
        <v>#N/A</v>
      </c>
      <c r="V23" s="111"/>
      <c r="W23" s="111" t="e">
        <f>+VLOOKUP(V23,Participants!$A$1:$F$803,2,FALSE)</f>
        <v>#N/A</v>
      </c>
    </row>
    <row r="24" spans="1:26" ht="14.25" customHeight="1">
      <c r="A24" s="112"/>
      <c r="B24" s="113" t="s">
        <v>1672</v>
      </c>
      <c r="C24" s="114">
        <v>3</v>
      </c>
      <c r="D24" s="114">
        <v>6</v>
      </c>
      <c r="E24" s="62">
        <v>63</v>
      </c>
      <c r="F24" s="58" t="str">
        <f>+VLOOKUP(E24,Participants!$A$1:$F$1602,2,FALSE)</f>
        <v>Matteo Sciullo</v>
      </c>
      <c r="G24" s="58" t="str">
        <f>+VLOOKUP(E24,Participants!$A$1:$F$1602,4,FALSE)</f>
        <v>STL</v>
      </c>
      <c r="H24" s="58" t="str">
        <f>+VLOOKUP(E24,Participants!$A$1:$F$1602,5,FALSE)</f>
        <v>M</v>
      </c>
      <c r="I24" s="58">
        <f>+VLOOKUP(E24,Participants!$A$1:$F$1602,3,FALSE)</f>
        <v>4</v>
      </c>
      <c r="J24" s="58" t="str">
        <f>+VLOOKUP(E24,Participants!$A$1:$G$1602,7,FALSE)</f>
        <v>DEV BOYS</v>
      </c>
      <c r="K24" s="115" t="s">
        <v>1690</v>
      </c>
      <c r="L24" s="62">
        <v>6</v>
      </c>
      <c r="M24" s="62">
        <v>3</v>
      </c>
      <c r="N24" s="112" t="str">
        <f t="shared" si="0"/>
        <v>DEV BOYS</v>
      </c>
      <c r="O24" s="112"/>
      <c r="P24" s="111"/>
      <c r="Q24" s="111" t="e">
        <f>+VLOOKUP(P24,Participants!$A$1:$F$803,2,FALSE)</f>
        <v>#N/A</v>
      </c>
      <c r="R24" s="111"/>
      <c r="S24" s="111" t="e">
        <f>+VLOOKUP(R24,Participants!$A$1:$F$803,2,FALSE)</f>
        <v>#N/A</v>
      </c>
      <c r="T24" s="111"/>
      <c r="U24" s="111" t="e">
        <f>+VLOOKUP(T24,Participants!$A$1:$F$803,2,FALSE)</f>
        <v>#N/A</v>
      </c>
      <c r="V24" s="111"/>
      <c r="W24" s="111" t="e">
        <f>+VLOOKUP(V24,Participants!$A$1:$F$803,2,FALSE)</f>
        <v>#N/A</v>
      </c>
    </row>
    <row r="25" spans="1:26" ht="14.25" customHeight="1">
      <c r="A25" s="112"/>
      <c r="B25" s="113" t="s">
        <v>1672</v>
      </c>
      <c r="C25" s="114">
        <v>5</v>
      </c>
      <c r="D25" s="114">
        <v>3</v>
      </c>
      <c r="E25" s="62">
        <v>833</v>
      </c>
      <c r="F25" s="58" t="str">
        <f>+VLOOKUP(E25,Participants!$A$1:$F$1602,2,FALSE)</f>
        <v>Patrick Curtis</v>
      </c>
      <c r="G25" s="58" t="str">
        <f>+VLOOKUP(E25,Participants!$A$1:$F$1602,4,FALSE)</f>
        <v>SHCA</v>
      </c>
      <c r="H25" s="58" t="str">
        <f>+VLOOKUP(E25,Participants!$A$1:$F$1602,5,FALSE)</f>
        <v>M</v>
      </c>
      <c r="I25" s="58">
        <f>+VLOOKUP(E25,Participants!$A$1:$F$1602,3,FALSE)</f>
        <v>4</v>
      </c>
      <c r="J25" s="58" t="str">
        <f>+VLOOKUP(E25,Participants!$A$1:$G$1602,7,FALSE)</f>
        <v>DEV BOYS</v>
      </c>
      <c r="K25" s="115" t="s">
        <v>1691</v>
      </c>
      <c r="L25" s="62">
        <v>7</v>
      </c>
      <c r="M25" s="62">
        <v>2</v>
      </c>
      <c r="N25" s="112" t="str">
        <f t="shared" si="0"/>
        <v>DEV BOYS</v>
      </c>
      <c r="O25" s="112"/>
      <c r="P25" s="111"/>
      <c r="Q25" s="111" t="e">
        <f>+VLOOKUP(P25,Participants!$A$1:$F$803,2,FALSE)</f>
        <v>#N/A</v>
      </c>
      <c r="R25" s="111"/>
      <c r="S25" s="111" t="e">
        <f>+VLOOKUP(R25,Participants!$A$1:$F$803,2,FALSE)</f>
        <v>#N/A</v>
      </c>
      <c r="T25" s="111"/>
      <c r="U25" s="111" t="e">
        <f>+VLOOKUP(T25,Participants!$A$1:$F$803,2,FALSE)</f>
        <v>#N/A</v>
      </c>
      <c r="V25" s="111"/>
      <c r="W25" s="111" t="e">
        <f>+VLOOKUP(V25,Participants!$A$1:$F$803,2,FALSE)</f>
        <v>#N/A</v>
      </c>
    </row>
    <row r="26" spans="1:26" ht="14.25" customHeight="1">
      <c r="A26" s="107"/>
      <c r="B26" s="108" t="s">
        <v>1672</v>
      </c>
      <c r="C26" s="109">
        <v>4</v>
      </c>
      <c r="D26" s="109">
        <v>3</v>
      </c>
      <c r="E26" s="71">
        <v>348</v>
      </c>
      <c r="F26" s="61" t="str">
        <f>+VLOOKUP(E26,Participants!$A$1:$F$1602,2,FALSE)</f>
        <v>Regan Barry</v>
      </c>
      <c r="G26" s="61" t="str">
        <f>+VLOOKUP(E26,Participants!$A$1:$F$1602,4,FALSE)</f>
        <v>GAA</v>
      </c>
      <c r="H26" s="61" t="str">
        <f>+VLOOKUP(E26,Participants!$A$1:$F$1602,5,FALSE)</f>
        <v>F</v>
      </c>
      <c r="I26" s="61">
        <f>+VLOOKUP(E26,Participants!$A$1:$F$1602,3,FALSE)</f>
        <v>2</v>
      </c>
      <c r="J26" s="71" t="s">
        <v>27</v>
      </c>
      <c r="K26" s="110" t="s">
        <v>1692</v>
      </c>
      <c r="L26" s="71">
        <v>8</v>
      </c>
      <c r="M26" s="71">
        <v>1</v>
      </c>
      <c r="N26" s="107" t="str">
        <f t="shared" si="0"/>
        <v>DEV BOYS</v>
      </c>
      <c r="O26" s="112"/>
      <c r="P26" s="111"/>
      <c r="Q26" s="111" t="e">
        <f>+VLOOKUP(P26,Participants!$A$1:$F$803,2,FALSE)</f>
        <v>#N/A</v>
      </c>
      <c r="R26" s="111"/>
      <c r="S26" s="111" t="e">
        <f>+VLOOKUP(R26,Participants!$A$1:$F$803,2,FALSE)</f>
        <v>#N/A</v>
      </c>
      <c r="T26" s="111"/>
      <c r="U26" s="111" t="e">
        <f>+VLOOKUP(T26,Participants!$A$1:$F$803,2,FALSE)</f>
        <v>#N/A</v>
      </c>
      <c r="V26" s="111"/>
      <c r="W26" s="111" t="e">
        <f>+VLOOKUP(V26,Participants!$A$1:$F$803,2,FALSE)</f>
        <v>#N/A</v>
      </c>
    </row>
    <row r="27" spans="1:26" ht="14.25" customHeight="1">
      <c r="A27" s="119"/>
      <c r="B27" s="120" t="s">
        <v>1672</v>
      </c>
      <c r="C27" s="114">
        <v>3</v>
      </c>
      <c r="D27" s="114">
        <v>5</v>
      </c>
      <c r="E27" s="62">
        <v>1493</v>
      </c>
      <c r="F27" s="58" t="str">
        <f>+VLOOKUP(E27,Participants!$A$1:$F$1602,2,FALSE)</f>
        <v>Wesley Hodgkinson</v>
      </c>
      <c r="G27" s="58" t="str">
        <f>+VLOOKUP(E27,Participants!$A$1:$F$1602,4,FALSE)</f>
        <v>MMA</v>
      </c>
      <c r="H27" s="58" t="str">
        <f>+VLOOKUP(E27,Participants!$A$1:$F$1602,5,FALSE)</f>
        <v>M</v>
      </c>
      <c r="I27" s="58">
        <f>+VLOOKUP(E27,Participants!$A$1:$F$1602,3,FALSE)</f>
        <v>2</v>
      </c>
      <c r="J27" s="58" t="str">
        <f>+VLOOKUP(E27,Participants!$A$1:$G$1602,7,FALSE)</f>
        <v>DEV BOYS</v>
      </c>
      <c r="K27" s="121" t="s">
        <v>1693</v>
      </c>
      <c r="L27" s="58"/>
      <c r="M27" s="58"/>
      <c r="N27" s="119" t="str">
        <f t="shared" si="0"/>
        <v>DEV BOYS</v>
      </c>
      <c r="O27" s="80"/>
      <c r="P27" s="118"/>
      <c r="Q27" s="118" t="e">
        <f>+VLOOKUP(P27,Participants!$A$1:$F$803,2,FALSE)</f>
        <v>#N/A</v>
      </c>
      <c r="R27" s="118"/>
      <c r="S27" s="118" t="e">
        <f>+VLOOKUP(R27,Participants!$A$1:$F$803,2,FALSE)</f>
        <v>#N/A</v>
      </c>
      <c r="T27" s="118"/>
      <c r="U27" s="118" t="e">
        <f>+VLOOKUP(T27,Participants!$A$1:$F$803,2,FALSE)</f>
        <v>#N/A</v>
      </c>
      <c r="V27" s="118"/>
      <c r="W27" s="118" t="e">
        <f>+VLOOKUP(V27,Participants!$A$1:$F$803,2,FALSE)</f>
        <v>#N/A</v>
      </c>
    </row>
    <row r="28" spans="1:26" ht="14.25" customHeight="1">
      <c r="A28" s="119"/>
      <c r="B28" s="120" t="s">
        <v>1672</v>
      </c>
      <c r="C28" s="114">
        <v>3</v>
      </c>
      <c r="D28" s="114">
        <v>2</v>
      </c>
      <c r="E28" s="62">
        <v>1238</v>
      </c>
      <c r="F28" s="58" t="str">
        <f>+VLOOKUP(E28,Participants!$A$1:$F$1602,2,FALSE)</f>
        <v>Theodore Hess</v>
      </c>
      <c r="G28" s="58" t="str">
        <f>+VLOOKUP(E28,Participants!$A$1:$F$1602,4,FALSE)</f>
        <v>AGS</v>
      </c>
      <c r="H28" s="58" t="str">
        <f>+VLOOKUP(E28,Participants!$A$1:$F$1602,5,FALSE)</f>
        <v>M</v>
      </c>
      <c r="I28" s="58">
        <f>+VLOOKUP(E28,Participants!$A$1:$F$1602,3,FALSE)</f>
        <v>2</v>
      </c>
      <c r="J28" s="58" t="str">
        <f>+VLOOKUP(E28,Participants!$A$1:$G$1602,7,FALSE)</f>
        <v>DEV BOYS</v>
      </c>
      <c r="K28" s="121" t="s">
        <v>1694</v>
      </c>
      <c r="L28" s="58"/>
      <c r="M28" s="58"/>
      <c r="N28" s="119" t="str">
        <f t="shared" si="0"/>
        <v>DEV BOYS</v>
      </c>
      <c r="O28" s="80"/>
      <c r="P28" s="118"/>
      <c r="Q28" s="118" t="e">
        <f>+VLOOKUP(P28,Participants!$A$1:$F$803,2,FALSE)</f>
        <v>#N/A</v>
      </c>
      <c r="R28" s="118"/>
      <c r="S28" s="118" t="e">
        <f>+VLOOKUP(R28,Participants!$A$1:$F$803,2,FALSE)</f>
        <v>#N/A</v>
      </c>
      <c r="T28" s="118"/>
      <c r="U28" s="118" t="e">
        <f>+VLOOKUP(T28,Participants!$A$1:$F$803,2,FALSE)</f>
        <v>#N/A</v>
      </c>
      <c r="V28" s="118"/>
      <c r="W28" s="118" t="e">
        <f>+VLOOKUP(V28,Participants!$A$1:$F$803,2,FALSE)</f>
        <v>#N/A</v>
      </c>
    </row>
    <row r="29" spans="1:26" ht="14.25" customHeight="1">
      <c r="A29" s="119"/>
      <c r="B29" s="120" t="s">
        <v>1672</v>
      </c>
      <c r="C29" s="114">
        <v>5</v>
      </c>
      <c r="D29" s="114">
        <v>2</v>
      </c>
      <c r="E29" s="62">
        <v>340</v>
      </c>
      <c r="F29" s="58" t="str">
        <f>+VLOOKUP(E29,Participants!$A$1:$F$1602,2,FALSE)</f>
        <v>Grady Molinero</v>
      </c>
      <c r="G29" s="58" t="str">
        <f>+VLOOKUP(E29,Participants!$A$1:$F$1602,4,FALSE)</f>
        <v>GAA</v>
      </c>
      <c r="H29" s="58" t="str">
        <f>+VLOOKUP(E29,Participants!$A$1:$F$1602,5,FALSE)</f>
        <v>M</v>
      </c>
      <c r="I29" s="58">
        <f>+VLOOKUP(E29,Participants!$A$1:$F$1602,3,FALSE)</f>
        <v>4</v>
      </c>
      <c r="J29" s="58" t="str">
        <f>+VLOOKUP(E29,Participants!$A$1:$G$1602,7,FALSE)</f>
        <v>DEV BOYS</v>
      </c>
      <c r="K29" s="121" t="s">
        <v>1695</v>
      </c>
      <c r="L29" s="58"/>
      <c r="M29" s="58"/>
      <c r="N29" s="119" t="str">
        <f t="shared" si="0"/>
        <v>DEV BOYS</v>
      </c>
      <c r="O29" s="80"/>
      <c r="P29" s="118"/>
      <c r="Q29" s="118" t="e">
        <f>+VLOOKUP(P29,Participants!$A$1:$F$803,2,FALSE)</f>
        <v>#N/A</v>
      </c>
      <c r="R29" s="118"/>
      <c r="S29" s="118" t="e">
        <f>+VLOOKUP(R29,Participants!$A$1:$F$803,2,FALSE)</f>
        <v>#N/A</v>
      </c>
      <c r="T29" s="118"/>
      <c r="U29" s="118" t="e">
        <f>+VLOOKUP(T29,Participants!$A$1:$F$803,2,FALSE)</f>
        <v>#N/A</v>
      </c>
      <c r="V29" s="118"/>
      <c r="W29" s="118" t="e">
        <f>+VLOOKUP(V29,Participants!$A$1:$F$803,2,FALSE)</f>
        <v>#N/A</v>
      </c>
    </row>
    <row r="30" spans="1:26" ht="14.25" customHeight="1">
      <c r="B30" s="99" t="s">
        <v>1672</v>
      </c>
      <c r="C30" s="109">
        <v>4</v>
      </c>
      <c r="D30" s="109">
        <v>1</v>
      </c>
      <c r="E30" s="71">
        <v>912</v>
      </c>
      <c r="F30" s="61" t="str">
        <f>+VLOOKUP(E30,Participants!$A$1:$F$1602,2,FALSE)</f>
        <v>Michael Grabowski</v>
      </c>
      <c r="G30" s="61" t="str">
        <f>+VLOOKUP(E30,Participants!$A$1:$F$1602,4,FALSE)</f>
        <v>NCA</v>
      </c>
      <c r="H30" s="61" t="str">
        <f>+VLOOKUP(E30,Participants!$A$1:$F$1602,5,FALSE)</f>
        <v>M</v>
      </c>
      <c r="I30" s="61">
        <f>+VLOOKUP(E30,Participants!$A$1:$F$1602,3,FALSE)</f>
        <v>2</v>
      </c>
      <c r="J30" s="61" t="str">
        <f>+VLOOKUP(E30,Participants!$A$1:$G$1602,7,FALSE)</f>
        <v>DEV BOYS</v>
      </c>
      <c r="K30" s="117" t="s">
        <v>1696</v>
      </c>
      <c r="L30" s="61"/>
      <c r="M30" s="61"/>
      <c r="N30" s="80" t="str">
        <f t="shared" si="0"/>
        <v>DEV BOYS</v>
      </c>
      <c r="O30" s="80"/>
      <c r="P30" s="118"/>
      <c r="Q30" s="118" t="e">
        <f>+VLOOKUP(P30,Participants!$A$1:$F$803,2,FALSE)</f>
        <v>#N/A</v>
      </c>
      <c r="R30" s="118"/>
      <c r="S30" s="118" t="e">
        <f>+VLOOKUP(R30,Participants!$A$1:$F$803,2,FALSE)</f>
        <v>#N/A</v>
      </c>
      <c r="T30" s="118"/>
      <c r="U30" s="118" t="e">
        <f>+VLOOKUP(T30,Participants!$A$1:$F$803,2,FALSE)</f>
        <v>#N/A</v>
      </c>
      <c r="V30" s="118"/>
      <c r="W30" s="118" t="e">
        <f>+VLOOKUP(V30,Participants!$A$1:$F$803,2,FALSE)</f>
        <v>#N/A</v>
      </c>
    </row>
    <row r="31" spans="1:26" ht="14.25" customHeight="1">
      <c r="A31" s="80"/>
      <c r="B31" s="99" t="s">
        <v>1672</v>
      </c>
      <c r="C31" s="109">
        <v>4</v>
      </c>
      <c r="D31" s="109">
        <v>4</v>
      </c>
      <c r="E31" s="71">
        <v>913</v>
      </c>
      <c r="F31" s="61" t="str">
        <f>+VLOOKUP(E31,Participants!$A$1:$F$1602,2,FALSE)</f>
        <v>Brayden Harper</v>
      </c>
      <c r="G31" s="61" t="str">
        <f>+VLOOKUP(E31,Participants!$A$1:$F$1602,4,FALSE)</f>
        <v>NCA</v>
      </c>
      <c r="H31" s="61" t="str">
        <f>+VLOOKUP(E31,Participants!$A$1:$F$1602,5,FALSE)</f>
        <v>M</v>
      </c>
      <c r="I31" s="61">
        <f>+VLOOKUP(E31,Participants!$A$1:$F$1602,3,FALSE)</f>
        <v>2</v>
      </c>
      <c r="J31" s="61" t="str">
        <f>+VLOOKUP(E31,Participants!$A$1:$G$1602,7,FALSE)</f>
        <v>DEV BOYS</v>
      </c>
      <c r="K31" s="117" t="s">
        <v>1696</v>
      </c>
      <c r="L31" s="61"/>
      <c r="M31" s="61"/>
      <c r="N31" s="80" t="str">
        <f t="shared" si="0"/>
        <v>DEV BOYS</v>
      </c>
      <c r="O31" s="80"/>
      <c r="P31" s="118"/>
      <c r="Q31" s="118" t="e">
        <f>+VLOOKUP(P31,Participants!$A$1:$F$803,2,FALSE)</f>
        <v>#N/A</v>
      </c>
      <c r="R31" s="118"/>
      <c r="S31" s="118" t="e">
        <f>+VLOOKUP(R31,Participants!$A$1:$F$803,2,FALSE)</f>
        <v>#N/A</v>
      </c>
      <c r="T31" s="118"/>
      <c r="U31" s="118" t="e">
        <f>+VLOOKUP(T31,Participants!$A$1:$F$803,2,FALSE)</f>
        <v>#N/A</v>
      </c>
      <c r="V31" s="118"/>
      <c r="W31" s="118" t="e">
        <f>+VLOOKUP(V31,Participants!$A$1:$F$803,2,FALSE)</f>
        <v>#N/A</v>
      </c>
    </row>
    <row r="32" spans="1:26" ht="14.25" customHeight="1">
      <c r="A32" s="119"/>
      <c r="B32" s="120" t="s">
        <v>1672</v>
      </c>
      <c r="C32" s="114">
        <v>3</v>
      </c>
      <c r="D32" s="114">
        <v>1</v>
      </c>
      <c r="E32" s="62">
        <v>914</v>
      </c>
      <c r="F32" s="58" t="str">
        <f>+VLOOKUP(E32,Participants!$A$1:$F$1602,2,FALSE)</f>
        <v>Edward Jaworski</v>
      </c>
      <c r="G32" s="58" t="str">
        <f>+VLOOKUP(E32,Participants!$A$1:$F$1602,4,FALSE)</f>
        <v>NCA</v>
      </c>
      <c r="H32" s="58" t="str">
        <f>+VLOOKUP(E32,Participants!$A$1:$F$1602,5,FALSE)</f>
        <v>M</v>
      </c>
      <c r="I32" s="58">
        <f>+VLOOKUP(E32,Participants!$A$1:$F$1602,3,FALSE)</f>
        <v>2</v>
      </c>
      <c r="J32" s="58" t="str">
        <f>+VLOOKUP(E32,Participants!$A$1:$G$1602,7,FALSE)</f>
        <v>DEV BOYS</v>
      </c>
      <c r="K32" s="121" t="s">
        <v>1697</v>
      </c>
      <c r="L32" s="58"/>
      <c r="M32" s="58"/>
      <c r="N32" s="119" t="str">
        <f t="shared" si="0"/>
        <v>DEV BOYS</v>
      </c>
      <c r="O32" s="80"/>
      <c r="P32" s="118"/>
      <c r="Q32" s="118" t="e">
        <f>+VLOOKUP(P32,Participants!$A$1:$F$803,2,FALSE)</f>
        <v>#N/A</v>
      </c>
      <c r="R32" s="118"/>
      <c r="S32" s="118" t="e">
        <f>+VLOOKUP(R32,Participants!$A$1:$F$803,2,FALSE)</f>
        <v>#N/A</v>
      </c>
      <c r="T32" s="118"/>
      <c r="U32" s="118" t="e">
        <f>+VLOOKUP(T32,Participants!$A$1:$F$803,2,FALSE)</f>
        <v>#N/A</v>
      </c>
      <c r="V32" s="118"/>
      <c r="W32" s="118" t="e">
        <f>+VLOOKUP(V32,Participants!$A$1:$F$803,2,FALSE)</f>
        <v>#N/A</v>
      </c>
    </row>
    <row r="33" spans="1:23" ht="14.25" customHeight="1">
      <c r="A33" s="119"/>
      <c r="B33" s="120" t="s">
        <v>1672</v>
      </c>
      <c r="C33" s="114">
        <v>3</v>
      </c>
      <c r="D33" s="114">
        <v>4</v>
      </c>
      <c r="E33" s="62">
        <v>333</v>
      </c>
      <c r="F33" s="58" t="str">
        <f>+VLOOKUP(E33,Participants!$A$1:$F$1602,2,FALSE)</f>
        <v>Zeke Harris</v>
      </c>
      <c r="G33" s="58" t="str">
        <f>+VLOOKUP(E33,Participants!$A$1:$F$1602,4,FALSE)</f>
        <v>GAA</v>
      </c>
      <c r="H33" s="58" t="str">
        <f>+VLOOKUP(E33,Participants!$A$1:$F$1602,5,FALSE)</f>
        <v>M</v>
      </c>
      <c r="I33" s="58" t="str">
        <f>+VLOOKUP(E33,Participants!$A$1:$F$1602,3,FALSE)</f>
        <v>K</v>
      </c>
      <c r="J33" s="58" t="str">
        <f>+VLOOKUP(E33,Participants!$A$1:$G$1602,7,FALSE)</f>
        <v>DEV BOYS</v>
      </c>
      <c r="K33" s="121" t="s">
        <v>1698</v>
      </c>
      <c r="L33" s="58"/>
      <c r="M33" s="58"/>
      <c r="N33" s="119" t="str">
        <f t="shared" si="0"/>
        <v>DEV BOYS</v>
      </c>
      <c r="O33" s="80"/>
      <c r="P33" s="118"/>
      <c r="Q33" s="118" t="e">
        <f>+VLOOKUP(P33,Participants!$A$1:$F$803,2,FALSE)</f>
        <v>#N/A</v>
      </c>
      <c r="R33" s="118"/>
      <c r="S33" s="118" t="e">
        <f>+VLOOKUP(R33,Participants!$A$1:$F$803,2,FALSE)</f>
        <v>#N/A</v>
      </c>
      <c r="T33" s="118"/>
      <c r="U33" s="118" t="e">
        <f>+VLOOKUP(T33,Participants!$A$1:$F$803,2,FALSE)</f>
        <v>#N/A</v>
      </c>
      <c r="V33" s="118"/>
      <c r="W33" s="118" t="e">
        <f>+VLOOKUP(V33,Participants!$A$1:$F$803,2,FALSE)</f>
        <v>#N/A</v>
      </c>
    </row>
    <row r="34" spans="1:23" ht="14.25" customHeight="1">
      <c r="A34" s="119"/>
      <c r="B34" s="120" t="s">
        <v>1672</v>
      </c>
      <c r="C34" s="114">
        <v>3</v>
      </c>
      <c r="D34" s="114">
        <v>7</v>
      </c>
      <c r="E34" s="58"/>
      <c r="F34" s="58" t="e">
        <f>+VLOOKUP(E34,Participants!$A$1:$F$1602,2,FALSE)</f>
        <v>#N/A</v>
      </c>
      <c r="G34" s="58" t="e">
        <f>+VLOOKUP(E34,Participants!$A$1:$F$1602,4,FALSE)</f>
        <v>#N/A</v>
      </c>
      <c r="H34" s="58" t="e">
        <f>+VLOOKUP(E34,Participants!$A$1:$F$1602,5,FALSE)</f>
        <v>#N/A</v>
      </c>
      <c r="I34" s="58" t="e">
        <f>+VLOOKUP(E34,Participants!$A$1:$F$1602,3,FALSE)</f>
        <v>#N/A</v>
      </c>
      <c r="J34" s="58" t="e">
        <f>+VLOOKUP(E34,Participants!$A$1:$G$1602,7,FALSE)</f>
        <v>#N/A</v>
      </c>
      <c r="K34" s="122"/>
      <c r="L34" s="58"/>
      <c r="M34" s="58"/>
      <c r="N34" s="119" t="e">
        <f t="shared" si="0"/>
        <v>#N/A</v>
      </c>
      <c r="O34" s="80"/>
      <c r="P34" s="118"/>
      <c r="Q34" s="118" t="e">
        <f>+VLOOKUP(P34,Participants!$A$1:$F$803,2,FALSE)</f>
        <v>#N/A</v>
      </c>
      <c r="R34" s="118"/>
      <c r="S34" s="118" t="e">
        <f>+VLOOKUP(R34,Participants!$A$1:$F$803,2,FALSE)</f>
        <v>#N/A</v>
      </c>
      <c r="T34" s="118"/>
      <c r="U34" s="118" t="e">
        <f>+VLOOKUP(T34,Participants!$A$1:$F$803,2,FALSE)</f>
        <v>#N/A</v>
      </c>
      <c r="V34" s="118"/>
      <c r="W34" s="118" t="e">
        <f>+VLOOKUP(V34,Participants!$A$1:$F$803,2,FALSE)</f>
        <v>#N/A</v>
      </c>
    </row>
    <row r="35" spans="1:23" ht="14.25" customHeight="1">
      <c r="A35" s="112"/>
      <c r="B35" s="113" t="s">
        <v>1672</v>
      </c>
      <c r="C35" s="114">
        <v>3</v>
      </c>
      <c r="D35" s="114">
        <v>8</v>
      </c>
      <c r="E35" s="58"/>
      <c r="F35" s="58" t="e">
        <f>+VLOOKUP(E35,Participants!$A$1:$F$1602,2,FALSE)</f>
        <v>#N/A</v>
      </c>
      <c r="G35" s="58" t="e">
        <f>+VLOOKUP(E35,Participants!$A$1:$F$1602,4,FALSE)</f>
        <v>#N/A</v>
      </c>
      <c r="H35" s="58" t="e">
        <f>+VLOOKUP(E35,Participants!$A$1:$F$1602,5,FALSE)</f>
        <v>#N/A</v>
      </c>
      <c r="I35" s="58" t="e">
        <f>+VLOOKUP(E35,Participants!$A$1:$F$1602,3,FALSE)</f>
        <v>#N/A</v>
      </c>
      <c r="J35" s="58" t="e">
        <f>+VLOOKUP(E35,Participants!$A$1:$G$1602,7,FALSE)</f>
        <v>#N/A</v>
      </c>
      <c r="K35" s="124"/>
      <c r="L35" s="58"/>
      <c r="M35" s="58"/>
      <c r="N35" s="112" t="e">
        <f t="shared" si="0"/>
        <v>#N/A</v>
      </c>
      <c r="O35" s="112"/>
      <c r="P35" s="111"/>
      <c r="Q35" s="111" t="e">
        <f>+VLOOKUP(P35,Participants!$A$1:$F$803,2,FALSE)</f>
        <v>#N/A</v>
      </c>
      <c r="R35" s="111"/>
      <c r="S35" s="111" t="e">
        <f>+VLOOKUP(R35,Participants!$A$1:$F$803,2,FALSE)</f>
        <v>#N/A</v>
      </c>
      <c r="T35" s="111"/>
      <c r="U35" s="111" t="e">
        <f>+VLOOKUP(T35,Participants!$A$1:$F$803,2,FALSE)</f>
        <v>#N/A</v>
      </c>
      <c r="V35" s="111"/>
      <c r="W35" s="111" t="e">
        <f>+VLOOKUP(V35,Participants!$A$1:$F$803,2,FALSE)</f>
        <v>#N/A</v>
      </c>
    </row>
    <row r="36" spans="1:23" ht="14.25" customHeight="1">
      <c r="A36" s="107"/>
      <c r="B36" s="108" t="s">
        <v>1672</v>
      </c>
      <c r="C36" s="109">
        <v>4</v>
      </c>
      <c r="D36" s="109">
        <v>5</v>
      </c>
      <c r="E36" s="61"/>
      <c r="F36" s="61" t="e">
        <f>+VLOOKUP(E36,Participants!$A$1:$F$1602,2,FALSE)</f>
        <v>#N/A</v>
      </c>
      <c r="G36" s="61" t="e">
        <f>+VLOOKUP(E36,Participants!$A$1:$F$1602,4,FALSE)</f>
        <v>#N/A</v>
      </c>
      <c r="H36" s="61" t="e">
        <f>+VLOOKUP(E36,Participants!$A$1:$F$1602,5,FALSE)</f>
        <v>#N/A</v>
      </c>
      <c r="I36" s="61" t="e">
        <f>+VLOOKUP(E36,Participants!$A$1:$F$1602,3,FALSE)</f>
        <v>#N/A</v>
      </c>
      <c r="J36" s="61" t="e">
        <f>+VLOOKUP(E36,Participants!$A$1:$G$1602,7,FALSE)</f>
        <v>#N/A</v>
      </c>
      <c r="K36" s="125"/>
      <c r="L36" s="61"/>
      <c r="M36" s="61"/>
      <c r="N36" s="107" t="e">
        <f t="shared" si="0"/>
        <v>#N/A</v>
      </c>
      <c r="O36" s="112"/>
      <c r="P36" s="111"/>
      <c r="Q36" s="111" t="e">
        <f>+VLOOKUP(P36,Participants!$A$1:$F$803,2,FALSE)</f>
        <v>#N/A</v>
      </c>
      <c r="R36" s="111"/>
      <c r="S36" s="111" t="e">
        <f>+VLOOKUP(R36,Participants!$A$1:$F$803,2,FALSE)</f>
        <v>#N/A</v>
      </c>
      <c r="T36" s="111"/>
      <c r="U36" s="111" t="e">
        <f>+VLOOKUP(T36,Participants!$A$1:$F$803,2,FALSE)</f>
        <v>#N/A</v>
      </c>
      <c r="V36" s="111"/>
      <c r="W36" s="111" t="e">
        <f>+VLOOKUP(V36,Participants!$A$1:$F$803,2,FALSE)</f>
        <v>#N/A</v>
      </c>
    </row>
    <row r="37" spans="1:23" ht="14.25" customHeight="1">
      <c r="A37" s="107"/>
      <c r="B37" s="108" t="s">
        <v>1672</v>
      </c>
      <c r="C37" s="109">
        <v>4</v>
      </c>
      <c r="D37" s="109">
        <v>6</v>
      </c>
      <c r="E37" s="61"/>
      <c r="F37" s="61" t="e">
        <f>+VLOOKUP(E37,Participants!$A$1:$F$1602,2,FALSE)</f>
        <v>#N/A</v>
      </c>
      <c r="G37" s="61" t="e">
        <f>+VLOOKUP(E37,Participants!$A$1:$F$1602,4,FALSE)</f>
        <v>#N/A</v>
      </c>
      <c r="H37" s="61" t="e">
        <f>+VLOOKUP(E37,Participants!$A$1:$F$1602,5,FALSE)</f>
        <v>#N/A</v>
      </c>
      <c r="I37" s="61" t="e">
        <f>+VLOOKUP(E37,Participants!$A$1:$F$1602,3,FALSE)</f>
        <v>#N/A</v>
      </c>
      <c r="J37" s="61" t="e">
        <f>+VLOOKUP(E37,Participants!$A$1:$G$1602,7,FALSE)</f>
        <v>#N/A</v>
      </c>
      <c r="K37" s="125"/>
      <c r="L37" s="61"/>
      <c r="M37" s="61"/>
      <c r="N37" s="107" t="e">
        <f t="shared" si="0"/>
        <v>#N/A</v>
      </c>
      <c r="O37" s="112"/>
      <c r="P37" s="111"/>
      <c r="Q37" s="111" t="e">
        <f>+VLOOKUP(P37,Participants!$A$1:$F$803,2,FALSE)</f>
        <v>#N/A</v>
      </c>
      <c r="R37" s="111"/>
      <c r="S37" s="111" t="e">
        <f>+VLOOKUP(R37,Participants!$A$1:$F$803,2,FALSE)</f>
        <v>#N/A</v>
      </c>
      <c r="T37" s="111"/>
      <c r="U37" s="111" t="e">
        <f>+VLOOKUP(T37,Participants!$A$1:$F$803,2,FALSE)</f>
        <v>#N/A</v>
      </c>
      <c r="V37" s="111"/>
      <c r="W37" s="111" t="e">
        <f>+VLOOKUP(V37,Participants!$A$1:$F$803,2,FALSE)</f>
        <v>#N/A</v>
      </c>
    </row>
    <row r="38" spans="1:23" ht="14.25" customHeight="1">
      <c r="A38" s="107"/>
      <c r="B38" s="108" t="s">
        <v>1672</v>
      </c>
      <c r="C38" s="109">
        <v>4</v>
      </c>
      <c r="D38" s="109">
        <v>7</v>
      </c>
      <c r="E38" s="61"/>
      <c r="F38" s="61" t="e">
        <f>+VLOOKUP(E38,Participants!$A$1:$F$1602,2,FALSE)</f>
        <v>#N/A</v>
      </c>
      <c r="G38" s="61" t="e">
        <f>+VLOOKUP(E38,Participants!$A$1:$F$1602,4,FALSE)</f>
        <v>#N/A</v>
      </c>
      <c r="H38" s="61" t="e">
        <f>+VLOOKUP(E38,Participants!$A$1:$F$1602,5,FALSE)</f>
        <v>#N/A</v>
      </c>
      <c r="I38" s="61" t="e">
        <f>+VLOOKUP(E38,Participants!$A$1:$F$1602,3,FALSE)</f>
        <v>#N/A</v>
      </c>
      <c r="J38" s="61" t="e">
        <f>+VLOOKUP(E38,Participants!$A$1:$G$1602,7,FALSE)</f>
        <v>#N/A</v>
      </c>
      <c r="K38" s="125"/>
      <c r="L38" s="61"/>
      <c r="M38" s="61"/>
      <c r="N38" s="107" t="e">
        <f t="shared" si="0"/>
        <v>#N/A</v>
      </c>
      <c r="O38" s="112"/>
      <c r="P38" s="111"/>
      <c r="Q38" s="111" t="e">
        <f>+VLOOKUP(P38,Participants!$A$1:$F$803,2,FALSE)</f>
        <v>#N/A</v>
      </c>
      <c r="R38" s="111"/>
      <c r="S38" s="111" t="e">
        <f>+VLOOKUP(R38,Participants!$A$1:$F$803,2,FALSE)</f>
        <v>#N/A</v>
      </c>
      <c r="T38" s="111"/>
      <c r="U38" s="111" t="e">
        <f>+VLOOKUP(T38,Participants!$A$1:$F$803,2,FALSE)</f>
        <v>#N/A</v>
      </c>
      <c r="V38" s="111"/>
      <c r="W38" s="111" t="e">
        <f>+VLOOKUP(V38,Participants!$A$1:$F$803,2,FALSE)</f>
        <v>#N/A</v>
      </c>
    </row>
    <row r="39" spans="1:23" ht="14.25" customHeight="1">
      <c r="A39" s="107"/>
      <c r="B39" s="108" t="s">
        <v>1672</v>
      </c>
      <c r="C39" s="109">
        <v>4</v>
      </c>
      <c r="D39" s="109">
        <v>8</v>
      </c>
      <c r="E39" s="61"/>
      <c r="F39" s="61" t="e">
        <f>+VLOOKUP(E39,Participants!$A$1:$F$1602,2,FALSE)</f>
        <v>#N/A</v>
      </c>
      <c r="G39" s="61" t="e">
        <f>+VLOOKUP(E39,Participants!$A$1:$F$1602,4,FALSE)</f>
        <v>#N/A</v>
      </c>
      <c r="H39" s="61" t="e">
        <f>+VLOOKUP(E39,Participants!$A$1:$F$1602,5,FALSE)</f>
        <v>#N/A</v>
      </c>
      <c r="I39" s="61" t="e">
        <f>+VLOOKUP(E39,Participants!$A$1:$F$1602,3,FALSE)</f>
        <v>#N/A</v>
      </c>
      <c r="J39" s="61" t="e">
        <f>+VLOOKUP(E39,Participants!$A$1:$G$1602,7,FALSE)</f>
        <v>#N/A</v>
      </c>
      <c r="K39" s="125"/>
      <c r="L39" s="61"/>
      <c r="M39" s="61"/>
      <c r="N39" s="107" t="e">
        <f t="shared" si="0"/>
        <v>#N/A</v>
      </c>
      <c r="O39" s="112"/>
      <c r="P39" s="111"/>
      <c r="Q39" s="111" t="e">
        <f>+VLOOKUP(P39,Participants!$A$1:$F$803,2,FALSE)</f>
        <v>#N/A</v>
      </c>
      <c r="R39" s="111"/>
      <c r="S39" s="111" t="e">
        <f>+VLOOKUP(R39,Participants!$A$1:$F$803,2,FALSE)</f>
        <v>#N/A</v>
      </c>
      <c r="T39" s="111"/>
      <c r="U39" s="111" t="e">
        <f>+VLOOKUP(T39,Participants!$A$1:$F$803,2,FALSE)</f>
        <v>#N/A</v>
      </c>
      <c r="V39" s="111"/>
      <c r="W39" s="111" t="e">
        <f>+VLOOKUP(V39,Participants!$A$1:$F$803,2,FALSE)</f>
        <v>#N/A</v>
      </c>
    </row>
    <row r="40" spans="1:23" ht="14.25" customHeight="1">
      <c r="A40" s="112"/>
      <c r="B40" s="113" t="s">
        <v>1672</v>
      </c>
      <c r="C40" s="114">
        <v>5</v>
      </c>
      <c r="D40" s="114">
        <v>6</v>
      </c>
      <c r="E40" s="58"/>
      <c r="F40" s="58" t="e">
        <f>+VLOOKUP(E40,Participants!$A$1:$F$1602,2,FALSE)</f>
        <v>#N/A</v>
      </c>
      <c r="G40" s="58" t="e">
        <f>+VLOOKUP(E40,Participants!$A$1:$F$1602,4,FALSE)</f>
        <v>#N/A</v>
      </c>
      <c r="H40" s="58" t="e">
        <f>+VLOOKUP(E40,Participants!$A$1:$F$1602,5,FALSE)</f>
        <v>#N/A</v>
      </c>
      <c r="I40" s="58" t="e">
        <f>+VLOOKUP(E40,Participants!$A$1:$F$1602,3,FALSE)</f>
        <v>#N/A</v>
      </c>
      <c r="J40" s="58" t="e">
        <f>+VLOOKUP(E40,Participants!$A$1:$G$1602,7,FALSE)</f>
        <v>#N/A</v>
      </c>
      <c r="K40" s="124"/>
      <c r="L40" s="58"/>
      <c r="M40" s="58"/>
      <c r="N40" s="112" t="e">
        <f t="shared" si="0"/>
        <v>#N/A</v>
      </c>
      <c r="O40" s="112"/>
      <c r="P40" s="111"/>
      <c r="Q40" s="111" t="e">
        <f>+VLOOKUP(P40,Participants!$A$1:$F$803,2,FALSE)</f>
        <v>#N/A</v>
      </c>
      <c r="R40" s="111"/>
      <c r="S40" s="111" t="e">
        <f>+VLOOKUP(R40,Participants!$A$1:$F$803,2,FALSE)</f>
        <v>#N/A</v>
      </c>
      <c r="T40" s="111"/>
      <c r="U40" s="111" t="e">
        <f>+VLOOKUP(T40,Participants!$A$1:$F$803,2,FALSE)</f>
        <v>#N/A</v>
      </c>
      <c r="V40" s="111"/>
      <c r="W40" s="111" t="e">
        <f>+VLOOKUP(V40,Participants!$A$1:$F$803,2,FALSE)</f>
        <v>#N/A</v>
      </c>
    </row>
    <row r="41" spans="1:23" ht="14.25" customHeight="1">
      <c r="A41" s="112"/>
      <c r="B41" s="113" t="s">
        <v>1672</v>
      </c>
      <c r="C41" s="114">
        <v>5</v>
      </c>
      <c r="D41" s="114">
        <v>7</v>
      </c>
      <c r="E41" s="58"/>
      <c r="F41" s="58" t="e">
        <f>+VLOOKUP(E41,Participants!$A$1:$F$1602,2,FALSE)</f>
        <v>#N/A</v>
      </c>
      <c r="G41" s="58" t="e">
        <f>+VLOOKUP(E41,Participants!$A$1:$F$1602,4,FALSE)</f>
        <v>#N/A</v>
      </c>
      <c r="H41" s="58" t="e">
        <f>+VLOOKUP(E41,Participants!$A$1:$F$1602,5,FALSE)</f>
        <v>#N/A</v>
      </c>
      <c r="I41" s="58" t="e">
        <f>+VLOOKUP(E41,Participants!$A$1:$F$1602,3,FALSE)</f>
        <v>#N/A</v>
      </c>
      <c r="J41" s="58" t="e">
        <f>+VLOOKUP(E41,Participants!$A$1:$G$1602,7,FALSE)</f>
        <v>#N/A</v>
      </c>
      <c r="K41" s="124"/>
      <c r="L41" s="58"/>
      <c r="M41" s="58"/>
      <c r="N41" s="112" t="e">
        <f t="shared" si="0"/>
        <v>#N/A</v>
      </c>
      <c r="O41" s="112"/>
      <c r="P41" s="111"/>
      <c r="Q41" s="111" t="e">
        <f>+VLOOKUP(P41,Participants!$A$1:$F$803,2,FALSE)</f>
        <v>#N/A</v>
      </c>
      <c r="R41" s="111"/>
      <c r="S41" s="111" t="e">
        <f>+VLOOKUP(R41,Participants!$A$1:$F$803,2,FALSE)</f>
        <v>#N/A</v>
      </c>
      <c r="T41" s="111"/>
      <c r="U41" s="111" t="e">
        <f>+VLOOKUP(T41,Participants!$A$1:$F$803,2,FALSE)</f>
        <v>#N/A</v>
      </c>
      <c r="V41" s="111"/>
      <c r="W41" s="111" t="e">
        <f>+VLOOKUP(V41,Participants!$A$1:$F$803,2,FALSE)</f>
        <v>#N/A</v>
      </c>
    </row>
    <row r="42" spans="1:23" ht="14.25" customHeight="1">
      <c r="A42" s="112"/>
      <c r="B42" s="113" t="s">
        <v>1672</v>
      </c>
      <c r="C42" s="114">
        <v>5</v>
      </c>
      <c r="D42" s="114">
        <v>8</v>
      </c>
      <c r="E42" s="58"/>
      <c r="F42" s="58" t="e">
        <f>+VLOOKUP(E42,Participants!$A$1:$F$1602,2,FALSE)</f>
        <v>#N/A</v>
      </c>
      <c r="G42" s="58" t="e">
        <f>+VLOOKUP(E42,Participants!$A$1:$F$1602,4,FALSE)</f>
        <v>#N/A</v>
      </c>
      <c r="H42" s="58" t="e">
        <f>+VLOOKUP(E42,Participants!$A$1:$F$1602,5,FALSE)</f>
        <v>#N/A</v>
      </c>
      <c r="I42" s="58" t="e">
        <f>+VLOOKUP(E42,Participants!$A$1:$F$1602,3,FALSE)</f>
        <v>#N/A</v>
      </c>
      <c r="J42" s="58" t="e">
        <f>+VLOOKUP(E42,Participants!$A$1:$G$1602,7,FALSE)</f>
        <v>#N/A</v>
      </c>
      <c r="K42" s="124"/>
      <c r="L42" s="58"/>
      <c r="M42" s="58"/>
      <c r="N42" s="112" t="e">
        <f t="shared" si="0"/>
        <v>#N/A</v>
      </c>
      <c r="O42" s="112"/>
      <c r="P42" s="111"/>
      <c r="Q42" s="111" t="e">
        <f>+VLOOKUP(P42,Participants!$A$1:$F$803,2,FALSE)</f>
        <v>#N/A</v>
      </c>
      <c r="R42" s="111"/>
      <c r="S42" s="111" t="e">
        <f>+VLOOKUP(R42,Participants!$A$1:$F$803,2,FALSE)</f>
        <v>#N/A</v>
      </c>
      <c r="T42" s="111"/>
      <c r="U42" s="111" t="e">
        <f>+VLOOKUP(T42,Participants!$A$1:$F$803,2,FALSE)</f>
        <v>#N/A</v>
      </c>
      <c r="V42" s="111"/>
      <c r="W42" s="111" t="e">
        <f>+VLOOKUP(V42,Participants!$A$1:$F$803,2,FALSE)</f>
        <v>#N/A</v>
      </c>
    </row>
    <row r="43" spans="1:23" ht="14.25" customHeight="1">
      <c r="B43" s="99" t="s">
        <v>1672</v>
      </c>
      <c r="C43" s="109">
        <v>6</v>
      </c>
      <c r="D43" s="109">
        <v>1</v>
      </c>
      <c r="E43" s="61"/>
      <c r="F43" s="61" t="e">
        <f>+VLOOKUP(E43,Participants!$A$1:$F$1602,2,FALSE)</f>
        <v>#N/A</v>
      </c>
      <c r="G43" s="61" t="e">
        <f>+VLOOKUP(E43,Participants!$A$1:$F$1602,4,FALSE)</f>
        <v>#N/A</v>
      </c>
      <c r="H43" s="61" t="e">
        <f>+VLOOKUP(E43,Participants!$A$1:$F$1602,5,FALSE)</f>
        <v>#N/A</v>
      </c>
      <c r="I43" s="61" t="e">
        <f>+VLOOKUP(E43,Participants!$A$1:$F$1602,3,FALSE)</f>
        <v>#N/A</v>
      </c>
      <c r="J43" s="61" t="e">
        <f>+VLOOKUP(E43,Participants!$A$1:$G$1602,7,FALSE)</f>
        <v>#N/A</v>
      </c>
      <c r="K43" s="123"/>
      <c r="L43" s="61"/>
      <c r="M43" s="61"/>
      <c r="N43" s="80" t="e">
        <f t="shared" si="0"/>
        <v>#N/A</v>
      </c>
      <c r="O43" s="80"/>
      <c r="P43" s="118"/>
      <c r="Q43" s="118" t="e">
        <f>+VLOOKUP(P43,Participants!$A$1:$F$803,2,FALSE)</f>
        <v>#N/A</v>
      </c>
      <c r="R43" s="118"/>
      <c r="S43" s="118" t="e">
        <f>+VLOOKUP(R43,Participants!$A$1:$F$803,2,FALSE)</f>
        <v>#N/A</v>
      </c>
      <c r="T43" s="118"/>
      <c r="U43" s="118" t="e">
        <f>+VLOOKUP(T43,Participants!$A$1:$F$803,2,FALSE)</f>
        <v>#N/A</v>
      </c>
      <c r="V43" s="118"/>
      <c r="W43" s="118" t="e">
        <f>+VLOOKUP(V43,Participants!$A$1:$F$803,2,FALSE)</f>
        <v>#N/A</v>
      </c>
    </row>
    <row r="44" spans="1:23" ht="14.25" customHeight="1">
      <c r="A44" s="80"/>
      <c r="B44" s="99" t="s">
        <v>1672</v>
      </c>
      <c r="C44" s="109">
        <v>6</v>
      </c>
      <c r="D44" s="109">
        <v>2</v>
      </c>
      <c r="E44" s="61"/>
      <c r="F44" s="61" t="e">
        <f>+VLOOKUP(E44,Participants!$A$1:$F$1602,2,FALSE)</f>
        <v>#N/A</v>
      </c>
      <c r="G44" s="61" t="e">
        <f>+VLOOKUP(E44,Participants!$A$1:$F$1602,4,FALSE)</f>
        <v>#N/A</v>
      </c>
      <c r="H44" s="61" t="e">
        <f>+VLOOKUP(E44,Participants!$A$1:$F$1602,5,FALSE)</f>
        <v>#N/A</v>
      </c>
      <c r="I44" s="61" t="e">
        <f>+VLOOKUP(E44,Participants!$A$1:$F$1602,3,FALSE)</f>
        <v>#N/A</v>
      </c>
      <c r="J44" s="61" t="e">
        <f>+VLOOKUP(E44,Participants!$A$1:$G$1602,7,FALSE)</f>
        <v>#N/A</v>
      </c>
      <c r="K44" s="123"/>
      <c r="L44" s="61"/>
      <c r="M44" s="61"/>
      <c r="N44" s="80" t="e">
        <f t="shared" si="0"/>
        <v>#N/A</v>
      </c>
      <c r="O44" s="80"/>
      <c r="P44" s="118"/>
      <c r="Q44" s="118" t="e">
        <f>+VLOOKUP(P44,Participants!$A$1:$F$803,2,FALSE)</f>
        <v>#N/A</v>
      </c>
      <c r="R44" s="118"/>
      <c r="S44" s="118" t="e">
        <f>+VLOOKUP(R44,Participants!$A$1:$F$803,2,FALSE)</f>
        <v>#N/A</v>
      </c>
      <c r="T44" s="118"/>
      <c r="U44" s="118" t="e">
        <f>+VLOOKUP(T44,Participants!$A$1:$F$803,2,FALSE)</f>
        <v>#N/A</v>
      </c>
      <c r="V44" s="118"/>
      <c r="W44" s="118" t="e">
        <f>+VLOOKUP(V44,Participants!$A$1:$F$803,2,FALSE)</f>
        <v>#N/A</v>
      </c>
    </row>
    <row r="45" spans="1:23" ht="14.25" customHeight="1">
      <c r="A45" s="80"/>
      <c r="B45" s="99" t="s">
        <v>1672</v>
      </c>
      <c r="C45" s="109">
        <v>6</v>
      </c>
      <c r="D45" s="109">
        <v>3</v>
      </c>
      <c r="E45" s="61"/>
      <c r="F45" s="61" t="e">
        <f>+VLOOKUP(E45,Participants!$A$1:$F$1602,2,FALSE)</f>
        <v>#N/A</v>
      </c>
      <c r="G45" s="61" t="e">
        <f>+VLOOKUP(E45,Participants!$A$1:$F$1602,4,FALSE)</f>
        <v>#N/A</v>
      </c>
      <c r="H45" s="61" t="e">
        <f>+VLOOKUP(E45,Participants!$A$1:$F$1602,5,FALSE)</f>
        <v>#N/A</v>
      </c>
      <c r="I45" s="61" t="e">
        <f>+VLOOKUP(E45,Participants!$A$1:$F$1602,3,FALSE)</f>
        <v>#N/A</v>
      </c>
      <c r="J45" s="61" t="e">
        <f>+VLOOKUP(E45,Participants!$A$1:$G$1602,7,FALSE)</f>
        <v>#N/A</v>
      </c>
      <c r="K45" s="123"/>
      <c r="L45" s="61"/>
      <c r="M45" s="61"/>
      <c r="N45" s="80" t="e">
        <f t="shared" si="0"/>
        <v>#N/A</v>
      </c>
      <c r="O45" s="80"/>
      <c r="P45" s="118"/>
      <c r="Q45" s="118" t="e">
        <f>+VLOOKUP(P45,Participants!$A$1:$F$803,2,FALSE)</f>
        <v>#N/A</v>
      </c>
      <c r="R45" s="118"/>
      <c r="S45" s="118" t="e">
        <f>+VLOOKUP(R45,Participants!$A$1:$F$803,2,FALSE)</f>
        <v>#N/A</v>
      </c>
      <c r="T45" s="118"/>
      <c r="U45" s="118" t="e">
        <f>+VLOOKUP(T45,Participants!$A$1:$F$803,2,FALSE)</f>
        <v>#N/A</v>
      </c>
      <c r="V45" s="118"/>
      <c r="W45" s="118" t="e">
        <f>+VLOOKUP(V45,Participants!$A$1:$F$803,2,FALSE)</f>
        <v>#N/A</v>
      </c>
    </row>
    <row r="46" spans="1:23" ht="14.25" customHeight="1">
      <c r="A46" s="80"/>
      <c r="B46" s="99" t="s">
        <v>1672</v>
      </c>
      <c r="C46" s="109">
        <v>6</v>
      </c>
      <c r="D46" s="109">
        <v>4</v>
      </c>
      <c r="E46" s="61"/>
      <c r="F46" s="61" t="e">
        <f>+VLOOKUP(E46,Participants!$A$1:$F$1602,2,FALSE)</f>
        <v>#N/A</v>
      </c>
      <c r="G46" s="61" t="e">
        <f>+VLOOKUP(E46,Participants!$A$1:$F$1602,4,FALSE)</f>
        <v>#N/A</v>
      </c>
      <c r="H46" s="61" t="e">
        <f>+VLOOKUP(E46,Participants!$A$1:$F$1602,5,FALSE)</f>
        <v>#N/A</v>
      </c>
      <c r="I46" s="61" t="e">
        <f>+VLOOKUP(E46,Participants!$A$1:$F$1602,3,FALSE)</f>
        <v>#N/A</v>
      </c>
      <c r="J46" s="61" t="e">
        <f>+VLOOKUP(E46,Participants!$A$1:$G$1602,7,FALSE)</f>
        <v>#N/A</v>
      </c>
      <c r="K46" s="123"/>
      <c r="L46" s="61"/>
      <c r="M46" s="61"/>
      <c r="N46" s="80" t="e">
        <f t="shared" si="0"/>
        <v>#N/A</v>
      </c>
      <c r="O46" s="80"/>
      <c r="P46" s="118"/>
      <c r="Q46" s="118" t="e">
        <f>+VLOOKUP(P46,Participants!$A$1:$F$803,2,FALSE)</f>
        <v>#N/A</v>
      </c>
      <c r="R46" s="118"/>
      <c r="S46" s="118" t="e">
        <f>+VLOOKUP(R46,Participants!$A$1:$F$803,2,FALSE)</f>
        <v>#N/A</v>
      </c>
      <c r="T46" s="118"/>
      <c r="U46" s="118" t="e">
        <f>+VLOOKUP(T46,Participants!$A$1:$F$803,2,FALSE)</f>
        <v>#N/A</v>
      </c>
      <c r="V46" s="118"/>
      <c r="W46" s="118" t="e">
        <f>+VLOOKUP(V46,Participants!$A$1:$F$803,2,FALSE)</f>
        <v>#N/A</v>
      </c>
    </row>
    <row r="47" spans="1:23" ht="14.25" customHeight="1">
      <c r="A47" s="80"/>
      <c r="B47" s="99" t="s">
        <v>1672</v>
      </c>
      <c r="C47" s="109">
        <v>6</v>
      </c>
      <c r="D47" s="109">
        <v>5</v>
      </c>
      <c r="E47" s="61"/>
      <c r="F47" s="61" t="e">
        <f>+VLOOKUP(E47,Participants!$A$1:$F$1602,2,FALSE)</f>
        <v>#N/A</v>
      </c>
      <c r="G47" s="61" t="e">
        <f>+VLOOKUP(E47,Participants!$A$1:$F$1602,4,FALSE)</f>
        <v>#N/A</v>
      </c>
      <c r="H47" s="61" t="e">
        <f>+VLOOKUP(E47,Participants!$A$1:$F$1602,5,FALSE)</f>
        <v>#N/A</v>
      </c>
      <c r="I47" s="61" t="e">
        <f>+VLOOKUP(E47,Participants!$A$1:$F$1602,3,FALSE)</f>
        <v>#N/A</v>
      </c>
      <c r="J47" s="61" t="e">
        <f>+VLOOKUP(E47,Participants!$A$1:$G$1602,7,FALSE)</f>
        <v>#N/A</v>
      </c>
      <c r="K47" s="123"/>
      <c r="L47" s="61"/>
      <c r="M47" s="61"/>
      <c r="N47" s="80" t="e">
        <f t="shared" si="0"/>
        <v>#N/A</v>
      </c>
      <c r="O47" s="80"/>
      <c r="P47" s="118"/>
      <c r="Q47" s="118" t="e">
        <f>+VLOOKUP(P47,Participants!$A$1:$F$803,2,FALSE)</f>
        <v>#N/A</v>
      </c>
      <c r="R47" s="118"/>
      <c r="S47" s="118" t="e">
        <f>+VLOOKUP(R47,Participants!$A$1:$F$803,2,FALSE)</f>
        <v>#N/A</v>
      </c>
      <c r="T47" s="118"/>
      <c r="U47" s="118" t="e">
        <f>+VLOOKUP(T47,Participants!$A$1:$F$803,2,FALSE)</f>
        <v>#N/A</v>
      </c>
      <c r="V47" s="118"/>
      <c r="W47" s="118" t="e">
        <f>+VLOOKUP(V47,Participants!$A$1:$F$803,2,FALSE)</f>
        <v>#N/A</v>
      </c>
    </row>
    <row r="48" spans="1:23" ht="14.25" customHeight="1">
      <c r="A48" s="80"/>
      <c r="B48" s="99" t="s">
        <v>1672</v>
      </c>
      <c r="C48" s="109">
        <v>6</v>
      </c>
      <c r="D48" s="109">
        <v>6</v>
      </c>
      <c r="E48" s="61"/>
      <c r="F48" s="61" t="e">
        <f>+VLOOKUP(E48,Participants!$A$1:$F$1602,2,FALSE)</f>
        <v>#N/A</v>
      </c>
      <c r="G48" s="61" t="e">
        <f>+VLOOKUP(E48,Participants!$A$1:$F$1602,4,FALSE)</f>
        <v>#N/A</v>
      </c>
      <c r="H48" s="61" t="e">
        <f>+VLOOKUP(E48,Participants!$A$1:$F$1602,5,FALSE)</f>
        <v>#N/A</v>
      </c>
      <c r="I48" s="61" t="e">
        <f>+VLOOKUP(E48,Participants!$A$1:$F$1602,3,FALSE)</f>
        <v>#N/A</v>
      </c>
      <c r="J48" s="61" t="e">
        <f>+VLOOKUP(E48,Participants!$A$1:$G$1602,7,FALSE)</f>
        <v>#N/A</v>
      </c>
      <c r="K48" s="123"/>
      <c r="L48" s="61"/>
      <c r="M48" s="61"/>
      <c r="N48" s="80" t="e">
        <f t="shared" si="0"/>
        <v>#N/A</v>
      </c>
      <c r="O48" s="80"/>
      <c r="P48" s="118"/>
      <c r="Q48" s="118" t="e">
        <f>+VLOOKUP(P48,Participants!$A$1:$F$803,2,FALSE)</f>
        <v>#N/A</v>
      </c>
      <c r="R48" s="118"/>
      <c r="S48" s="118" t="e">
        <f>+VLOOKUP(R48,Participants!$A$1:$F$803,2,FALSE)</f>
        <v>#N/A</v>
      </c>
      <c r="T48" s="118"/>
      <c r="U48" s="118" t="e">
        <f>+VLOOKUP(T48,Participants!$A$1:$F$803,2,FALSE)</f>
        <v>#N/A</v>
      </c>
      <c r="V48" s="118"/>
      <c r="W48" s="118" t="e">
        <f>+VLOOKUP(V48,Participants!$A$1:$F$803,2,FALSE)</f>
        <v>#N/A</v>
      </c>
    </row>
    <row r="49" spans="1:23" ht="14.25" customHeight="1">
      <c r="A49" s="80"/>
      <c r="B49" s="99" t="s">
        <v>1672</v>
      </c>
      <c r="C49" s="109">
        <v>6</v>
      </c>
      <c r="D49" s="109">
        <v>7</v>
      </c>
      <c r="E49" s="61"/>
      <c r="F49" s="61" t="e">
        <f>+VLOOKUP(E49,Participants!$A$1:$F$1602,2,FALSE)</f>
        <v>#N/A</v>
      </c>
      <c r="G49" s="61" t="e">
        <f>+VLOOKUP(E49,Participants!$A$1:$F$1602,4,FALSE)</f>
        <v>#N/A</v>
      </c>
      <c r="H49" s="61" t="e">
        <f>+VLOOKUP(E49,Participants!$A$1:$F$1602,5,FALSE)</f>
        <v>#N/A</v>
      </c>
      <c r="I49" s="61" t="e">
        <f>+VLOOKUP(E49,Participants!$A$1:$F$1602,3,FALSE)</f>
        <v>#N/A</v>
      </c>
      <c r="J49" s="61" t="e">
        <f>+VLOOKUP(E49,Participants!$A$1:$G$1602,7,FALSE)</f>
        <v>#N/A</v>
      </c>
      <c r="K49" s="123"/>
      <c r="L49" s="61"/>
      <c r="M49" s="61"/>
      <c r="N49" s="80" t="e">
        <f t="shared" si="0"/>
        <v>#N/A</v>
      </c>
      <c r="O49" s="80"/>
      <c r="P49" s="118"/>
      <c r="Q49" s="118" t="e">
        <f>+VLOOKUP(P49,Participants!$A$1:$F$803,2,FALSE)</f>
        <v>#N/A</v>
      </c>
      <c r="R49" s="118"/>
      <c r="S49" s="118" t="e">
        <f>+VLOOKUP(R49,Participants!$A$1:$F$803,2,FALSE)</f>
        <v>#N/A</v>
      </c>
      <c r="T49" s="118"/>
      <c r="U49" s="118" t="e">
        <f>+VLOOKUP(T49,Participants!$A$1:$F$803,2,FALSE)</f>
        <v>#N/A</v>
      </c>
      <c r="V49" s="118"/>
      <c r="W49" s="118" t="e">
        <f>+VLOOKUP(V49,Participants!$A$1:$F$803,2,FALSE)</f>
        <v>#N/A</v>
      </c>
    </row>
    <row r="50" spans="1:23" ht="14.25" customHeight="1">
      <c r="A50" s="80"/>
      <c r="B50" s="99" t="s">
        <v>1672</v>
      </c>
      <c r="C50" s="109">
        <v>6</v>
      </c>
      <c r="D50" s="109">
        <v>8</v>
      </c>
      <c r="E50" s="61"/>
      <c r="F50" s="61" t="e">
        <f>+VLOOKUP(E50,Participants!$A$1:$F$1602,2,FALSE)</f>
        <v>#N/A</v>
      </c>
      <c r="G50" s="61" t="e">
        <f>+VLOOKUP(E50,Participants!$A$1:$F$1602,4,FALSE)</f>
        <v>#N/A</v>
      </c>
      <c r="H50" s="61" t="e">
        <f>+VLOOKUP(E50,Participants!$A$1:$F$1602,5,FALSE)</f>
        <v>#N/A</v>
      </c>
      <c r="I50" s="61" t="e">
        <f>+VLOOKUP(E50,Participants!$A$1:$F$1602,3,FALSE)</f>
        <v>#N/A</v>
      </c>
      <c r="J50" s="61" t="e">
        <f>+VLOOKUP(E50,Participants!$A$1:$G$1602,7,FALSE)</f>
        <v>#N/A</v>
      </c>
      <c r="K50" s="123"/>
      <c r="L50" s="61"/>
      <c r="M50" s="61"/>
      <c r="N50" s="80" t="e">
        <f t="shared" si="0"/>
        <v>#N/A</v>
      </c>
      <c r="O50" s="80"/>
      <c r="P50" s="118"/>
      <c r="Q50" s="118" t="e">
        <f>+VLOOKUP(P50,Participants!$A$1:$F$803,2,FALSE)</f>
        <v>#N/A</v>
      </c>
      <c r="R50" s="118"/>
      <c r="S50" s="118" t="e">
        <f>+VLOOKUP(R50,Participants!$A$1:$F$803,2,FALSE)</f>
        <v>#N/A</v>
      </c>
      <c r="T50" s="118"/>
      <c r="U50" s="118" t="e">
        <f>+VLOOKUP(T50,Participants!$A$1:$F$803,2,FALSE)</f>
        <v>#N/A</v>
      </c>
      <c r="V50" s="118"/>
      <c r="W50" s="118" t="e">
        <f>+VLOOKUP(V50,Participants!$A$1:$F$803,2,FALSE)</f>
        <v>#N/A</v>
      </c>
    </row>
    <row r="51" spans="1:23" ht="14.25" customHeight="1">
      <c r="A51" s="112"/>
      <c r="B51" s="113" t="s">
        <v>1672</v>
      </c>
      <c r="C51" s="114">
        <v>7</v>
      </c>
      <c r="D51" s="114">
        <v>1</v>
      </c>
      <c r="E51" s="58"/>
      <c r="F51" s="58" t="e">
        <f>+VLOOKUP(E51,Participants!$A$1:$F$1602,2,FALSE)</f>
        <v>#N/A</v>
      </c>
      <c r="G51" s="58" t="e">
        <f>+VLOOKUP(E51,Participants!$A$1:$F$1602,4,FALSE)</f>
        <v>#N/A</v>
      </c>
      <c r="H51" s="58" t="e">
        <f>+VLOOKUP(E51,Participants!$A$1:$F$1602,5,FALSE)</f>
        <v>#N/A</v>
      </c>
      <c r="I51" s="58" t="e">
        <f>+VLOOKUP(E51,Participants!$A$1:$F$1602,3,FALSE)</f>
        <v>#N/A</v>
      </c>
      <c r="J51" s="58" t="e">
        <f>+VLOOKUP(E51,Participants!$A$1:$G$1602,7,FALSE)</f>
        <v>#N/A</v>
      </c>
      <c r="K51" s="124"/>
      <c r="L51" s="58"/>
      <c r="M51" s="58"/>
      <c r="N51" s="112" t="e">
        <f t="shared" si="0"/>
        <v>#N/A</v>
      </c>
      <c r="O51" s="112"/>
      <c r="P51" s="111"/>
      <c r="Q51" s="111" t="e">
        <f>+VLOOKUP(P51,Participants!$A$1:$F$803,2,FALSE)</f>
        <v>#N/A</v>
      </c>
      <c r="R51" s="111"/>
      <c r="S51" s="111" t="e">
        <f>+VLOOKUP(R51,Participants!$A$1:$F$803,2,FALSE)</f>
        <v>#N/A</v>
      </c>
      <c r="T51" s="111"/>
      <c r="U51" s="111" t="e">
        <f>+VLOOKUP(T51,Participants!$A$1:$F$803,2,FALSE)</f>
        <v>#N/A</v>
      </c>
      <c r="V51" s="111"/>
      <c r="W51" s="111" t="e">
        <f>+VLOOKUP(V51,Participants!$A$1:$F$803,2,FALSE)</f>
        <v>#N/A</v>
      </c>
    </row>
    <row r="52" spans="1:23" ht="14.25" customHeight="1">
      <c r="A52" s="112"/>
      <c r="B52" s="113" t="s">
        <v>1672</v>
      </c>
      <c r="C52" s="114">
        <v>7</v>
      </c>
      <c r="D52" s="114">
        <v>2</v>
      </c>
      <c r="E52" s="58"/>
      <c r="F52" s="58" t="e">
        <f>+VLOOKUP(E52,Participants!$A$1:$F$1602,2,FALSE)</f>
        <v>#N/A</v>
      </c>
      <c r="G52" s="58" t="e">
        <f>+VLOOKUP(E52,Participants!$A$1:$F$1602,4,FALSE)</f>
        <v>#N/A</v>
      </c>
      <c r="H52" s="58" t="e">
        <f>+VLOOKUP(E52,Participants!$A$1:$F$1602,5,FALSE)</f>
        <v>#N/A</v>
      </c>
      <c r="I52" s="58" t="e">
        <f>+VLOOKUP(E52,Participants!$A$1:$F$1602,3,FALSE)</f>
        <v>#N/A</v>
      </c>
      <c r="J52" s="58" t="e">
        <f>+VLOOKUP(E52,Participants!$A$1:$G$1602,7,FALSE)</f>
        <v>#N/A</v>
      </c>
      <c r="K52" s="124"/>
      <c r="L52" s="58"/>
      <c r="M52" s="58"/>
      <c r="N52" s="112" t="e">
        <f t="shared" si="0"/>
        <v>#N/A</v>
      </c>
      <c r="O52" s="112"/>
      <c r="P52" s="111"/>
      <c r="Q52" s="111" t="e">
        <f>+VLOOKUP(P52,Participants!$A$1:$F$803,2,FALSE)</f>
        <v>#N/A</v>
      </c>
      <c r="R52" s="111"/>
      <c r="S52" s="111" t="e">
        <f>+VLOOKUP(R52,Participants!$A$1:$F$803,2,FALSE)</f>
        <v>#N/A</v>
      </c>
      <c r="T52" s="111"/>
      <c r="U52" s="111" t="e">
        <f>+VLOOKUP(T52,Participants!$A$1:$F$803,2,FALSE)</f>
        <v>#N/A</v>
      </c>
      <c r="V52" s="111"/>
      <c r="W52" s="111" t="e">
        <f>+VLOOKUP(V52,Participants!$A$1:$F$803,2,FALSE)</f>
        <v>#N/A</v>
      </c>
    </row>
    <row r="53" spans="1:23" ht="14.25" customHeight="1">
      <c r="A53" s="112"/>
      <c r="B53" s="113" t="s">
        <v>1672</v>
      </c>
      <c r="C53" s="114">
        <v>7</v>
      </c>
      <c r="D53" s="114">
        <v>3</v>
      </c>
      <c r="E53" s="58"/>
      <c r="F53" s="58" t="e">
        <f>+VLOOKUP(E53,Participants!$A$1:$F$1602,2,FALSE)</f>
        <v>#N/A</v>
      </c>
      <c r="G53" s="58" t="e">
        <f>+VLOOKUP(E53,Participants!$A$1:$F$1602,4,FALSE)</f>
        <v>#N/A</v>
      </c>
      <c r="H53" s="58" t="e">
        <f>+VLOOKUP(E53,Participants!$A$1:$F$1602,5,FALSE)</f>
        <v>#N/A</v>
      </c>
      <c r="I53" s="58" t="e">
        <f>+VLOOKUP(E53,Participants!$A$1:$F$1602,3,FALSE)</f>
        <v>#N/A</v>
      </c>
      <c r="J53" s="58" t="e">
        <f>+VLOOKUP(E53,Participants!$A$1:$G$1602,7,FALSE)</f>
        <v>#N/A</v>
      </c>
      <c r="K53" s="124"/>
      <c r="L53" s="58"/>
      <c r="M53" s="58"/>
      <c r="N53" s="112" t="e">
        <f t="shared" si="0"/>
        <v>#N/A</v>
      </c>
      <c r="O53" s="112"/>
      <c r="P53" s="111"/>
      <c r="Q53" s="111" t="e">
        <f>+VLOOKUP(P53,Participants!$A$1:$F$803,2,FALSE)</f>
        <v>#N/A</v>
      </c>
      <c r="R53" s="111"/>
      <c r="S53" s="111" t="e">
        <f>+VLOOKUP(R53,Participants!$A$1:$F$803,2,FALSE)</f>
        <v>#N/A</v>
      </c>
      <c r="T53" s="111"/>
      <c r="U53" s="111" t="e">
        <f>+VLOOKUP(T53,Participants!$A$1:$F$803,2,FALSE)</f>
        <v>#N/A</v>
      </c>
      <c r="V53" s="111"/>
      <c r="W53" s="111" t="e">
        <f>+VLOOKUP(V53,Participants!$A$1:$F$803,2,FALSE)</f>
        <v>#N/A</v>
      </c>
    </row>
    <row r="54" spans="1:23" ht="14.25" customHeight="1">
      <c r="A54" s="112"/>
      <c r="B54" s="113" t="s">
        <v>1672</v>
      </c>
      <c r="C54" s="114">
        <v>7</v>
      </c>
      <c r="D54" s="114">
        <v>4</v>
      </c>
      <c r="E54" s="58"/>
      <c r="F54" s="58" t="e">
        <f>+VLOOKUP(E54,Participants!$A$1:$F$1602,2,FALSE)</f>
        <v>#N/A</v>
      </c>
      <c r="G54" s="58" t="e">
        <f>+VLOOKUP(E54,Participants!$A$1:$F$1602,4,FALSE)</f>
        <v>#N/A</v>
      </c>
      <c r="H54" s="58" t="e">
        <f>+VLOOKUP(E54,Participants!$A$1:$F$1602,5,FALSE)</f>
        <v>#N/A</v>
      </c>
      <c r="I54" s="58" t="e">
        <f>+VLOOKUP(E54,Participants!$A$1:$F$1602,3,FALSE)</f>
        <v>#N/A</v>
      </c>
      <c r="J54" s="58" t="e">
        <f>+VLOOKUP(E54,Participants!$A$1:$G$1602,7,FALSE)</f>
        <v>#N/A</v>
      </c>
      <c r="K54" s="124"/>
      <c r="L54" s="58"/>
      <c r="M54" s="58"/>
      <c r="N54" s="112" t="e">
        <f t="shared" si="0"/>
        <v>#N/A</v>
      </c>
      <c r="O54" s="112"/>
      <c r="P54" s="111"/>
      <c r="Q54" s="111" t="e">
        <f>+VLOOKUP(P54,Participants!$A$1:$F$803,2,FALSE)</f>
        <v>#N/A</v>
      </c>
      <c r="R54" s="111"/>
      <c r="S54" s="111" t="e">
        <f>+VLOOKUP(R54,Participants!$A$1:$F$803,2,FALSE)</f>
        <v>#N/A</v>
      </c>
      <c r="T54" s="111"/>
      <c r="U54" s="111" t="e">
        <f>+VLOOKUP(T54,Participants!$A$1:$F$803,2,FALSE)</f>
        <v>#N/A</v>
      </c>
      <c r="V54" s="111"/>
      <c r="W54" s="111" t="e">
        <f>+VLOOKUP(V54,Participants!$A$1:$F$803,2,FALSE)</f>
        <v>#N/A</v>
      </c>
    </row>
    <row r="55" spans="1:23" ht="14.25" customHeight="1">
      <c r="A55" s="112"/>
      <c r="B55" s="113" t="s">
        <v>1672</v>
      </c>
      <c r="C55" s="114">
        <v>7</v>
      </c>
      <c r="D55" s="114">
        <v>5</v>
      </c>
      <c r="E55" s="58"/>
      <c r="F55" s="58" t="e">
        <f>+VLOOKUP(E55,Participants!$A$1:$F$1602,2,FALSE)</f>
        <v>#N/A</v>
      </c>
      <c r="G55" s="58" t="e">
        <f>+VLOOKUP(E55,Participants!$A$1:$F$1602,4,FALSE)</f>
        <v>#N/A</v>
      </c>
      <c r="H55" s="58" t="e">
        <f>+VLOOKUP(E55,Participants!$A$1:$F$1602,5,FALSE)</f>
        <v>#N/A</v>
      </c>
      <c r="I55" s="58" t="e">
        <f>+VLOOKUP(E55,Participants!$A$1:$F$1602,3,FALSE)</f>
        <v>#N/A</v>
      </c>
      <c r="J55" s="58" t="e">
        <f>+VLOOKUP(E55,Participants!$A$1:$G$1602,7,FALSE)</f>
        <v>#N/A</v>
      </c>
      <c r="K55" s="124"/>
      <c r="L55" s="58"/>
      <c r="M55" s="58"/>
      <c r="N55" s="112" t="e">
        <f t="shared" si="0"/>
        <v>#N/A</v>
      </c>
      <c r="O55" s="112"/>
      <c r="P55" s="111"/>
      <c r="Q55" s="111" t="e">
        <f>+VLOOKUP(P55,Participants!$A$1:$F$803,2,FALSE)</f>
        <v>#N/A</v>
      </c>
      <c r="R55" s="111"/>
      <c r="S55" s="111" t="e">
        <f>+VLOOKUP(R55,Participants!$A$1:$F$803,2,FALSE)</f>
        <v>#N/A</v>
      </c>
      <c r="T55" s="111"/>
      <c r="U55" s="111" t="e">
        <f>+VLOOKUP(T55,Participants!$A$1:$F$803,2,FALSE)</f>
        <v>#N/A</v>
      </c>
      <c r="V55" s="111"/>
      <c r="W55" s="111" t="e">
        <f>+VLOOKUP(V55,Participants!$A$1:$F$803,2,FALSE)</f>
        <v>#N/A</v>
      </c>
    </row>
    <row r="56" spans="1:23" ht="14.25" customHeight="1">
      <c r="A56" s="112"/>
      <c r="B56" s="113" t="s">
        <v>1672</v>
      </c>
      <c r="C56" s="114">
        <v>7</v>
      </c>
      <c r="D56" s="114">
        <v>6</v>
      </c>
      <c r="E56" s="58"/>
      <c r="F56" s="58" t="e">
        <f>+VLOOKUP(E56,Participants!$A$1:$F$1602,2,FALSE)</f>
        <v>#N/A</v>
      </c>
      <c r="G56" s="58" t="e">
        <f>+VLOOKUP(E56,Participants!$A$1:$F$1602,4,FALSE)</f>
        <v>#N/A</v>
      </c>
      <c r="H56" s="58" t="e">
        <f>+VLOOKUP(E56,Participants!$A$1:$F$1602,5,FALSE)</f>
        <v>#N/A</v>
      </c>
      <c r="I56" s="58" t="e">
        <f>+VLOOKUP(E56,Participants!$A$1:$F$1602,3,FALSE)</f>
        <v>#N/A</v>
      </c>
      <c r="J56" s="58" t="e">
        <f>+VLOOKUP(E56,Participants!$A$1:$G$1602,7,FALSE)</f>
        <v>#N/A</v>
      </c>
      <c r="K56" s="124"/>
      <c r="L56" s="58"/>
      <c r="M56" s="58"/>
      <c r="N56" s="112" t="e">
        <f t="shared" si="0"/>
        <v>#N/A</v>
      </c>
      <c r="O56" s="112"/>
      <c r="P56" s="111"/>
      <c r="Q56" s="111" t="e">
        <f>+VLOOKUP(P56,Participants!$A$1:$F$803,2,FALSE)</f>
        <v>#N/A</v>
      </c>
      <c r="R56" s="111"/>
      <c r="S56" s="111" t="e">
        <f>+VLOOKUP(R56,Participants!$A$1:$F$803,2,FALSE)</f>
        <v>#N/A</v>
      </c>
      <c r="T56" s="111"/>
      <c r="U56" s="111" t="e">
        <f>+VLOOKUP(T56,Participants!$A$1:$F$803,2,FALSE)</f>
        <v>#N/A</v>
      </c>
      <c r="V56" s="111"/>
      <c r="W56" s="111" t="e">
        <f>+VLOOKUP(V56,Participants!$A$1:$F$803,2,FALSE)</f>
        <v>#N/A</v>
      </c>
    </row>
    <row r="57" spans="1:23" ht="14.25" customHeight="1">
      <c r="A57" s="112"/>
      <c r="B57" s="113" t="s">
        <v>1672</v>
      </c>
      <c r="C57" s="114">
        <v>7</v>
      </c>
      <c r="D57" s="114">
        <v>7</v>
      </c>
      <c r="E57" s="58"/>
      <c r="F57" s="58" t="e">
        <f>+VLOOKUP(E57,Participants!$A$1:$F$1602,2,FALSE)</f>
        <v>#N/A</v>
      </c>
      <c r="G57" s="58" t="e">
        <f>+VLOOKUP(E57,Participants!$A$1:$F$1602,4,FALSE)</f>
        <v>#N/A</v>
      </c>
      <c r="H57" s="58" t="e">
        <f>+VLOOKUP(E57,Participants!$A$1:$F$1602,5,FALSE)</f>
        <v>#N/A</v>
      </c>
      <c r="I57" s="58" t="e">
        <f>+VLOOKUP(E57,Participants!$A$1:$F$1602,3,FALSE)</f>
        <v>#N/A</v>
      </c>
      <c r="J57" s="58" t="e">
        <f>+VLOOKUP(E57,Participants!$A$1:$G$1602,7,FALSE)</f>
        <v>#N/A</v>
      </c>
      <c r="K57" s="124"/>
      <c r="L57" s="58"/>
      <c r="M57" s="58"/>
      <c r="N57" s="112" t="e">
        <f t="shared" si="0"/>
        <v>#N/A</v>
      </c>
      <c r="O57" s="112"/>
      <c r="P57" s="111"/>
      <c r="Q57" s="111" t="e">
        <f>+VLOOKUP(P57,Participants!$A$1:$F$803,2,FALSE)</f>
        <v>#N/A</v>
      </c>
      <c r="R57" s="111"/>
      <c r="S57" s="111" t="e">
        <f>+VLOOKUP(R57,Participants!$A$1:$F$803,2,FALSE)</f>
        <v>#N/A</v>
      </c>
      <c r="T57" s="111"/>
      <c r="U57" s="111" t="e">
        <f>+VLOOKUP(T57,Participants!$A$1:$F$803,2,FALSE)</f>
        <v>#N/A</v>
      </c>
      <c r="V57" s="111"/>
      <c r="W57" s="111" t="e">
        <f>+VLOOKUP(V57,Participants!$A$1:$F$803,2,FALSE)</f>
        <v>#N/A</v>
      </c>
    </row>
    <row r="58" spans="1:23" ht="14.25" customHeight="1">
      <c r="A58" s="112"/>
      <c r="B58" s="113" t="s">
        <v>1672</v>
      </c>
      <c r="C58" s="114">
        <v>7</v>
      </c>
      <c r="D58" s="114">
        <v>8</v>
      </c>
      <c r="E58" s="58"/>
      <c r="F58" s="58" t="e">
        <f>+VLOOKUP(E58,Participants!$A$1:$F$1602,2,FALSE)</f>
        <v>#N/A</v>
      </c>
      <c r="G58" s="58" t="e">
        <f>+VLOOKUP(E58,Participants!$A$1:$F$1602,4,FALSE)</f>
        <v>#N/A</v>
      </c>
      <c r="H58" s="58" t="e">
        <f>+VLOOKUP(E58,Participants!$A$1:$F$1602,5,FALSE)</f>
        <v>#N/A</v>
      </c>
      <c r="I58" s="58" t="e">
        <f>+VLOOKUP(E58,Participants!$A$1:$F$1602,3,FALSE)</f>
        <v>#N/A</v>
      </c>
      <c r="J58" s="58" t="e">
        <f>+VLOOKUP(E58,Participants!$A$1:$G$1602,7,FALSE)</f>
        <v>#N/A</v>
      </c>
      <c r="K58" s="124"/>
      <c r="L58" s="58"/>
      <c r="M58" s="58"/>
      <c r="N58" s="112" t="e">
        <f t="shared" si="0"/>
        <v>#N/A</v>
      </c>
      <c r="O58" s="112"/>
      <c r="P58" s="111"/>
      <c r="Q58" s="111" t="e">
        <f>+VLOOKUP(P58,Participants!$A$1:$F$803,2,FALSE)</f>
        <v>#N/A</v>
      </c>
      <c r="R58" s="111"/>
      <c r="S58" s="111" t="e">
        <f>+VLOOKUP(R58,Participants!$A$1:$F$803,2,FALSE)</f>
        <v>#N/A</v>
      </c>
      <c r="T58" s="111"/>
      <c r="U58" s="111" t="e">
        <f>+VLOOKUP(T58,Participants!$A$1:$F$803,2,FALSE)</f>
        <v>#N/A</v>
      </c>
      <c r="V58" s="111"/>
      <c r="W58" s="111" t="e">
        <f>+VLOOKUP(V58,Participants!$A$1:$F$803,2,FALSE)</f>
        <v>#N/A</v>
      </c>
    </row>
    <row r="59" spans="1:23" ht="14.25" customHeight="1">
      <c r="A59" s="80"/>
      <c r="B59" s="99" t="s">
        <v>1672</v>
      </c>
      <c r="C59" s="109">
        <v>8</v>
      </c>
      <c r="D59" s="109">
        <v>2</v>
      </c>
      <c r="E59" s="61"/>
      <c r="F59" s="61" t="e">
        <f>+VLOOKUP(E59,Participants!$A$1:$F$1602,2,FALSE)</f>
        <v>#N/A</v>
      </c>
      <c r="G59" s="61" t="e">
        <f>+VLOOKUP(E59,Participants!$A$1:$F$1602,4,FALSE)</f>
        <v>#N/A</v>
      </c>
      <c r="H59" s="61" t="e">
        <f>+VLOOKUP(E59,Participants!$A$1:$F$1602,5,FALSE)</f>
        <v>#N/A</v>
      </c>
      <c r="I59" s="61" t="e">
        <f>+VLOOKUP(E59,Participants!$A$1:$F$1602,3,FALSE)</f>
        <v>#N/A</v>
      </c>
      <c r="J59" s="61" t="e">
        <f>+VLOOKUP(E59,Participants!$A$1:$G$1602,7,FALSE)</f>
        <v>#N/A</v>
      </c>
      <c r="K59" s="123"/>
      <c r="L59" s="61"/>
      <c r="M59" s="61"/>
      <c r="N59" s="80" t="e">
        <f t="shared" si="0"/>
        <v>#N/A</v>
      </c>
      <c r="O59" s="80"/>
      <c r="P59" s="118"/>
      <c r="Q59" s="118" t="e">
        <f>+VLOOKUP(P59,Participants!$A$1:$F$803,2,FALSE)</f>
        <v>#N/A</v>
      </c>
      <c r="R59" s="118"/>
      <c r="S59" s="118" t="e">
        <f>+VLOOKUP(R59,Participants!$A$1:$F$803,2,FALSE)</f>
        <v>#N/A</v>
      </c>
      <c r="T59" s="118"/>
      <c r="U59" s="118" t="e">
        <f>+VLOOKUP(T59,Participants!$A$1:$F$803,2,FALSE)</f>
        <v>#N/A</v>
      </c>
      <c r="V59" s="118"/>
      <c r="W59" s="118" t="e">
        <f>+VLOOKUP(V59,Participants!$A$1:$F$803,2,FALSE)</f>
        <v>#N/A</v>
      </c>
    </row>
    <row r="60" spans="1:23" ht="14.25" customHeight="1">
      <c r="A60" s="80"/>
      <c r="B60" s="99" t="s">
        <v>1672</v>
      </c>
      <c r="C60" s="109">
        <v>8</v>
      </c>
      <c r="D60" s="109">
        <v>3</v>
      </c>
      <c r="E60" s="61"/>
      <c r="F60" s="61" t="e">
        <f>+VLOOKUP(E60,Participants!$A$1:$F$1602,2,FALSE)</f>
        <v>#N/A</v>
      </c>
      <c r="G60" s="61" t="e">
        <f>+VLOOKUP(E60,Participants!$A$1:$F$1602,4,FALSE)</f>
        <v>#N/A</v>
      </c>
      <c r="H60" s="61" t="e">
        <f>+VLOOKUP(E60,Participants!$A$1:$F$1602,5,FALSE)</f>
        <v>#N/A</v>
      </c>
      <c r="I60" s="61" t="e">
        <f>+VLOOKUP(E60,Participants!$A$1:$F$1602,3,FALSE)</f>
        <v>#N/A</v>
      </c>
      <c r="J60" s="61" t="e">
        <f>+VLOOKUP(E60,Participants!$A$1:$G$1602,7,FALSE)</f>
        <v>#N/A</v>
      </c>
      <c r="K60" s="123"/>
      <c r="L60" s="61"/>
      <c r="M60" s="61"/>
      <c r="N60" s="80" t="e">
        <f t="shared" si="0"/>
        <v>#N/A</v>
      </c>
      <c r="O60" s="80"/>
      <c r="P60" s="118"/>
      <c r="Q60" s="118" t="e">
        <f>+VLOOKUP(P60,Participants!$A$1:$F$803,2,FALSE)</f>
        <v>#N/A</v>
      </c>
      <c r="R60" s="118"/>
      <c r="S60" s="118" t="e">
        <f>+VLOOKUP(R60,Participants!$A$1:$F$803,2,FALSE)</f>
        <v>#N/A</v>
      </c>
      <c r="T60" s="118"/>
      <c r="U60" s="118" t="e">
        <f>+VLOOKUP(T60,Participants!$A$1:$F$803,2,FALSE)</f>
        <v>#N/A</v>
      </c>
      <c r="V60" s="118"/>
      <c r="W60" s="118" t="e">
        <f>+VLOOKUP(V60,Participants!$A$1:$F$803,2,FALSE)</f>
        <v>#N/A</v>
      </c>
    </row>
    <row r="61" spans="1:23" ht="14.25" customHeight="1">
      <c r="A61" s="80"/>
      <c r="B61" s="99" t="s">
        <v>1672</v>
      </c>
      <c r="C61" s="109">
        <v>8</v>
      </c>
      <c r="D61" s="109">
        <v>4</v>
      </c>
      <c r="E61" s="61"/>
      <c r="F61" s="61" t="e">
        <f>+VLOOKUP(E61,Participants!$A$1:$F$1602,2,FALSE)</f>
        <v>#N/A</v>
      </c>
      <c r="G61" s="61" t="e">
        <f>+VLOOKUP(E61,Participants!$A$1:$F$1602,4,FALSE)</f>
        <v>#N/A</v>
      </c>
      <c r="H61" s="61" t="e">
        <f>+VLOOKUP(E61,Participants!$A$1:$F$1602,5,FALSE)</f>
        <v>#N/A</v>
      </c>
      <c r="I61" s="61" t="e">
        <f>+VLOOKUP(E61,Participants!$A$1:$F$1602,3,FALSE)</f>
        <v>#N/A</v>
      </c>
      <c r="J61" s="61" t="e">
        <f>+VLOOKUP(E61,Participants!$A$1:$G$1602,7,FALSE)</f>
        <v>#N/A</v>
      </c>
      <c r="K61" s="123"/>
      <c r="L61" s="61"/>
      <c r="M61" s="61"/>
      <c r="N61" s="80" t="e">
        <f t="shared" si="0"/>
        <v>#N/A</v>
      </c>
      <c r="O61" s="80"/>
      <c r="P61" s="118"/>
      <c r="Q61" s="118" t="e">
        <f>+VLOOKUP(P61,Participants!$A$1:$F$803,2,FALSE)</f>
        <v>#N/A</v>
      </c>
      <c r="R61" s="118"/>
      <c r="S61" s="118" t="e">
        <f>+VLOOKUP(R61,Participants!$A$1:$F$803,2,FALSE)</f>
        <v>#N/A</v>
      </c>
      <c r="T61" s="118"/>
      <c r="U61" s="118" t="e">
        <f>+VLOOKUP(T61,Participants!$A$1:$F$803,2,FALSE)</f>
        <v>#N/A</v>
      </c>
      <c r="V61" s="118"/>
      <c r="W61" s="118" t="e">
        <f>+VLOOKUP(V61,Participants!$A$1:$F$803,2,FALSE)</f>
        <v>#N/A</v>
      </c>
    </row>
    <row r="62" spans="1:23" ht="14.25" customHeight="1">
      <c r="A62" s="80"/>
      <c r="B62" s="99" t="s">
        <v>1672</v>
      </c>
      <c r="C62" s="109">
        <v>8</v>
      </c>
      <c r="D62" s="109">
        <v>5</v>
      </c>
      <c r="E62" s="61"/>
      <c r="F62" s="61" t="e">
        <f>+VLOOKUP(E62,Participants!$A$1:$F$1602,2,FALSE)</f>
        <v>#N/A</v>
      </c>
      <c r="G62" s="61" t="e">
        <f>+VLOOKUP(E62,Participants!$A$1:$F$1602,4,FALSE)</f>
        <v>#N/A</v>
      </c>
      <c r="H62" s="61" t="e">
        <f>+VLOOKUP(E62,Participants!$A$1:$F$1602,5,FALSE)</f>
        <v>#N/A</v>
      </c>
      <c r="I62" s="61" t="e">
        <f>+VLOOKUP(E62,Participants!$A$1:$F$1602,3,FALSE)</f>
        <v>#N/A</v>
      </c>
      <c r="J62" s="61" t="e">
        <f>+VLOOKUP(E62,Participants!$A$1:$G$1602,7,FALSE)</f>
        <v>#N/A</v>
      </c>
      <c r="K62" s="123"/>
      <c r="L62" s="61"/>
      <c r="M62" s="61"/>
      <c r="N62" s="80" t="e">
        <f t="shared" si="0"/>
        <v>#N/A</v>
      </c>
      <c r="O62" s="80"/>
      <c r="P62" s="118"/>
      <c r="Q62" s="118" t="e">
        <f>+VLOOKUP(P62,Participants!$A$1:$F$803,2,FALSE)</f>
        <v>#N/A</v>
      </c>
      <c r="R62" s="118"/>
      <c r="S62" s="118" t="e">
        <f>+VLOOKUP(R62,Participants!$A$1:$F$803,2,FALSE)</f>
        <v>#N/A</v>
      </c>
      <c r="T62" s="118"/>
      <c r="U62" s="118" t="e">
        <f>+VLOOKUP(T62,Participants!$A$1:$F$803,2,FALSE)</f>
        <v>#N/A</v>
      </c>
      <c r="V62" s="118"/>
      <c r="W62" s="118" t="e">
        <f>+VLOOKUP(V62,Participants!$A$1:$F$803,2,FALSE)</f>
        <v>#N/A</v>
      </c>
    </row>
    <row r="63" spans="1:23" ht="14.25" customHeight="1">
      <c r="A63" s="80"/>
      <c r="B63" s="99" t="s">
        <v>1672</v>
      </c>
      <c r="C63" s="109">
        <v>8</v>
      </c>
      <c r="D63" s="109">
        <v>6</v>
      </c>
      <c r="E63" s="61"/>
      <c r="F63" s="61" t="e">
        <f>+VLOOKUP(E63,Participants!$A$1:$F$1602,2,FALSE)</f>
        <v>#N/A</v>
      </c>
      <c r="G63" s="61" t="e">
        <f>+VLOOKUP(E63,Participants!$A$1:$F$1602,4,FALSE)</f>
        <v>#N/A</v>
      </c>
      <c r="H63" s="61" t="e">
        <f>+VLOOKUP(E63,Participants!$A$1:$F$1602,5,FALSE)</f>
        <v>#N/A</v>
      </c>
      <c r="I63" s="61" t="e">
        <f>+VLOOKUP(E63,Participants!$A$1:$F$1602,3,FALSE)</f>
        <v>#N/A</v>
      </c>
      <c r="J63" s="61" t="e">
        <f>+VLOOKUP(E63,Participants!$A$1:$G$1602,7,FALSE)</f>
        <v>#N/A</v>
      </c>
      <c r="K63" s="123"/>
      <c r="L63" s="61"/>
      <c r="M63" s="61"/>
      <c r="N63" s="80" t="e">
        <f t="shared" si="0"/>
        <v>#N/A</v>
      </c>
      <c r="O63" s="80"/>
      <c r="P63" s="118"/>
      <c r="Q63" s="118" t="e">
        <f>+VLOOKUP(P63,Participants!$A$1:$F$803,2,FALSE)</f>
        <v>#N/A</v>
      </c>
      <c r="R63" s="118"/>
      <c r="S63" s="118" t="e">
        <f>+VLOOKUP(R63,Participants!$A$1:$F$803,2,FALSE)</f>
        <v>#N/A</v>
      </c>
      <c r="T63" s="118"/>
      <c r="U63" s="118" t="e">
        <f>+VLOOKUP(T63,Participants!$A$1:$F$803,2,FALSE)</f>
        <v>#N/A</v>
      </c>
      <c r="V63" s="118"/>
      <c r="W63" s="118" t="e">
        <f>+VLOOKUP(V63,Participants!$A$1:$F$803,2,FALSE)</f>
        <v>#N/A</v>
      </c>
    </row>
    <row r="64" spans="1:23" ht="14.25" customHeight="1">
      <c r="A64" s="80"/>
      <c r="B64" s="99" t="s">
        <v>1672</v>
      </c>
      <c r="C64" s="109">
        <v>8</v>
      </c>
      <c r="D64" s="109">
        <v>7</v>
      </c>
      <c r="E64" s="61"/>
      <c r="F64" s="61" t="e">
        <f>+VLOOKUP(E64,Participants!$A$1:$F$1602,2,FALSE)</f>
        <v>#N/A</v>
      </c>
      <c r="G64" s="61" t="e">
        <f>+VLOOKUP(E64,Participants!$A$1:$F$1602,4,FALSE)</f>
        <v>#N/A</v>
      </c>
      <c r="H64" s="61" t="e">
        <f>+VLOOKUP(E64,Participants!$A$1:$F$1602,5,FALSE)</f>
        <v>#N/A</v>
      </c>
      <c r="I64" s="61" t="e">
        <f>+VLOOKUP(E64,Participants!$A$1:$F$1602,3,FALSE)</f>
        <v>#N/A</v>
      </c>
      <c r="J64" s="61" t="e">
        <f>+VLOOKUP(E64,Participants!$A$1:$G$1602,7,FALSE)</f>
        <v>#N/A</v>
      </c>
      <c r="K64" s="123"/>
      <c r="L64" s="61"/>
      <c r="M64" s="61"/>
      <c r="N64" s="80" t="e">
        <f t="shared" si="0"/>
        <v>#N/A</v>
      </c>
      <c r="O64" s="80"/>
      <c r="P64" s="118"/>
      <c r="Q64" s="118" t="e">
        <f>+VLOOKUP(P64,Participants!$A$1:$F$803,2,FALSE)</f>
        <v>#N/A</v>
      </c>
      <c r="R64" s="118"/>
      <c r="S64" s="118" t="e">
        <f>+VLOOKUP(R64,Participants!$A$1:$F$803,2,FALSE)</f>
        <v>#N/A</v>
      </c>
      <c r="T64" s="118"/>
      <c r="U64" s="118" t="e">
        <f>+VLOOKUP(T64,Participants!$A$1:$F$803,2,FALSE)</f>
        <v>#N/A</v>
      </c>
      <c r="V64" s="118"/>
      <c r="W64" s="118" t="e">
        <f>+VLOOKUP(V64,Participants!$A$1:$F$803,2,FALSE)</f>
        <v>#N/A</v>
      </c>
    </row>
    <row r="65" spans="1:23" ht="14.25" customHeight="1">
      <c r="A65" s="80"/>
      <c r="B65" s="99" t="s">
        <v>1672</v>
      </c>
      <c r="C65" s="109">
        <v>8</v>
      </c>
      <c r="D65" s="109">
        <v>8</v>
      </c>
      <c r="E65" s="61"/>
      <c r="F65" s="61" t="e">
        <f>+VLOOKUP(E65,Participants!$A$1:$F$1602,2,FALSE)</f>
        <v>#N/A</v>
      </c>
      <c r="G65" s="61" t="e">
        <f>+VLOOKUP(E65,Participants!$A$1:$F$1602,4,FALSE)</f>
        <v>#N/A</v>
      </c>
      <c r="H65" s="61" t="e">
        <f>+VLOOKUP(E65,Participants!$A$1:$F$1602,5,FALSE)</f>
        <v>#N/A</v>
      </c>
      <c r="I65" s="61" t="e">
        <f>+VLOOKUP(E65,Participants!$A$1:$F$1602,3,FALSE)</f>
        <v>#N/A</v>
      </c>
      <c r="J65" s="61" t="e">
        <f>+VLOOKUP(E65,Participants!$A$1:$G$1602,7,FALSE)</f>
        <v>#N/A</v>
      </c>
      <c r="K65" s="123"/>
      <c r="L65" s="61"/>
      <c r="M65" s="61"/>
      <c r="N65" s="80" t="e">
        <f t="shared" si="0"/>
        <v>#N/A</v>
      </c>
      <c r="O65" s="80"/>
      <c r="P65" s="118"/>
      <c r="Q65" s="118" t="e">
        <f>+VLOOKUP(P65,Participants!$A$1:$F$803,2,FALSE)</f>
        <v>#N/A</v>
      </c>
      <c r="R65" s="118"/>
      <c r="S65" s="118" t="e">
        <f>+VLOOKUP(R65,Participants!$A$1:$F$803,2,FALSE)</f>
        <v>#N/A</v>
      </c>
      <c r="T65" s="118"/>
      <c r="U65" s="118" t="e">
        <f>+VLOOKUP(T65,Participants!$A$1:$F$803,2,FALSE)</f>
        <v>#N/A</v>
      </c>
      <c r="V65" s="118"/>
      <c r="W65" s="118" t="e">
        <f>+VLOOKUP(V65,Participants!$A$1:$F$803,2,FALSE)</f>
        <v>#N/A</v>
      </c>
    </row>
    <row r="66" spans="1:23" ht="14.25" customHeight="1">
      <c r="B66" s="99" t="s">
        <v>1672</v>
      </c>
      <c r="C66" s="109">
        <v>8</v>
      </c>
      <c r="D66" s="109">
        <v>8</v>
      </c>
      <c r="E66" s="61"/>
      <c r="F66" s="61" t="e">
        <f>+VLOOKUP(E66,Participants!$A$1:$F$1602,2,FALSE)</f>
        <v>#N/A</v>
      </c>
      <c r="G66" s="61" t="e">
        <f>+VLOOKUP(E66,Participants!$A$1:$F$1602,4,FALSE)</f>
        <v>#N/A</v>
      </c>
      <c r="H66" s="61" t="e">
        <f>+VLOOKUP(E66,Participants!$A$1:$F$1602,5,FALSE)</f>
        <v>#N/A</v>
      </c>
      <c r="I66" s="61" t="e">
        <f>+VLOOKUP(E66,Participants!$A$1:$F$1602,3,FALSE)</f>
        <v>#N/A</v>
      </c>
      <c r="J66" s="61" t="e">
        <f>+VLOOKUP(E66,Participants!$A$1:$G$1602,7,FALSE)</f>
        <v>#N/A</v>
      </c>
      <c r="K66" s="123"/>
      <c r="L66" s="61"/>
      <c r="M66" s="61"/>
      <c r="N66" s="80" t="e">
        <f t="shared" si="0"/>
        <v>#N/A</v>
      </c>
      <c r="P66" s="118"/>
      <c r="Q66" s="118" t="e">
        <f>+VLOOKUP(P66,Participants!$A$1:$F$803,2,FALSE)</f>
        <v>#N/A</v>
      </c>
      <c r="R66" s="118"/>
      <c r="S66" s="118" t="e">
        <f>+VLOOKUP(R66,Participants!$A$1:$F$803,2,FALSE)</f>
        <v>#N/A</v>
      </c>
      <c r="T66" s="118"/>
      <c r="U66" s="118" t="e">
        <f>+VLOOKUP(T66,Participants!$A$1:$F$803,2,FALSE)</f>
        <v>#N/A</v>
      </c>
      <c r="V66" s="118"/>
      <c r="W66" s="118" t="e">
        <f>+VLOOKUP(V66,Participants!$A$1:$F$803,2,FALSE)</f>
        <v>#N/A</v>
      </c>
    </row>
    <row r="67" spans="1:23" ht="14.25" customHeight="1">
      <c r="A67" s="112"/>
      <c r="B67" s="113" t="s">
        <v>1672</v>
      </c>
      <c r="C67" s="114">
        <v>9</v>
      </c>
      <c r="D67" s="114">
        <v>1</v>
      </c>
      <c r="E67" s="58"/>
      <c r="F67" s="58" t="e">
        <f>+VLOOKUP(E67,Participants!$A$1:$F$1602,2,FALSE)</f>
        <v>#N/A</v>
      </c>
      <c r="G67" s="58" t="e">
        <f>+VLOOKUP(E67,Participants!$A$1:$F$1602,4,FALSE)</f>
        <v>#N/A</v>
      </c>
      <c r="H67" s="58" t="e">
        <f>+VLOOKUP(E67,Participants!$A$1:$F$1602,5,FALSE)</f>
        <v>#N/A</v>
      </c>
      <c r="I67" s="58" t="e">
        <f>+VLOOKUP(E67,Participants!$A$1:$F$1602,3,FALSE)</f>
        <v>#N/A</v>
      </c>
      <c r="J67" s="58" t="e">
        <f>+VLOOKUP(E67,Participants!$A$1:$G$1602,7,FALSE)</f>
        <v>#N/A</v>
      </c>
      <c r="K67" s="124"/>
      <c r="L67" s="58"/>
      <c r="M67" s="58"/>
      <c r="N67" s="112" t="e">
        <f t="shared" si="0"/>
        <v>#N/A</v>
      </c>
      <c r="O67" s="112"/>
      <c r="P67" s="111"/>
      <c r="Q67" s="111" t="e">
        <f>+VLOOKUP(P67,Participants!$A$1:$F$803,2,FALSE)</f>
        <v>#N/A</v>
      </c>
      <c r="R67" s="111"/>
      <c r="S67" s="111" t="e">
        <f>+VLOOKUP(R67,Participants!$A$1:$F$803,2,FALSE)</f>
        <v>#N/A</v>
      </c>
      <c r="T67" s="111"/>
      <c r="U67" s="111" t="e">
        <f>+VLOOKUP(T67,Participants!$A$1:$F$803,2,FALSE)</f>
        <v>#N/A</v>
      </c>
      <c r="V67" s="111"/>
      <c r="W67" s="111" t="e">
        <f>+VLOOKUP(V67,Participants!$A$1:$F$803,2,FALSE)</f>
        <v>#N/A</v>
      </c>
    </row>
    <row r="68" spans="1:23" ht="14.25" customHeight="1">
      <c r="A68" s="112"/>
      <c r="B68" s="113" t="s">
        <v>1672</v>
      </c>
      <c r="C68" s="114">
        <v>9</v>
      </c>
      <c r="D68" s="114">
        <v>2</v>
      </c>
      <c r="E68" s="58"/>
      <c r="F68" s="58" t="e">
        <f>+VLOOKUP(E68,Participants!$A$1:$F$1602,2,FALSE)</f>
        <v>#N/A</v>
      </c>
      <c r="G68" s="58" t="e">
        <f>+VLOOKUP(E68,Participants!$A$1:$F$1602,4,FALSE)</f>
        <v>#N/A</v>
      </c>
      <c r="H68" s="58" t="e">
        <f>+VLOOKUP(E68,Participants!$A$1:$F$1602,5,FALSE)</f>
        <v>#N/A</v>
      </c>
      <c r="I68" s="58" t="e">
        <f>+VLOOKUP(E68,Participants!$A$1:$F$1602,3,FALSE)</f>
        <v>#N/A</v>
      </c>
      <c r="J68" s="58" t="e">
        <f>+VLOOKUP(E68,Participants!$A$1:$G$1602,7,FALSE)</f>
        <v>#N/A</v>
      </c>
      <c r="K68" s="124"/>
      <c r="L68" s="58"/>
      <c r="M68" s="58"/>
      <c r="N68" s="112" t="e">
        <f t="shared" si="0"/>
        <v>#N/A</v>
      </c>
      <c r="O68" s="112"/>
      <c r="P68" s="111"/>
      <c r="Q68" s="111" t="e">
        <f>+VLOOKUP(P68,Participants!$A$1:$F$803,2,FALSE)</f>
        <v>#N/A</v>
      </c>
      <c r="R68" s="111"/>
      <c r="S68" s="111" t="e">
        <f>+VLOOKUP(R68,Participants!$A$1:$F$803,2,FALSE)</f>
        <v>#N/A</v>
      </c>
      <c r="T68" s="111"/>
      <c r="U68" s="111" t="e">
        <f>+VLOOKUP(T68,Participants!$A$1:$F$803,2,FALSE)</f>
        <v>#N/A</v>
      </c>
      <c r="V68" s="111"/>
      <c r="W68" s="111" t="e">
        <f>+VLOOKUP(V68,Participants!$A$1:$F$803,2,FALSE)</f>
        <v>#N/A</v>
      </c>
    </row>
    <row r="69" spans="1:23" ht="14.25" customHeight="1">
      <c r="A69" s="112"/>
      <c r="B69" s="113" t="s">
        <v>1672</v>
      </c>
      <c r="C69" s="114">
        <v>9</v>
      </c>
      <c r="D69" s="114">
        <v>3</v>
      </c>
      <c r="E69" s="58"/>
      <c r="F69" s="58" t="e">
        <f>+VLOOKUP(E69,Participants!$A$1:$F$1602,2,FALSE)</f>
        <v>#N/A</v>
      </c>
      <c r="G69" s="58" t="e">
        <f>+VLOOKUP(E69,Participants!$A$1:$F$1602,4,FALSE)</f>
        <v>#N/A</v>
      </c>
      <c r="H69" s="58" t="e">
        <f>+VLOOKUP(E69,Participants!$A$1:$F$1602,5,FALSE)</f>
        <v>#N/A</v>
      </c>
      <c r="I69" s="58" t="e">
        <f>+VLOOKUP(E69,Participants!$A$1:$F$1602,3,FALSE)</f>
        <v>#N/A</v>
      </c>
      <c r="J69" s="58" t="e">
        <f>+VLOOKUP(E69,Participants!$A$1:$G$1602,7,FALSE)</f>
        <v>#N/A</v>
      </c>
      <c r="K69" s="124"/>
      <c r="L69" s="58"/>
      <c r="M69" s="58"/>
      <c r="N69" s="112" t="e">
        <f t="shared" si="0"/>
        <v>#N/A</v>
      </c>
      <c r="O69" s="112"/>
      <c r="P69" s="111"/>
      <c r="Q69" s="111" t="e">
        <f>+VLOOKUP(P69,Participants!$A$1:$F$803,2,FALSE)</f>
        <v>#N/A</v>
      </c>
      <c r="R69" s="111"/>
      <c r="S69" s="111" t="e">
        <f>+VLOOKUP(R69,Participants!$A$1:$F$803,2,FALSE)</f>
        <v>#N/A</v>
      </c>
      <c r="T69" s="111"/>
      <c r="U69" s="111" t="e">
        <f>+VLOOKUP(T69,Participants!$A$1:$F$803,2,FALSE)</f>
        <v>#N/A</v>
      </c>
      <c r="V69" s="111"/>
      <c r="W69" s="111" t="e">
        <f>+VLOOKUP(V69,Participants!$A$1:$F$803,2,FALSE)</f>
        <v>#N/A</v>
      </c>
    </row>
    <row r="70" spans="1:23" ht="14.25" customHeight="1">
      <c r="A70" s="112"/>
      <c r="B70" s="113" t="s">
        <v>1672</v>
      </c>
      <c r="C70" s="114">
        <v>9</v>
      </c>
      <c r="D70" s="114">
        <v>4</v>
      </c>
      <c r="E70" s="58"/>
      <c r="F70" s="58" t="e">
        <f>+VLOOKUP(E70,Participants!$A$1:$F$1602,2,FALSE)</f>
        <v>#N/A</v>
      </c>
      <c r="G70" s="58" t="e">
        <f>+VLOOKUP(E70,Participants!$A$1:$F$1602,4,FALSE)</f>
        <v>#N/A</v>
      </c>
      <c r="H70" s="58" t="e">
        <f>+VLOOKUP(E70,Participants!$A$1:$F$1602,5,FALSE)</f>
        <v>#N/A</v>
      </c>
      <c r="I70" s="58" t="e">
        <f>+VLOOKUP(E70,Participants!$A$1:$F$1602,3,FALSE)</f>
        <v>#N/A</v>
      </c>
      <c r="J70" s="58" t="e">
        <f>+VLOOKUP(E70,Participants!$A$1:$G$1602,7,FALSE)</f>
        <v>#N/A</v>
      </c>
      <c r="K70" s="124"/>
      <c r="L70" s="58"/>
      <c r="M70" s="58"/>
      <c r="N70" s="112" t="e">
        <f t="shared" si="0"/>
        <v>#N/A</v>
      </c>
      <c r="O70" s="112"/>
      <c r="P70" s="111"/>
      <c r="Q70" s="111" t="e">
        <f>+VLOOKUP(P70,Participants!$A$1:$F$803,2,FALSE)</f>
        <v>#N/A</v>
      </c>
      <c r="R70" s="111"/>
      <c r="S70" s="111" t="e">
        <f>+VLOOKUP(R70,Participants!$A$1:$F$803,2,FALSE)</f>
        <v>#N/A</v>
      </c>
      <c r="T70" s="111"/>
      <c r="U70" s="111" t="e">
        <f>+VLOOKUP(T70,Participants!$A$1:$F$803,2,FALSE)</f>
        <v>#N/A</v>
      </c>
      <c r="V70" s="111"/>
      <c r="W70" s="111" t="e">
        <f>+VLOOKUP(V70,Participants!$A$1:$F$803,2,FALSE)</f>
        <v>#N/A</v>
      </c>
    </row>
    <row r="71" spans="1:23" ht="14.25" customHeight="1">
      <c r="A71" s="112"/>
      <c r="B71" s="113" t="s">
        <v>1672</v>
      </c>
      <c r="C71" s="114">
        <v>9</v>
      </c>
      <c r="D71" s="114">
        <v>5</v>
      </c>
      <c r="E71" s="58"/>
      <c r="F71" s="58" t="e">
        <f>+VLOOKUP(E71,Participants!$A$1:$F$1602,2,FALSE)</f>
        <v>#N/A</v>
      </c>
      <c r="G71" s="58" t="e">
        <f>+VLOOKUP(E71,Participants!$A$1:$F$1602,4,FALSE)</f>
        <v>#N/A</v>
      </c>
      <c r="H71" s="58" t="e">
        <f>+VLOOKUP(E71,Participants!$A$1:$F$1602,5,FALSE)</f>
        <v>#N/A</v>
      </c>
      <c r="I71" s="58" t="e">
        <f>+VLOOKUP(E71,Participants!$A$1:$F$1602,3,FALSE)</f>
        <v>#N/A</v>
      </c>
      <c r="J71" s="58" t="e">
        <f>+VLOOKUP(E71,Participants!$A$1:$G$1602,7,FALSE)</f>
        <v>#N/A</v>
      </c>
      <c r="K71" s="124"/>
      <c r="L71" s="58"/>
      <c r="M71" s="58"/>
      <c r="N71" s="112" t="e">
        <f t="shared" si="0"/>
        <v>#N/A</v>
      </c>
      <c r="O71" s="112"/>
      <c r="P71" s="111"/>
      <c r="Q71" s="111" t="e">
        <f>+VLOOKUP(P71,Participants!$A$1:$F$803,2,FALSE)</f>
        <v>#N/A</v>
      </c>
      <c r="R71" s="111"/>
      <c r="S71" s="111" t="e">
        <f>+VLOOKUP(R71,Participants!$A$1:$F$803,2,FALSE)</f>
        <v>#N/A</v>
      </c>
      <c r="T71" s="111"/>
      <c r="U71" s="111" t="e">
        <f>+VLOOKUP(T71,Participants!$A$1:$F$803,2,FALSE)</f>
        <v>#N/A</v>
      </c>
      <c r="V71" s="111"/>
      <c r="W71" s="111" t="e">
        <f>+VLOOKUP(V71,Participants!$A$1:$F$803,2,FALSE)</f>
        <v>#N/A</v>
      </c>
    </row>
    <row r="72" spans="1:23" ht="14.25" customHeight="1">
      <c r="A72" s="112"/>
      <c r="B72" s="113" t="s">
        <v>1672</v>
      </c>
      <c r="C72" s="114">
        <v>9</v>
      </c>
      <c r="D72" s="114">
        <v>6</v>
      </c>
      <c r="E72" s="58"/>
      <c r="F72" s="58" t="e">
        <f>+VLOOKUP(E72,Participants!$A$1:$F$1602,2,FALSE)</f>
        <v>#N/A</v>
      </c>
      <c r="G72" s="58" t="e">
        <f>+VLOOKUP(E72,Participants!$A$1:$F$1602,4,FALSE)</f>
        <v>#N/A</v>
      </c>
      <c r="H72" s="58" t="e">
        <f>+VLOOKUP(E72,Participants!$A$1:$F$1602,5,FALSE)</f>
        <v>#N/A</v>
      </c>
      <c r="I72" s="58" t="e">
        <f>+VLOOKUP(E72,Participants!$A$1:$F$1602,3,FALSE)</f>
        <v>#N/A</v>
      </c>
      <c r="J72" s="58" t="e">
        <f>+VLOOKUP(E72,Participants!$A$1:$G$1602,7,FALSE)</f>
        <v>#N/A</v>
      </c>
      <c r="K72" s="124"/>
      <c r="L72" s="58"/>
      <c r="M72" s="58"/>
      <c r="N72" s="112" t="e">
        <f t="shared" si="0"/>
        <v>#N/A</v>
      </c>
      <c r="O72" s="112"/>
      <c r="P72" s="111"/>
      <c r="Q72" s="111" t="e">
        <f>+VLOOKUP(P72,Participants!$A$1:$F$803,2,FALSE)</f>
        <v>#N/A</v>
      </c>
      <c r="R72" s="111"/>
      <c r="S72" s="111" t="e">
        <f>+VLOOKUP(R72,Participants!$A$1:$F$803,2,FALSE)</f>
        <v>#N/A</v>
      </c>
      <c r="T72" s="111"/>
      <c r="U72" s="111" t="e">
        <f>+VLOOKUP(T72,Participants!$A$1:$F$803,2,FALSE)</f>
        <v>#N/A</v>
      </c>
      <c r="V72" s="111"/>
      <c r="W72" s="111" t="e">
        <f>+VLOOKUP(V72,Participants!$A$1:$F$803,2,FALSE)</f>
        <v>#N/A</v>
      </c>
    </row>
    <row r="73" spans="1:23" ht="14.25" customHeight="1">
      <c r="A73" s="112"/>
      <c r="B73" s="113" t="s">
        <v>1672</v>
      </c>
      <c r="C73" s="114">
        <v>9</v>
      </c>
      <c r="D73" s="114">
        <v>7</v>
      </c>
      <c r="E73" s="58"/>
      <c r="F73" s="58" t="e">
        <f>+VLOOKUP(E73,Participants!$A$1:$F$1602,2,FALSE)</f>
        <v>#N/A</v>
      </c>
      <c r="G73" s="58" t="e">
        <f>+VLOOKUP(E73,Participants!$A$1:$F$1602,4,FALSE)</f>
        <v>#N/A</v>
      </c>
      <c r="H73" s="58" t="e">
        <f>+VLOOKUP(E73,Participants!$A$1:$F$1602,5,FALSE)</f>
        <v>#N/A</v>
      </c>
      <c r="I73" s="58" t="e">
        <f>+VLOOKUP(E73,Participants!$A$1:$F$1602,3,FALSE)</f>
        <v>#N/A</v>
      </c>
      <c r="J73" s="58" t="e">
        <f>+VLOOKUP(E73,Participants!$A$1:$G$1602,7,FALSE)</f>
        <v>#N/A</v>
      </c>
      <c r="K73" s="124"/>
      <c r="L73" s="58"/>
      <c r="M73" s="58"/>
      <c r="N73" s="112" t="e">
        <f t="shared" si="0"/>
        <v>#N/A</v>
      </c>
      <c r="O73" s="112"/>
      <c r="P73" s="111"/>
      <c r="Q73" s="111" t="e">
        <f>+VLOOKUP(P73,Participants!$A$1:$F$803,2,FALSE)</f>
        <v>#N/A</v>
      </c>
      <c r="R73" s="111"/>
      <c r="S73" s="111" t="e">
        <f>+VLOOKUP(R73,Participants!$A$1:$F$803,2,FALSE)</f>
        <v>#N/A</v>
      </c>
      <c r="T73" s="111"/>
      <c r="U73" s="111" t="e">
        <f>+VLOOKUP(T73,Participants!$A$1:$F$803,2,FALSE)</f>
        <v>#N/A</v>
      </c>
      <c r="V73" s="111"/>
      <c r="W73" s="111" t="e">
        <f>+VLOOKUP(V73,Participants!$A$1:$F$803,2,FALSE)</f>
        <v>#N/A</v>
      </c>
    </row>
    <row r="74" spans="1:23" ht="14.25" customHeight="1">
      <c r="A74" s="112"/>
      <c r="B74" s="113" t="s">
        <v>1672</v>
      </c>
      <c r="C74" s="114">
        <v>9</v>
      </c>
      <c r="D74" s="114">
        <v>8</v>
      </c>
      <c r="E74" s="58"/>
      <c r="F74" s="58" t="e">
        <f>+VLOOKUP(E74,Participants!$A$1:$F$1602,2,FALSE)</f>
        <v>#N/A</v>
      </c>
      <c r="G74" s="58" t="e">
        <f>+VLOOKUP(E74,Participants!$A$1:$F$1602,4,FALSE)</f>
        <v>#N/A</v>
      </c>
      <c r="H74" s="58" t="e">
        <f>+VLOOKUP(E74,Participants!$A$1:$F$1602,5,FALSE)</f>
        <v>#N/A</v>
      </c>
      <c r="I74" s="58" t="e">
        <f>+VLOOKUP(E74,Participants!$A$1:$F$1602,3,FALSE)</f>
        <v>#N/A</v>
      </c>
      <c r="J74" s="58" t="e">
        <f>+VLOOKUP(E74,Participants!$A$1:$G$1602,7,FALSE)</f>
        <v>#N/A</v>
      </c>
      <c r="K74" s="124"/>
      <c r="L74" s="58"/>
      <c r="M74" s="58"/>
      <c r="N74" s="112" t="e">
        <f t="shared" si="0"/>
        <v>#N/A</v>
      </c>
      <c r="O74" s="112"/>
      <c r="P74" s="111"/>
      <c r="Q74" s="111" t="e">
        <f>+VLOOKUP(P74,Participants!$A$1:$F$803,2,FALSE)</f>
        <v>#N/A</v>
      </c>
      <c r="R74" s="111"/>
      <c r="S74" s="111" t="e">
        <f>+VLOOKUP(R74,Participants!$A$1:$F$803,2,FALSE)</f>
        <v>#N/A</v>
      </c>
      <c r="T74" s="111"/>
      <c r="U74" s="111" t="e">
        <f>+VLOOKUP(T74,Participants!$A$1:$F$803,2,FALSE)</f>
        <v>#N/A</v>
      </c>
      <c r="V74" s="111"/>
      <c r="W74" s="111" t="e">
        <f>+VLOOKUP(V74,Participants!$A$1:$F$803,2,FALSE)</f>
        <v>#N/A</v>
      </c>
    </row>
    <row r="75" spans="1:23" ht="14.25" customHeight="1">
      <c r="B75" s="99" t="s">
        <v>1672</v>
      </c>
      <c r="C75" s="109">
        <v>10</v>
      </c>
      <c r="D75" s="109">
        <v>1</v>
      </c>
      <c r="E75" s="61"/>
      <c r="F75" s="61" t="e">
        <f>+VLOOKUP(E75,Participants!$A$1:$F$1602,2,FALSE)</f>
        <v>#N/A</v>
      </c>
      <c r="G75" s="61" t="e">
        <f>+VLOOKUP(E75,Participants!$A$1:$F$1602,4,FALSE)</f>
        <v>#N/A</v>
      </c>
      <c r="H75" s="61" t="e">
        <f>+VLOOKUP(E75,Participants!$A$1:$F$1602,5,FALSE)</f>
        <v>#N/A</v>
      </c>
      <c r="I75" s="61" t="e">
        <f>+VLOOKUP(E75,Participants!$A$1:$F$1602,3,FALSE)</f>
        <v>#N/A</v>
      </c>
      <c r="J75" s="61" t="e">
        <f>+VLOOKUP(E75,Participants!$A$1:$G$1602,7,FALSE)</f>
        <v>#N/A</v>
      </c>
      <c r="K75" s="123"/>
      <c r="L75" s="61"/>
      <c r="M75" s="61"/>
      <c r="N75" s="80" t="e">
        <f t="shared" si="0"/>
        <v>#N/A</v>
      </c>
      <c r="O75" s="80"/>
      <c r="P75" s="118"/>
      <c r="Q75" s="118" t="e">
        <f>+VLOOKUP(P75,Participants!$A$1:$F$803,2,FALSE)</f>
        <v>#N/A</v>
      </c>
      <c r="R75" s="118"/>
      <c r="S75" s="118" t="e">
        <f>+VLOOKUP(R75,Participants!$A$1:$F$803,2,FALSE)</f>
        <v>#N/A</v>
      </c>
      <c r="T75" s="118"/>
      <c r="U75" s="118" t="e">
        <f>+VLOOKUP(T75,Participants!$A$1:$F$803,2,FALSE)</f>
        <v>#N/A</v>
      </c>
      <c r="V75" s="118"/>
      <c r="W75" s="118" t="e">
        <f>+VLOOKUP(V75,Participants!$A$1:$F$803,2,FALSE)</f>
        <v>#N/A</v>
      </c>
    </row>
    <row r="76" spans="1:23" ht="14.25" customHeight="1">
      <c r="A76" s="80"/>
      <c r="B76" s="99" t="s">
        <v>1672</v>
      </c>
      <c r="C76" s="109">
        <v>10</v>
      </c>
      <c r="D76" s="109">
        <v>2</v>
      </c>
      <c r="E76" s="61"/>
      <c r="F76" s="61" t="e">
        <f>+VLOOKUP(E76,Participants!$A$1:$F$1602,2,FALSE)</f>
        <v>#N/A</v>
      </c>
      <c r="G76" s="61" t="e">
        <f>+VLOOKUP(E76,Participants!$A$1:$F$1602,4,FALSE)</f>
        <v>#N/A</v>
      </c>
      <c r="H76" s="61" t="e">
        <f>+VLOOKUP(E76,Participants!$A$1:$F$1602,5,FALSE)</f>
        <v>#N/A</v>
      </c>
      <c r="I76" s="61" t="e">
        <f>+VLOOKUP(E76,Participants!$A$1:$F$1602,3,FALSE)</f>
        <v>#N/A</v>
      </c>
      <c r="J76" s="61" t="e">
        <f>+VLOOKUP(E76,Participants!$A$1:$G$1602,7,FALSE)</f>
        <v>#N/A</v>
      </c>
      <c r="K76" s="123"/>
      <c r="L76" s="61"/>
      <c r="M76" s="61"/>
      <c r="N76" s="80" t="e">
        <f t="shared" si="0"/>
        <v>#N/A</v>
      </c>
      <c r="O76" s="80"/>
      <c r="P76" s="118"/>
      <c r="Q76" s="118" t="e">
        <f>+VLOOKUP(P76,Participants!$A$1:$F$803,2,FALSE)</f>
        <v>#N/A</v>
      </c>
      <c r="R76" s="118"/>
      <c r="S76" s="118" t="e">
        <f>+VLOOKUP(R76,Participants!$A$1:$F$803,2,FALSE)</f>
        <v>#N/A</v>
      </c>
      <c r="T76" s="118"/>
      <c r="U76" s="118" t="e">
        <f>+VLOOKUP(T76,Participants!$A$1:$F$803,2,FALSE)</f>
        <v>#N/A</v>
      </c>
      <c r="V76" s="118"/>
      <c r="W76" s="118" t="e">
        <f>+VLOOKUP(V76,Participants!$A$1:$F$803,2,FALSE)</f>
        <v>#N/A</v>
      </c>
    </row>
    <row r="77" spans="1:23" ht="14.25" customHeight="1">
      <c r="A77" s="80"/>
      <c r="B77" s="99" t="s">
        <v>1672</v>
      </c>
      <c r="C77" s="109">
        <v>10</v>
      </c>
      <c r="D77" s="109">
        <v>3</v>
      </c>
      <c r="E77" s="61"/>
      <c r="F77" s="61" t="e">
        <f>+VLOOKUP(E77,Participants!$A$1:$F$1602,2,FALSE)</f>
        <v>#N/A</v>
      </c>
      <c r="G77" s="61" t="e">
        <f>+VLOOKUP(E77,Participants!$A$1:$F$1602,4,FALSE)</f>
        <v>#N/A</v>
      </c>
      <c r="H77" s="61" t="e">
        <f>+VLOOKUP(E77,Participants!$A$1:$F$1602,5,FALSE)</f>
        <v>#N/A</v>
      </c>
      <c r="I77" s="61" t="e">
        <f>+VLOOKUP(E77,Participants!$A$1:$F$1602,3,FALSE)</f>
        <v>#N/A</v>
      </c>
      <c r="J77" s="61" t="e">
        <f>+VLOOKUP(E77,Participants!$A$1:$G$1602,7,FALSE)</f>
        <v>#N/A</v>
      </c>
      <c r="K77" s="123"/>
      <c r="L77" s="61"/>
      <c r="M77" s="61"/>
      <c r="N77" s="80" t="e">
        <f t="shared" si="0"/>
        <v>#N/A</v>
      </c>
      <c r="O77" s="80"/>
      <c r="P77" s="118"/>
      <c r="Q77" s="118" t="e">
        <f>+VLOOKUP(P77,Participants!$A$1:$F$803,2,FALSE)</f>
        <v>#N/A</v>
      </c>
      <c r="R77" s="118"/>
      <c r="S77" s="118" t="e">
        <f>+VLOOKUP(R77,Participants!$A$1:$F$803,2,FALSE)</f>
        <v>#N/A</v>
      </c>
      <c r="T77" s="118"/>
      <c r="U77" s="118" t="e">
        <f>+VLOOKUP(T77,Participants!$A$1:$F$803,2,FALSE)</f>
        <v>#N/A</v>
      </c>
      <c r="V77" s="118"/>
      <c r="W77" s="118" t="e">
        <f>+VLOOKUP(V77,Participants!$A$1:$F$803,2,FALSE)</f>
        <v>#N/A</v>
      </c>
    </row>
    <row r="78" spans="1:23" ht="14.25" customHeight="1">
      <c r="A78" s="80"/>
      <c r="B78" s="99" t="s">
        <v>1672</v>
      </c>
      <c r="C78" s="109">
        <v>10</v>
      </c>
      <c r="D78" s="109">
        <v>4</v>
      </c>
      <c r="E78" s="61"/>
      <c r="F78" s="61" t="e">
        <f>+VLOOKUP(E78,Participants!$A$1:$F$1602,2,FALSE)</f>
        <v>#N/A</v>
      </c>
      <c r="G78" s="61" t="e">
        <f>+VLOOKUP(E78,Participants!$A$1:$F$1602,4,FALSE)</f>
        <v>#N/A</v>
      </c>
      <c r="H78" s="61" t="e">
        <f>+VLOOKUP(E78,Participants!$A$1:$F$1602,5,FALSE)</f>
        <v>#N/A</v>
      </c>
      <c r="I78" s="61" t="e">
        <f>+VLOOKUP(E78,Participants!$A$1:$F$1602,3,FALSE)</f>
        <v>#N/A</v>
      </c>
      <c r="J78" s="61" t="e">
        <f>+VLOOKUP(E78,Participants!$A$1:$G$1602,7,FALSE)</f>
        <v>#N/A</v>
      </c>
      <c r="K78" s="123"/>
      <c r="L78" s="61"/>
      <c r="M78" s="61"/>
      <c r="N78" s="80" t="e">
        <f t="shared" si="0"/>
        <v>#N/A</v>
      </c>
      <c r="O78" s="80"/>
      <c r="P78" s="118"/>
      <c r="Q78" s="118" t="e">
        <f>+VLOOKUP(P78,Participants!$A$1:$F$803,2,FALSE)</f>
        <v>#N/A</v>
      </c>
      <c r="R78" s="118"/>
      <c r="S78" s="118" t="e">
        <f>+VLOOKUP(R78,Participants!$A$1:$F$803,2,FALSE)</f>
        <v>#N/A</v>
      </c>
      <c r="T78" s="118"/>
      <c r="U78" s="118" t="e">
        <f>+VLOOKUP(T78,Participants!$A$1:$F$803,2,FALSE)</f>
        <v>#N/A</v>
      </c>
      <c r="V78" s="118"/>
      <c r="W78" s="118" t="e">
        <f>+VLOOKUP(V78,Participants!$A$1:$F$803,2,FALSE)</f>
        <v>#N/A</v>
      </c>
    </row>
    <row r="79" spans="1:23" ht="14.25" customHeight="1">
      <c r="A79" s="80"/>
      <c r="B79" s="99" t="s">
        <v>1672</v>
      </c>
      <c r="C79" s="109">
        <v>10</v>
      </c>
      <c r="D79" s="109">
        <v>5</v>
      </c>
      <c r="E79" s="61"/>
      <c r="F79" s="61" t="e">
        <f>+VLOOKUP(E79,Participants!$A$1:$F$1602,2,FALSE)</f>
        <v>#N/A</v>
      </c>
      <c r="G79" s="61" t="e">
        <f>+VLOOKUP(E79,Participants!$A$1:$F$1602,4,FALSE)</f>
        <v>#N/A</v>
      </c>
      <c r="H79" s="61" t="e">
        <f>+VLOOKUP(E79,Participants!$A$1:$F$1602,5,FALSE)</f>
        <v>#N/A</v>
      </c>
      <c r="I79" s="61" t="e">
        <f>+VLOOKUP(E79,Participants!$A$1:$F$1602,3,FALSE)</f>
        <v>#N/A</v>
      </c>
      <c r="J79" s="61" t="e">
        <f>+VLOOKUP(E79,Participants!$A$1:$G$1602,7,FALSE)</f>
        <v>#N/A</v>
      </c>
      <c r="K79" s="123"/>
      <c r="L79" s="61"/>
      <c r="M79" s="61"/>
      <c r="N79" s="80" t="e">
        <f t="shared" si="0"/>
        <v>#N/A</v>
      </c>
      <c r="O79" s="80"/>
      <c r="P79" s="118"/>
      <c r="Q79" s="118" t="e">
        <f>+VLOOKUP(P79,Participants!$A$1:$F$803,2,FALSE)</f>
        <v>#N/A</v>
      </c>
      <c r="R79" s="118"/>
      <c r="S79" s="118" t="e">
        <f>+VLOOKUP(R79,Participants!$A$1:$F$803,2,FALSE)</f>
        <v>#N/A</v>
      </c>
      <c r="T79" s="118"/>
      <c r="U79" s="118" t="e">
        <f>+VLOOKUP(T79,Participants!$A$1:$F$803,2,FALSE)</f>
        <v>#N/A</v>
      </c>
      <c r="V79" s="118"/>
      <c r="W79" s="118" t="e">
        <f>+VLOOKUP(V79,Participants!$A$1:$F$803,2,FALSE)</f>
        <v>#N/A</v>
      </c>
    </row>
    <row r="80" spans="1:23" ht="14.25" customHeight="1">
      <c r="A80" s="80"/>
      <c r="B80" s="99" t="s">
        <v>1672</v>
      </c>
      <c r="C80" s="109">
        <v>10</v>
      </c>
      <c r="D80" s="109">
        <v>6</v>
      </c>
      <c r="E80" s="61"/>
      <c r="F80" s="61" t="e">
        <f>+VLOOKUP(E80,Participants!$A$1:$F$1602,2,FALSE)</f>
        <v>#N/A</v>
      </c>
      <c r="G80" s="61" t="e">
        <f>+VLOOKUP(E80,Participants!$A$1:$F$1602,4,FALSE)</f>
        <v>#N/A</v>
      </c>
      <c r="H80" s="61" t="e">
        <f>+VLOOKUP(E80,Participants!$A$1:$F$1602,5,FALSE)</f>
        <v>#N/A</v>
      </c>
      <c r="I80" s="61" t="e">
        <f>+VLOOKUP(E80,Participants!$A$1:$F$1602,3,FALSE)</f>
        <v>#N/A</v>
      </c>
      <c r="J80" s="61" t="e">
        <f>+VLOOKUP(E80,Participants!$A$1:$G$1602,7,FALSE)</f>
        <v>#N/A</v>
      </c>
      <c r="K80" s="123"/>
      <c r="L80" s="61"/>
      <c r="M80" s="61"/>
      <c r="N80" s="80" t="e">
        <f t="shared" si="0"/>
        <v>#N/A</v>
      </c>
      <c r="O80" s="80"/>
      <c r="P80" s="118"/>
      <c r="Q80" s="118" t="e">
        <f>+VLOOKUP(P80,Participants!$A$1:$F$803,2,FALSE)</f>
        <v>#N/A</v>
      </c>
      <c r="R80" s="118"/>
      <c r="S80" s="118" t="e">
        <f>+VLOOKUP(R80,Participants!$A$1:$F$803,2,FALSE)</f>
        <v>#N/A</v>
      </c>
      <c r="T80" s="118"/>
      <c r="U80" s="118" t="e">
        <f>+VLOOKUP(T80,Participants!$A$1:$F$803,2,FALSE)</f>
        <v>#N/A</v>
      </c>
      <c r="V80" s="118"/>
      <c r="W80" s="118" t="e">
        <f>+VLOOKUP(V80,Participants!$A$1:$F$803,2,FALSE)</f>
        <v>#N/A</v>
      </c>
    </row>
    <row r="81" spans="1:23" ht="14.25" customHeight="1">
      <c r="A81" s="80"/>
      <c r="B81" s="99" t="s">
        <v>1672</v>
      </c>
      <c r="C81" s="109">
        <v>10</v>
      </c>
      <c r="D81" s="109">
        <v>7</v>
      </c>
      <c r="E81" s="61"/>
      <c r="F81" s="61" t="e">
        <f>+VLOOKUP(E81,Participants!$A$1:$F$1602,2,FALSE)</f>
        <v>#N/A</v>
      </c>
      <c r="G81" s="61" t="e">
        <f>+VLOOKUP(E81,Participants!$A$1:$F$1602,4,FALSE)</f>
        <v>#N/A</v>
      </c>
      <c r="H81" s="61" t="e">
        <f>+VLOOKUP(E81,Participants!$A$1:$F$1602,5,FALSE)</f>
        <v>#N/A</v>
      </c>
      <c r="I81" s="61" t="e">
        <f>+VLOOKUP(E81,Participants!$A$1:$F$1602,3,FALSE)</f>
        <v>#N/A</v>
      </c>
      <c r="J81" s="61" t="e">
        <f>+VLOOKUP(E81,Participants!$A$1:$G$1602,7,FALSE)</f>
        <v>#N/A</v>
      </c>
      <c r="K81" s="123"/>
      <c r="L81" s="61"/>
      <c r="M81" s="61"/>
      <c r="N81" s="80" t="e">
        <f t="shared" si="0"/>
        <v>#N/A</v>
      </c>
      <c r="O81" s="80"/>
      <c r="P81" s="118"/>
      <c r="Q81" s="118" t="e">
        <f>+VLOOKUP(P81,Participants!$A$1:$F$803,2,FALSE)</f>
        <v>#N/A</v>
      </c>
      <c r="R81" s="118"/>
      <c r="S81" s="118" t="e">
        <f>+VLOOKUP(R81,Participants!$A$1:$F$803,2,FALSE)</f>
        <v>#N/A</v>
      </c>
      <c r="T81" s="118"/>
      <c r="U81" s="118" t="e">
        <f>+VLOOKUP(T81,Participants!$A$1:$F$803,2,FALSE)</f>
        <v>#N/A</v>
      </c>
      <c r="V81" s="118"/>
      <c r="W81" s="118" t="e">
        <f>+VLOOKUP(V81,Participants!$A$1:$F$803,2,FALSE)</f>
        <v>#N/A</v>
      </c>
    </row>
    <row r="82" spans="1:23" ht="14.25" customHeight="1">
      <c r="A82" s="80"/>
      <c r="B82" s="99" t="s">
        <v>1672</v>
      </c>
      <c r="C82" s="109">
        <v>10</v>
      </c>
      <c r="D82" s="109">
        <v>8</v>
      </c>
      <c r="E82" s="61"/>
      <c r="F82" s="61" t="e">
        <f>+VLOOKUP(E82,Participants!$A$1:$F$1602,2,FALSE)</f>
        <v>#N/A</v>
      </c>
      <c r="G82" s="61" t="e">
        <f>+VLOOKUP(E82,Participants!$A$1:$F$1602,4,FALSE)</f>
        <v>#N/A</v>
      </c>
      <c r="H82" s="61" t="e">
        <f>+VLOOKUP(E82,Participants!$A$1:$F$1602,5,FALSE)</f>
        <v>#N/A</v>
      </c>
      <c r="I82" s="61" t="e">
        <f>+VLOOKUP(E82,Participants!$A$1:$F$1602,3,FALSE)</f>
        <v>#N/A</v>
      </c>
      <c r="J82" s="61" t="e">
        <f>+VLOOKUP(E82,Participants!$A$1:$G$1602,7,FALSE)</f>
        <v>#N/A</v>
      </c>
      <c r="K82" s="123"/>
      <c r="L82" s="61"/>
      <c r="M82" s="61"/>
      <c r="N82" s="80" t="e">
        <f t="shared" si="0"/>
        <v>#N/A</v>
      </c>
      <c r="O82" s="80"/>
      <c r="P82" s="118"/>
      <c r="Q82" s="118" t="e">
        <f>+VLOOKUP(P82,Participants!$A$1:$F$803,2,FALSE)</f>
        <v>#N/A</v>
      </c>
      <c r="R82" s="118"/>
      <c r="S82" s="118" t="e">
        <f>+VLOOKUP(R82,Participants!$A$1:$F$803,2,FALSE)</f>
        <v>#N/A</v>
      </c>
      <c r="T82" s="118"/>
      <c r="U82" s="118" t="e">
        <f>+VLOOKUP(T82,Participants!$A$1:$F$803,2,FALSE)</f>
        <v>#N/A</v>
      </c>
      <c r="V82" s="118"/>
      <c r="W82" s="118" t="e">
        <f>+VLOOKUP(V82,Participants!$A$1:$F$803,2,FALSE)</f>
        <v>#N/A</v>
      </c>
    </row>
    <row r="83" spans="1:23" ht="14.25" customHeight="1">
      <c r="A83" s="112"/>
      <c r="B83" s="113" t="s">
        <v>1672</v>
      </c>
      <c r="C83" s="114">
        <v>11</v>
      </c>
      <c r="D83" s="114">
        <v>1</v>
      </c>
      <c r="E83" s="58"/>
      <c r="F83" s="58" t="e">
        <f>+VLOOKUP(E83,Participants!$A$1:$F$1602,2,FALSE)</f>
        <v>#N/A</v>
      </c>
      <c r="G83" s="58" t="e">
        <f>+VLOOKUP(E83,Participants!$A$1:$F$1602,4,FALSE)</f>
        <v>#N/A</v>
      </c>
      <c r="H83" s="58" t="e">
        <f>+VLOOKUP(E83,Participants!$A$1:$F$1602,5,FALSE)</f>
        <v>#N/A</v>
      </c>
      <c r="I83" s="58" t="e">
        <f>+VLOOKUP(E83,Participants!$A$1:$F$1602,3,FALSE)</f>
        <v>#N/A</v>
      </c>
      <c r="J83" s="58" t="e">
        <f>+VLOOKUP(E83,Participants!$A$1:$G$1602,7,FALSE)</f>
        <v>#N/A</v>
      </c>
      <c r="K83" s="124"/>
      <c r="L83" s="58"/>
      <c r="M83" s="58"/>
      <c r="N83" s="112" t="e">
        <f t="shared" si="0"/>
        <v>#N/A</v>
      </c>
      <c r="O83" s="112"/>
      <c r="P83" s="111"/>
      <c r="Q83" s="111" t="e">
        <f>+VLOOKUP(P83,Participants!$A$1:$F$803,2,FALSE)</f>
        <v>#N/A</v>
      </c>
      <c r="R83" s="111"/>
      <c r="S83" s="111" t="e">
        <f>+VLOOKUP(R83,Participants!$A$1:$F$803,2,FALSE)</f>
        <v>#N/A</v>
      </c>
      <c r="T83" s="111"/>
      <c r="U83" s="111" t="e">
        <f>+VLOOKUP(T83,Participants!$A$1:$F$803,2,FALSE)</f>
        <v>#N/A</v>
      </c>
      <c r="V83" s="111"/>
      <c r="W83" s="111" t="e">
        <f>+VLOOKUP(V83,Participants!$A$1:$F$803,2,FALSE)</f>
        <v>#N/A</v>
      </c>
    </row>
    <row r="84" spans="1:23" ht="14.25" customHeight="1">
      <c r="A84" s="112"/>
      <c r="B84" s="113" t="s">
        <v>1672</v>
      </c>
      <c r="C84" s="114">
        <v>11</v>
      </c>
      <c r="D84" s="114">
        <v>2</v>
      </c>
      <c r="E84" s="58"/>
      <c r="F84" s="58" t="e">
        <f>+VLOOKUP(E84,Participants!$A$1:$F$1602,2,FALSE)</f>
        <v>#N/A</v>
      </c>
      <c r="G84" s="58" t="e">
        <f>+VLOOKUP(E84,Participants!$A$1:$F$1602,4,FALSE)</f>
        <v>#N/A</v>
      </c>
      <c r="H84" s="58" t="e">
        <f>+VLOOKUP(E84,Participants!$A$1:$F$1602,5,FALSE)</f>
        <v>#N/A</v>
      </c>
      <c r="I84" s="58" t="e">
        <f>+VLOOKUP(E84,Participants!$A$1:$F$1602,3,FALSE)</f>
        <v>#N/A</v>
      </c>
      <c r="J84" s="58" t="e">
        <f>+VLOOKUP(E84,Participants!$A$1:$G$1602,7,FALSE)</f>
        <v>#N/A</v>
      </c>
      <c r="K84" s="124"/>
      <c r="L84" s="58"/>
      <c r="M84" s="58"/>
      <c r="N84" s="112" t="e">
        <f t="shared" si="0"/>
        <v>#N/A</v>
      </c>
      <c r="O84" s="112"/>
      <c r="P84" s="111"/>
      <c r="Q84" s="111" t="e">
        <f>+VLOOKUP(P84,Participants!$A$1:$F$803,2,FALSE)</f>
        <v>#N/A</v>
      </c>
      <c r="R84" s="111"/>
      <c r="S84" s="111" t="e">
        <f>+VLOOKUP(R84,Participants!$A$1:$F$803,2,FALSE)</f>
        <v>#N/A</v>
      </c>
      <c r="T84" s="111"/>
      <c r="U84" s="111" t="e">
        <f>+VLOOKUP(T84,Participants!$A$1:$F$803,2,FALSE)</f>
        <v>#N/A</v>
      </c>
      <c r="V84" s="111"/>
      <c r="W84" s="111" t="e">
        <f>+VLOOKUP(V84,Participants!$A$1:$F$803,2,FALSE)</f>
        <v>#N/A</v>
      </c>
    </row>
    <row r="85" spans="1:23" ht="14.25" customHeight="1">
      <c r="A85" s="112"/>
      <c r="B85" s="113" t="s">
        <v>1672</v>
      </c>
      <c r="C85" s="114">
        <v>11</v>
      </c>
      <c r="D85" s="114">
        <v>3</v>
      </c>
      <c r="E85" s="58"/>
      <c r="F85" s="58" t="e">
        <f>+VLOOKUP(E85,Participants!$A$1:$F$1602,2,FALSE)</f>
        <v>#N/A</v>
      </c>
      <c r="G85" s="58" t="e">
        <f>+VLOOKUP(E85,Participants!$A$1:$F$1602,4,FALSE)</f>
        <v>#N/A</v>
      </c>
      <c r="H85" s="58" t="e">
        <f>+VLOOKUP(E85,Participants!$A$1:$F$1602,5,FALSE)</f>
        <v>#N/A</v>
      </c>
      <c r="I85" s="58" t="e">
        <f>+VLOOKUP(E85,Participants!$A$1:$F$1602,3,FALSE)</f>
        <v>#N/A</v>
      </c>
      <c r="J85" s="58" t="e">
        <f>+VLOOKUP(E85,Participants!$A$1:$G$1602,7,FALSE)</f>
        <v>#N/A</v>
      </c>
      <c r="K85" s="124"/>
      <c r="L85" s="58"/>
      <c r="M85" s="58"/>
      <c r="N85" s="112" t="e">
        <f t="shared" si="0"/>
        <v>#N/A</v>
      </c>
      <c r="O85" s="112"/>
      <c r="P85" s="111"/>
      <c r="Q85" s="111" t="e">
        <f>+VLOOKUP(P85,Participants!$A$1:$F$803,2,FALSE)</f>
        <v>#N/A</v>
      </c>
      <c r="R85" s="111"/>
      <c r="S85" s="111" t="e">
        <f>+VLOOKUP(R85,Participants!$A$1:$F$803,2,FALSE)</f>
        <v>#N/A</v>
      </c>
      <c r="T85" s="111"/>
      <c r="U85" s="111" t="e">
        <f>+VLOOKUP(T85,Participants!$A$1:$F$803,2,FALSE)</f>
        <v>#N/A</v>
      </c>
      <c r="V85" s="111"/>
      <c r="W85" s="111" t="e">
        <f>+VLOOKUP(V85,Participants!$A$1:$F$803,2,FALSE)</f>
        <v>#N/A</v>
      </c>
    </row>
    <row r="86" spans="1:23" ht="14.25" customHeight="1">
      <c r="A86" s="112"/>
      <c r="B86" s="113" t="s">
        <v>1672</v>
      </c>
      <c r="C86" s="114">
        <v>11</v>
      </c>
      <c r="D86" s="114">
        <v>4</v>
      </c>
      <c r="E86" s="58"/>
      <c r="F86" s="58" t="e">
        <f>+VLOOKUP(E86,Participants!$A$1:$F$1602,2,FALSE)</f>
        <v>#N/A</v>
      </c>
      <c r="G86" s="58" t="e">
        <f>+VLOOKUP(E86,Participants!$A$1:$F$1602,4,FALSE)</f>
        <v>#N/A</v>
      </c>
      <c r="H86" s="58" t="e">
        <f>+VLOOKUP(E86,Participants!$A$1:$F$1602,5,FALSE)</f>
        <v>#N/A</v>
      </c>
      <c r="I86" s="58" t="e">
        <f>+VLOOKUP(E86,Participants!$A$1:$F$1602,3,FALSE)</f>
        <v>#N/A</v>
      </c>
      <c r="J86" s="58" t="e">
        <f>+VLOOKUP(E86,Participants!$A$1:$G$1602,7,FALSE)</f>
        <v>#N/A</v>
      </c>
      <c r="K86" s="124"/>
      <c r="L86" s="58"/>
      <c r="M86" s="58"/>
      <c r="N86" s="112" t="e">
        <f t="shared" si="0"/>
        <v>#N/A</v>
      </c>
      <c r="O86" s="112"/>
      <c r="P86" s="111"/>
      <c r="Q86" s="111" t="e">
        <f>+VLOOKUP(P86,Participants!$A$1:$F$803,2,FALSE)</f>
        <v>#N/A</v>
      </c>
      <c r="R86" s="111"/>
      <c r="S86" s="111" t="e">
        <f>+VLOOKUP(R86,Participants!$A$1:$F$803,2,FALSE)</f>
        <v>#N/A</v>
      </c>
      <c r="T86" s="111"/>
      <c r="U86" s="111" t="e">
        <f>+VLOOKUP(T86,Participants!$A$1:$F$803,2,FALSE)</f>
        <v>#N/A</v>
      </c>
      <c r="V86" s="111"/>
      <c r="W86" s="111" t="e">
        <f>+VLOOKUP(V86,Participants!$A$1:$F$803,2,FALSE)</f>
        <v>#N/A</v>
      </c>
    </row>
    <row r="87" spans="1:23" ht="14.25" customHeight="1">
      <c r="A87" s="112"/>
      <c r="B87" s="113" t="s">
        <v>1672</v>
      </c>
      <c r="C87" s="114">
        <v>11</v>
      </c>
      <c r="D87" s="114">
        <v>5</v>
      </c>
      <c r="E87" s="58"/>
      <c r="F87" s="58" t="e">
        <f>+VLOOKUP(E87,Participants!$A$1:$F$1602,2,FALSE)</f>
        <v>#N/A</v>
      </c>
      <c r="G87" s="58" t="e">
        <f>+VLOOKUP(E87,Participants!$A$1:$F$1602,4,FALSE)</f>
        <v>#N/A</v>
      </c>
      <c r="H87" s="58" t="e">
        <f>+VLOOKUP(E87,Participants!$A$1:$F$1602,5,FALSE)</f>
        <v>#N/A</v>
      </c>
      <c r="I87" s="58" t="e">
        <f>+VLOOKUP(E87,Participants!$A$1:$F$1602,3,FALSE)</f>
        <v>#N/A</v>
      </c>
      <c r="J87" s="58" t="e">
        <f>+VLOOKUP(E87,Participants!$A$1:$G$1602,7,FALSE)</f>
        <v>#N/A</v>
      </c>
      <c r="K87" s="124"/>
      <c r="L87" s="58"/>
      <c r="M87" s="58"/>
      <c r="N87" s="112" t="e">
        <f t="shared" si="0"/>
        <v>#N/A</v>
      </c>
      <c r="O87" s="112"/>
      <c r="P87" s="111"/>
      <c r="Q87" s="111" t="e">
        <f>+VLOOKUP(P87,Participants!$A$1:$F$803,2,FALSE)</f>
        <v>#N/A</v>
      </c>
      <c r="R87" s="111"/>
      <c r="S87" s="111" t="e">
        <f>+VLOOKUP(R87,Participants!$A$1:$F$803,2,FALSE)</f>
        <v>#N/A</v>
      </c>
      <c r="T87" s="111"/>
      <c r="U87" s="111" t="e">
        <f>+VLOOKUP(T87,Participants!$A$1:$F$803,2,FALSE)</f>
        <v>#N/A</v>
      </c>
      <c r="V87" s="111"/>
      <c r="W87" s="111" t="e">
        <f>+VLOOKUP(V87,Participants!$A$1:$F$803,2,FALSE)</f>
        <v>#N/A</v>
      </c>
    </row>
    <row r="88" spans="1:23" ht="14.25" customHeight="1">
      <c r="A88" s="112"/>
      <c r="B88" s="113" t="s">
        <v>1672</v>
      </c>
      <c r="C88" s="114">
        <v>11</v>
      </c>
      <c r="D88" s="114">
        <v>6</v>
      </c>
      <c r="E88" s="58"/>
      <c r="F88" s="58" t="e">
        <f>+VLOOKUP(E88,Participants!$A$1:$F$1602,2,FALSE)</f>
        <v>#N/A</v>
      </c>
      <c r="G88" s="58" t="e">
        <f>+VLOOKUP(E88,Participants!$A$1:$F$1602,4,FALSE)</f>
        <v>#N/A</v>
      </c>
      <c r="H88" s="58" t="e">
        <f>+VLOOKUP(E88,Participants!$A$1:$F$1602,5,FALSE)</f>
        <v>#N/A</v>
      </c>
      <c r="I88" s="58" t="e">
        <f>+VLOOKUP(E88,Participants!$A$1:$F$1602,3,FALSE)</f>
        <v>#N/A</v>
      </c>
      <c r="J88" s="58" t="e">
        <f>+VLOOKUP(E88,Participants!$A$1:$G$1602,7,FALSE)</f>
        <v>#N/A</v>
      </c>
      <c r="K88" s="124"/>
      <c r="L88" s="58"/>
      <c r="M88" s="58"/>
      <c r="N88" s="112" t="e">
        <f t="shared" si="0"/>
        <v>#N/A</v>
      </c>
      <c r="O88" s="112"/>
      <c r="P88" s="111"/>
      <c r="Q88" s="111" t="e">
        <f>+VLOOKUP(P88,Participants!$A$1:$F$803,2,FALSE)</f>
        <v>#N/A</v>
      </c>
      <c r="R88" s="111"/>
      <c r="S88" s="111" t="e">
        <f>+VLOOKUP(R88,Participants!$A$1:$F$803,2,FALSE)</f>
        <v>#N/A</v>
      </c>
      <c r="T88" s="111"/>
      <c r="U88" s="111" t="e">
        <f>+VLOOKUP(T88,Participants!$A$1:$F$803,2,FALSE)</f>
        <v>#N/A</v>
      </c>
      <c r="V88" s="111"/>
      <c r="W88" s="111" t="e">
        <f>+VLOOKUP(V88,Participants!$A$1:$F$803,2,FALSE)</f>
        <v>#N/A</v>
      </c>
    </row>
    <row r="89" spans="1:23" ht="14.25" customHeight="1">
      <c r="A89" s="112"/>
      <c r="B89" s="113" t="s">
        <v>1672</v>
      </c>
      <c r="C89" s="114">
        <v>11</v>
      </c>
      <c r="D89" s="114">
        <v>7</v>
      </c>
      <c r="E89" s="58"/>
      <c r="F89" s="58" t="e">
        <f>+VLOOKUP(E89,Participants!$A$1:$F$1602,2,FALSE)</f>
        <v>#N/A</v>
      </c>
      <c r="G89" s="58" t="e">
        <f>+VLOOKUP(E89,Participants!$A$1:$F$1602,4,FALSE)</f>
        <v>#N/A</v>
      </c>
      <c r="H89" s="58" t="e">
        <f>+VLOOKUP(E89,Participants!$A$1:$F$1602,5,FALSE)</f>
        <v>#N/A</v>
      </c>
      <c r="I89" s="58" t="e">
        <f>+VLOOKUP(E89,Participants!$A$1:$F$1602,3,FALSE)</f>
        <v>#N/A</v>
      </c>
      <c r="J89" s="58" t="e">
        <f>+VLOOKUP(E89,Participants!$A$1:$G$1602,7,FALSE)</f>
        <v>#N/A</v>
      </c>
      <c r="K89" s="124"/>
      <c r="L89" s="58"/>
      <c r="M89" s="58"/>
      <c r="N89" s="112" t="e">
        <f t="shared" si="0"/>
        <v>#N/A</v>
      </c>
      <c r="O89" s="112"/>
      <c r="P89" s="111"/>
      <c r="Q89" s="111" t="e">
        <f>+VLOOKUP(P89,Participants!$A$1:$F$803,2,FALSE)</f>
        <v>#N/A</v>
      </c>
      <c r="R89" s="111"/>
      <c r="S89" s="111" t="e">
        <f>+VLOOKUP(R89,Participants!$A$1:$F$803,2,FALSE)</f>
        <v>#N/A</v>
      </c>
      <c r="T89" s="111"/>
      <c r="U89" s="111" t="e">
        <f>+VLOOKUP(T89,Participants!$A$1:$F$803,2,FALSE)</f>
        <v>#N/A</v>
      </c>
      <c r="V89" s="111"/>
      <c r="W89" s="111" t="e">
        <f>+VLOOKUP(V89,Participants!$A$1:$F$803,2,FALSE)</f>
        <v>#N/A</v>
      </c>
    </row>
    <row r="90" spans="1:23" ht="14.25" customHeight="1">
      <c r="A90" s="112"/>
      <c r="B90" s="113" t="s">
        <v>1672</v>
      </c>
      <c r="C90" s="114">
        <v>11</v>
      </c>
      <c r="D90" s="114">
        <v>8</v>
      </c>
      <c r="E90" s="58"/>
      <c r="F90" s="58" t="e">
        <f>+VLOOKUP(E90,Participants!$A$1:$F$1602,2,FALSE)</f>
        <v>#N/A</v>
      </c>
      <c r="G90" s="58" t="e">
        <f>+VLOOKUP(E90,Participants!$A$1:$F$1602,4,FALSE)</f>
        <v>#N/A</v>
      </c>
      <c r="H90" s="58" t="e">
        <f>+VLOOKUP(E90,Participants!$A$1:$F$1602,5,FALSE)</f>
        <v>#N/A</v>
      </c>
      <c r="I90" s="58" t="e">
        <f>+VLOOKUP(E90,Participants!$A$1:$F$1602,3,FALSE)</f>
        <v>#N/A</v>
      </c>
      <c r="J90" s="58" t="e">
        <f>+VLOOKUP(E90,Participants!$A$1:$G$1602,7,FALSE)</f>
        <v>#N/A</v>
      </c>
      <c r="K90" s="124"/>
      <c r="L90" s="58"/>
      <c r="M90" s="58"/>
      <c r="N90" s="112" t="e">
        <f t="shared" si="0"/>
        <v>#N/A</v>
      </c>
      <c r="O90" s="112"/>
      <c r="P90" s="111"/>
      <c r="Q90" s="111" t="e">
        <f>+VLOOKUP(P90,Participants!$A$1:$F$803,2,FALSE)</f>
        <v>#N/A</v>
      </c>
      <c r="R90" s="111"/>
      <c r="S90" s="111" t="e">
        <f>+VLOOKUP(R90,Participants!$A$1:$F$803,2,FALSE)</f>
        <v>#N/A</v>
      </c>
      <c r="T90" s="111"/>
      <c r="U90" s="111" t="e">
        <f>+VLOOKUP(T90,Participants!$A$1:$F$803,2,FALSE)</f>
        <v>#N/A</v>
      </c>
      <c r="V90" s="111"/>
      <c r="W90" s="111" t="e">
        <f>+VLOOKUP(V90,Participants!$A$1:$F$803,2,FALSE)</f>
        <v>#N/A</v>
      </c>
    </row>
    <row r="91" spans="1:23" ht="14.25" customHeight="1">
      <c r="B91" s="99" t="s">
        <v>1672</v>
      </c>
      <c r="C91" s="109">
        <v>12</v>
      </c>
      <c r="D91" s="109">
        <v>1</v>
      </c>
      <c r="E91" s="61"/>
      <c r="F91" s="61" t="e">
        <f>+VLOOKUP(E91,Participants!$A$1:$F$1602,2,FALSE)</f>
        <v>#N/A</v>
      </c>
      <c r="G91" s="61" t="e">
        <f>+VLOOKUP(E91,Participants!$A$1:$F$1602,4,FALSE)</f>
        <v>#N/A</v>
      </c>
      <c r="H91" s="61" t="e">
        <f>+VLOOKUP(E91,Participants!$A$1:$F$1602,5,FALSE)</f>
        <v>#N/A</v>
      </c>
      <c r="I91" s="61" t="e">
        <f>+VLOOKUP(E91,Participants!$A$1:$F$1602,3,FALSE)</f>
        <v>#N/A</v>
      </c>
      <c r="J91" s="61" t="e">
        <f>+VLOOKUP(E91,Participants!$A$1:$G$1602,7,FALSE)</f>
        <v>#N/A</v>
      </c>
      <c r="K91" s="123"/>
      <c r="L91" s="61"/>
      <c r="M91" s="61"/>
      <c r="N91" s="80" t="e">
        <f t="shared" si="0"/>
        <v>#N/A</v>
      </c>
      <c r="O91" s="80"/>
      <c r="P91" s="118"/>
      <c r="Q91" s="118" t="e">
        <f>+VLOOKUP(P91,Participants!$A$1:$F$803,2,FALSE)</f>
        <v>#N/A</v>
      </c>
      <c r="R91" s="118"/>
      <c r="S91" s="118" t="e">
        <f>+VLOOKUP(R91,Participants!$A$1:$F$803,2,FALSE)</f>
        <v>#N/A</v>
      </c>
      <c r="T91" s="118"/>
      <c r="U91" s="118" t="e">
        <f>+VLOOKUP(T91,Participants!$A$1:$F$803,2,FALSE)</f>
        <v>#N/A</v>
      </c>
      <c r="V91" s="118"/>
      <c r="W91" s="118" t="e">
        <f>+VLOOKUP(V91,Participants!$A$1:$F$803,2,FALSE)</f>
        <v>#N/A</v>
      </c>
    </row>
    <row r="92" spans="1:23" ht="14.25" customHeight="1">
      <c r="A92" s="80"/>
      <c r="B92" s="99" t="s">
        <v>1672</v>
      </c>
      <c r="C92" s="109">
        <v>12</v>
      </c>
      <c r="D92" s="109">
        <v>2</v>
      </c>
      <c r="E92" s="61"/>
      <c r="F92" s="61" t="e">
        <f>+VLOOKUP(E92,Participants!$A$1:$F$1602,2,FALSE)</f>
        <v>#N/A</v>
      </c>
      <c r="G92" s="61" t="e">
        <f>+VLOOKUP(E92,Participants!$A$1:$F$1602,4,FALSE)</f>
        <v>#N/A</v>
      </c>
      <c r="H92" s="61" t="e">
        <f>+VLOOKUP(E92,Participants!$A$1:$F$1602,5,FALSE)</f>
        <v>#N/A</v>
      </c>
      <c r="I92" s="61" t="e">
        <f>+VLOOKUP(E92,Participants!$A$1:$F$1602,3,FALSE)</f>
        <v>#N/A</v>
      </c>
      <c r="J92" s="61" t="e">
        <f>+VLOOKUP(E92,Participants!$A$1:$G$1602,7,FALSE)</f>
        <v>#N/A</v>
      </c>
      <c r="K92" s="123"/>
      <c r="L92" s="61"/>
      <c r="M92" s="61"/>
      <c r="N92" s="80" t="e">
        <f t="shared" si="0"/>
        <v>#N/A</v>
      </c>
      <c r="O92" s="80"/>
      <c r="P92" s="118"/>
      <c r="Q92" s="118" t="e">
        <f>+VLOOKUP(P92,Participants!$A$1:$F$803,2,FALSE)</f>
        <v>#N/A</v>
      </c>
      <c r="R92" s="118"/>
      <c r="S92" s="118" t="e">
        <f>+VLOOKUP(R92,Participants!$A$1:$F$803,2,FALSE)</f>
        <v>#N/A</v>
      </c>
      <c r="T92" s="118"/>
      <c r="U92" s="118" t="e">
        <f>+VLOOKUP(T92,Participants!$A$1:$F$803,2,FALSE)</f>
        <v>#N/A</v>
      </c>
      <c r="V92" s="118"/>
      <c r="W92" s="118" t="e">
        <f>+VLOOKUP(V92,Participants!$A$1:$F$803,2,FALSE)</f>
        <v>#N/A</v>
      </c>
    </row>
    <row r="93" spans="1:23" ht="14.25" customHeight="1">
      <c r="A93" s="80"/>
      <c r="B93" s="99" t="s">
        <v>1672</v>
      </c>
      <c r="C93" s="109">
        <v>12</v>
      </c>
      <c r="D93" s="109">
        <v>3</v>
      </c>
      <c r="E93" s="61"/>
      <c r="F93" s="61" t="e">
        <f>+VLOOKUP(E93,Participants!$A$1:$F$1602,2,FALSE)</f>
        <v>#N/A</v>
      </c>
      <c r="G93" s="61" t="e">
        <f>+VLOOKUP(E93,Participants!$A$1:$F$1602,4,FALSE)</f>
        <v>#N/A</v>
      </c>
      <c r="H93" s="61" t="e">
        <f>+VLOOKUP(E93,Participants!$A$1:$F$1602,5,FALSE)</f>
        <v>#N/A</v>
      </c>
      <c r="I93" s="61" t="e">
        <f>+VLOOKUP(E93,Participants!$A$1:$F$1602,3,FALSE)</f>
        <v>#N/A</v>
      </c>
      <c r="J93" s="61" t="e">
        <f>+VLOOKUP(E93,Participants!$A$1:$G$1602,7,FALSE)</f>
        <v>#N/A</v>
      </c>
      <c r="K93" s="123"/>
      <c r="L93" s="61"/>
      <c r="M93" s="61"/>
      <c r="N93" s="80" t="e">
        <f t="shared" si="0"/>
        <v>#N/A</v>
      </c>
      <c r="O93" s="80"/>
      <c r="P93" s="118"/>
      <c r="Q93" s="118" t="e">
        <f>+VLOOKUP(P93,Participants!$A$1:$F$803,2,FALSE)</f>
        <v>#N/A</v>
      </c>
      <c r="R93" s="118"/>
      <c r="S93" s="118" t="e">
        <f>+VLOOKUP(R93,Participants!$A$1:$F$803,2,FALSE)</f>
        <v>#N/A</v>
      </c>
      <c r="T93" s="118"/>
      <c r="U93" s="118" t="e">
        <f>+VLOOKUP(T93,Participants!$A$1:$F$803,2,FALSE)</f>
        <v>#N/A</v>
      </c>
      <c r="V93" s="118"/>
      <c r="W93" s="118" t="e">
        <f>+VLOOKUP(V93,Participants!$A$1:$F$803,2,FALSE)</f>
        <v>#N/A</v>
      </c>
    </row>
    <row r="94" spans="1:23" ht="14.25" customHeight="1">
      <c r="A94" s="80"/>
      <c r="B94" s="99" t="s">
        <v>1672</v>
      </c>
      <c r="C94" s="109">
        <v>12</v>
      </c>
      <c r="D94" s="109">
        <v>4</v>
      </c>
      <c r="E94" s="61"/>
      <c r="F94" s="61" t="e">
        <f>+VLOOKUP(E94,Participants!$A$1:$F$1602,2,FALSE)</f>
        <v>#N/A</v>
      </c>
      <c r="G94" s="61" t="e">
        <f>+VLOOKUP(E94,Participants!$A$1:$F$1602,4,FALSE)</f>
        <v>#N/A</v>
      </c>
      <c r="H94" s="61" t="e">
        <f>+VLOOKUP(E94,Participants!$A$1:$F$1602,5,FALSE)</f>
        <v>#N/A</v>
      </c>
      <c r="I94" s="61" t="e">
        <f>+VLOOKUP(E94,Participants!$A$1:$F$1602,3,FALSE)</f>
        <v>#N/A</v>
      </c>
      <c r="J94" s="61" t="e">
        <f>+VLOOKUP(E94,Participants!$A$1:$G$1602,7,FALSE)</f>
        <v>#N/A</v>
      </c>
      <c r="K94" s="123"/>
      <c r="L94" s="61"/>
      <c r="M94" s="61"/>
      <c r="N94" s="80" t="e">
        <f t="shared" si="0"/>
        <v>#N/A</v>
      </c>
      <c r="O94" s="80"/>
      <c r="P94" s="118"/>
      <c r="Q94" s="118" t="e">
        <f>+VLOOKUP(P94,Participants!$A$1:$F$803,2,FALSE)</f>
        <v>#N/A</v>
      </c>
      <c r="R94" s="118"/>
      <c r="S94" s="118" t="e">
        <f>+VLOOKUP(R94,Participants!$A$1:$F$803,2,FALSE)</f>
        <v>#N/A</v>
      </c>
      <c r="T94" s="118"/>
      <c r="U94" s="118" t="e">
        <f>+VLOOKUP(T94,Participants!$A$1:$F$803,2,FALSE)</f>
        <v>#N/A</v>
      </c>
      <c r="V94" s="118"/>
      <c r="W94" s="118" t="e">
        <f>+VLOOKUP(V94,Participants!$A$1:$F$803,2,FALSE)</f>
        <v>#N/A</v>
      </c>
    </row>
    <row r="95" spans="1:23" ht="14.25" customHeight="1">
      <c r="A95" s="80"/>
      <c r="B95" s="99" t="s">
        <v>1672</v>
      </c>
      <c r="C95" s="109">
        <v>12</v>
      </c>
      <c r="D95" s="109">
        <v>5</v>
      </c>
      <c r="E95" s="61"/>
      <c r="F95" s="61" t="e">
        <f>+VLOOKUP(E95,Participants!$A$1:$F$1602,2,FALSE)</f>
        <v>#N/A</v>
      </c>
      <c r="G95" s="61" t="e">
        <f>+VLOOKUP(E95,Participants!$A$1:$F$1602,4,FALSE)</f>
        <v>#N/A</v>
      </c>
      <c r="H95" s="61" t="e">
        <f>+VLOOKUP(E95,Participants!$A$1:$F$1602,5,FALSE)</f>
        <v>#N/A</v>
      </c>
      <c r="I95" s="61" t="e">
        <f>+VLOOKUP(E95,Participants!$A$1:$F$1602,3,FALSE)</f>
        <v>#N/A</v>
      </c>
      <c r="J95" s="61" t="e">
        <f>+VLOOKUP(E95,Participants!$A$1:$G$1602,7,FALSE)</f>
        <v>#N/A</v>
      </c>
      <c r="K95" s="123"/>
      <c r="L95" s="61"/>
      <c r="M95" s="61"/>
      <c r="N95" s="80" t="e">
        <f t="shared" si="0"/>
        <v>#N/A</v>
      </c>
      <c r="O95" s="80"/>
      <c r="P95" s="118"/>
      <c r="Q95" s="118" t="e">
        <f>+VLOOKUP(P95,Participants!$A$1:$F$803,2,FALSE)</f>
        <v>#N/A</v>
      </c>
      <c r="R95" s="118"/>
      <c r="S95" s="118" t="e">
        <f>+VLOOKUP(R95,Participants!$A$1:$F$803,2,FALSE)</f>
        <v>#N/A</v>
      </c>
      <c r="T95" s="118"/>
      <c r="U95" s="118" t="e">
        <f>+VLOOKUP(T95,Participants!$A$1:$F$803,2,FALSE)</f>
        <v>#N/A</v>
      </c>
      <c r="V95" s="118"/>
      <c r="W95" s="118" t="e">
        <f>+VLOOKUP(V95,Participants!$A$1:$F$803,2,FALSE)</f>
        <v>#N/A</v>
      </c>
    </row>
    <row r="96" spans="1:23" ht="14.25" customHeight="1">
      <c r="A96" s="80"/>
      <c r="B96" s="99" t="s">
        <v>1672</v>
      </c>
      <c r="C96" s="109">
        <v>12</v>
      </c>
      <c r="D96" s="109">
        <v>6</v>
      </c>
      <c r="E96" s="61"/>
      <c r="F96" s="61" t="e">
        <f>+VLOOKUP(E96,Participants!$A$1:$F$1602,2,FALSE)</f>
        <v>#N/A</v>
      </c>
      <c r="G96" s="61" t="e">
        <f>+VLOOKUP(E96,Participants!$A$1:$F$1602,4,FALSE)</f>
        <v>#N/A</v>
      </c>
      <c r="H96" s="61" t="e">
        <f>+VLOOKUP(E96,Participants!$A$1:$F$1602,5,FALSE)</f>
        <v>#N/A</v>
      </c>
      <c r="I96" s="61" t="e">
        <f>+VLOOKUP(E96,Participants!$A$1:$F$1602,3,FALSE)</f>
        <v>#N/A</v>
      </c>
      <c r="J96" s="61" t="e">
        <f>+VLOOKUP(E96,Participants!$A$1:$G$1602,7,FALSE)</f>
        <v>#N/A</v>
      </c>
      <c r="K96" s="123"/>
      <c r="L96" s="61"/>
      <c r="M96" s="61"/>
      <c r="N96" s="80" t="e">
        <f t="shared" si="0"/>
        <v>#N/A</v>
      </c>
      <c r="O96" s="80"/>
      <c r="P96" s="118"/>
      <c r="Q96" s="118" t="e">
        <f>+VLOOKUP(P96,Participants!$A$1:$F$803,2,FALSE)</f>
        <v>#N/A</v>
      </c>
      <c r="R96" s="118"/>
      <c r="S96" s="118" t="e">
        <f>+VLOOKUP(R96,Participants!$A$1:$F$803,2,FALSE)</f>
        <v>#N/A</v>
      </c>
      <c r="T96" s="118"/>
      <c r="U96" s="118" t="e">
        <f>+VLOOKUP(T96,Participants!$A$1:$F$803,2,FALSE)</f>
        <v>#N/A</v>
      </c>
      <c r="V96" s="118"/>
      <c r="W96" s="118" t="e">
        <f>+VLOOKUP(V96,Participants!$A$1:$F$803,2,FALSE)</f>
        <v>#N/A</v>
      </c>
    </row>
    <row r="97" spans="1:23" ht="14.25" customHeight="1">
      <c r="A97" s="80"/>
      <c r="B97" s="99" t="s">
        <v>1672</v>
      </c>
      <c r="C97" s="109">
        <v>12</v>
      </c>
      <c r="D97" s="109">
        <v>7</v>
      </c>
      <c r="E97" s="61"/>
      <c r="F97" s="61" t="e">
        <f>+VLOOKUP(E97,Participants!$A$1:$F$1602,2,FALSE)</f>
        <v>#N/A</v>
      </c>
      <c r="G97" s="61" t="e">
        <f>+VLOOKUP(E97,Participants!$A$1:$F$1602,4,FALSE)</f>
        <v>#N/A</v>
      </c>
      <c r="H97" s="61" t="e">
        <f>+VLOOKUP(E97,Participants!$A$1:$F$1602,5,FALSE)</f>
        <v>#N/A</v>
      </c>
      <c r="I97" s="61" t="e">
        <f>+VLOOKUP(E97,Participants!$A$1:$F$1602,3,FALSE)</f>
        <v>#N/A</v>
      </c>
      <c r="J97" s="61" t="e">
        <f>+VLOOKUP(E97,Participants!$A$1:$G$1602,7,FALSE)</f>
        <v>#N/A</v>
      </c>
      <c r="K97" s="123"/>
      <c r="L97" s="61"/>
      <c r="M97" s="61"/>
      <c r="N97" s="80" t="e">
        <f t="shared" si="0"/>
        <v>#N/A</v>
      </c>
      <c r="O97" s="80"/>
      <c r="P97" s="118"/>
      <c r="Q97" s="118" t="e">
        <f>+VLOOKUP(P97,Participants!$A$1:$F$803,2,FALSE)</f>
        <v>#N/A</v>
      </c>
      <c r="R97" s="118"/>
      <c r="S97" s="118" t="e">
        <f>+VLOOKUP(R97,Participants!$A$1:$F$803,2,FALSE)</f>
        <v>#N/A</v>
      </c>
      <c r="T97" s="118"/>
      <c r="U97" s="118" t="e">
        <f>+VLOOKUP(T97,Participants!$A$1:$F$803,2,FALSE)</f>
        <v>#N/A</v>
      </c>
      <c r="V97" s="118"/>
      <c r="W97" s="118" t="e">
        <f>+VLOOKUP(V97,Participants!$A$1:$F$803,2,FALSE)</f>
        <v>#N/A</v>
      </c>
    </row>
    <row r="98" spans="1:23" ht="14.25" customHeight="1">
      <c r="A98" s="80"/>
      <c r="B98" s="99" t="s">
        <v>1672</v>
      </c>
      <c r="C98" s="109">
        <v>12</v>
      </c>
      <c r="D98" s="109">
        <v>8</v>
      </c>
      <c r="E98" s="61"/>
      <c r="F98" s="61" t="e">
        <f>+VLOOKUP(E98,Participants!$A$1:$F$1602,2,FALSE)</f>
        <v>#N/A</v>
      </c>
      <c r="G98" s="61" t="e">
        <f>+VLOOKUP(E98,Participants!$A$1:$F$1602,4,FALSE)</f>
        <v>#N/A</v>
      </c>
      <c r="H98" s="61" t="e">
        <f>+VLOOKUP(E98,Participants!$A$1:$F$1602,5,FALSE)</f>
        <v>#N/A</v>
      </c>
      <c r="I98" s="61" t="e">
        <f>+VLOOKUP(E98,Participants!$A$1:$F$1602,3,FALSE)</f>
        <v>#N/A</v>
      </c>
      <c r="J98" s="61" t="e">
        <f>+VLOOKUP(E98,Participants!$A$1:$G$1602,7,FALSE)</f>
        <v>#N/A</v>
      </c>
      <c r="K98" s="123"/>
      <c r="L98" s="61"/>
      <c r="M98" s="61"/>
      <c r="N98" s="80" t="e">
        <f t="shared" si="0"/>
        <v>#N/A</v>
      </c>
      <c r="O98" s="80"/>
      <c r="P98" s="118"/>
      <c r="Q98" s="118" t="e">
        <f>+VLOOKUP(P98,Participants!$A$1:$F$803,2,FALSE)</f>
        <v>#N/A</v>
      </c>
      <c r="R98" s="118"/>
      <c r="S98" s="118" t="e">
        <f>+VLOOKUP(R98,Participants!$A$1:$F$803,2,FALSE)</f>
        <v>#N/A</v>
      </c>
      <c r="T98" s="118"/>
      <c r="U98" s="118" t="e">
        <f>+VLOOKUP(T98,Participants!$A$1:$F$803,2,FALSE)</f>
        <v>#N/A</v>
      </c>
      <c r="V98" s="118"/>
      <c r="W98" s="118" t="e">
        <f>+VLOOKUP(V98,Participants!$A$1:$F$803,2,FALSE)</f>
        <v>#N/A</v>
      </c>
    </row>
    <row r="99" spans="1:23" ht="14.25" customHeight="1">
      <c r="A99" s="112"/>
      <c r="B99" s="113" t="s">
        <v>1672</v>
      </c>
      <c r="C99" s="114">
        <v>13</v>
      </c>
      <c r="D99" s="114">
        <v>1</v>
      </c>
      <c r="E99" s="58"/>
      <c r="F99" s="58" t="e">
        <f>+VLOOKUP(E99,Participants!$A$1:$F$1602,2,FALSE)</f>
        <v>#N/A</v>
      </c>
      <c r="G99" s="58" t="e">
        <f>+VLOOKUP(E99,Participants!$A$1:$F$1602,4,FALSE)</f>
        <v>#N/A</v>
      </c>
      <c r="H99" s="58" t="e">
        <f>+VLOOKUP(E99,Participants!$A$1:$F$1602,5,FALSE)</f>
        <v>#N/A</v>
      </c>
      <c r="I99" s="58" t="e">
        <f>+VLOOKUP(E99,Participants!$A$1:$F$1602,3,FALSE)</f>
        <v>#N/A</v>
      </c>
      <c r="J99" s="58" t="e">
        <f>+VLOOKUP(E99,Participants!$A$1:$G$1602,7,FALSE)</f>
        <v>#N/A</v>
      </c>
      <c r="K99" s="124"/>
      <c r="L99" s="58"/>
      <c r="M99" s="58"/>
      <c r="N99" s="112" t="e">
        <f t="shared" si="0"/>
        <v>#N/A</v>
      </c>
      <c r="O99" s="112"/>
      <c r="P99" s="111"/>
      <c r="Q99" s="111" t="e">
        <f>+VLOOKUP(P99,Participants!$A$1:$F$803,2,FALSE)</f>
        <v>#N/A</v>
      </c>
      <c r="R99" s="111"/>
      <c r="S99" s="111" t="e">
        <f>+VLOOKUP(R99,Participants!$A$1:$F$803,2,FALSE)</f>
        <v>#N/A</v>
      </c>
      <c r="T99" s="111"/>
      <c r="U99" s="111" t="e">
        <f>+VLOOKUP(T99,Participants!$A$1:$F$803,2,FALSE)</f>
        <v>#N/A</v>
      </c>
      <c r="V99" s="111"/>
      <c r="W99" s="111" t="e">
        <f>+VLOOKUP(V99,Participants!$A$1:$F$803,2,FALSE)</f>
        <v>#N/A</v>
      </c>
    </row>
    <row r="100" spans="1:23" ht="14.25" customHeight="1">
      <c r="A100" s="112"/>
      <c r="B100" s="113" t="s">
        <v>1672</v>
      </c>
      <c r="C100" s="114">
        <v>13</v>
      </c>
      <c r="D100" s="114">
        <v>2</v>
      </c>
      <c r="E100" s="58"/>
      <c r="F100" s="58" t="e">
        <f>+VLOOKUP(E100,Participants!$A$1:$F$1602,2,FALSE)</f>
        <v>#N/A</v>
      </c>
      <c r="G100" s="58" t="e">
        <f>+VLOOKUP(E100,Participants!$A$1:$F$1602,4,FALSE)</f>
        <v>#N/A</v>
      </c>
      <c r="H100" s="58" t="e">
        <f>+VLOOKUP(E100,Participants!$A$1:$F$1602,5,FALSE)</f>
        <v>#N/A</v>
      </c>
      <c r="I100" s="58" t="e">
        <f>+VLOOKUP(E100,Participants!$A$1:$F$1602,3,FALSE)</f>
        <v>#N/A</v>
      </c>
      <c r="J100" s="58" t="e">
        <f>+VLOOKUP(E100,Participants!$A$1:$G$1602,7,FALSE)</f>
        <v>#N/A</v>
      </c>
      <c r="K100" s="124"/>
      <c r="L100" s="58"/>
      <c r="M100" s="58"/>
      <c r="N100" s="112" t="e">
        <f t="shared" si="0"/>
        <v>#N/A</v>
      </c>
      <c r="O100" s="112"/>
      <c r="P100" s="111"/>
      <c r="Q100" s="111" t="e">
        <f>+VLOOKUP(P100,Participants!$A$1:$F$803,2,FALSE)</f>
        <v>#N/A</v>
      </c>
      <c r="R100" s="111"/>
      <c r="S100" s="111" t="e">
        <f>+VLOOKUP(R100,Participants!$A$1:$F$803,2,FALSE)</f>
        <v>#N/A</v>
      </c>
      <c r="T100" s="111"/>
      <c r="U100" s="111" t="e">
        <f>+VLOOKUP(T100,Participants!$A$1:$F$803,2,FALSE)</f>
        <v>#N/A</v>
      </c>
      <c r="V100" s="111"/>
      <c r="W100" s="111" t="e">
        <f>+VLOOKUP(V100,Participants!$A$1:$F$803,2,FALSE)</f>
        <v>#N/A</v>
      </c>
    </row>
    <row r="101" spans="1:23" ht="14.25" customHeight="1">
      <c r="A101" s="112"/>
      <c r="B101" s="113" t="s">
        <v>1672</v>
      </c>
      <c r="C101" s="114">
        <v>13</v>
      </c>
      <c r="D101" s="114">
        <v>3</v>
      </c>
      <c r="E101" s="58"/>
      <c r="F101" s="58" t="e">
        <f>+VLOOKUP(E101,Participants!$A$1:$F$1602,2,FALSE)</f>
        <v>#N/A</v>
      </c>
      <c r="G101" s="58" t="e">
        <f>+VLOOKUP(E101,Participants!$A$1:$F$1602,4,FALSE)</f>
        <v>#N/A</v>
      </c>
      <c r="H101" s="58" t="e">
        <f>+VLOOKUP(E101,Participants!$A$1:$F$1602,5,FALSE)</f>
        <v>#N/A</v>
      </c>
      <c r="I101" s="58" t="e">
        <f>+VLOOKUP(E101,Participants!$A$1:$F$1602,3,FALSE)</f>
        <v>#N/A</v>
      </c>
      <c r="J101" s="58" t="e">
        <f>+VLOOKUP(E101,Participants!$A$1:$G$1602,7,FALSE)</f>
        <v>#N/A</v>
      </c>
      <c r="K101" s="124"/>
      <c r="L101" s="58"/>
      <c r="M101" s="58"/>
      <c r="N101" s="112" t="e">
        <f t="shared" si="0"/>
        <v>#N/A</v>
      </c>
      <c r="O101" s="112"/>
      <c r="P101" s="111"/>
      <c r="Q101" s="111" t="e">
        <f>+VLOOKUP(P101,Participants!$A$1:$F$803,2,FALSE)</f>
        <v>#N/A</v>
      </c>
      <c r="R101" s="111"/>
      <c r="S101" s="111" t="e">
        <f>+VLOOKUP(R101,Participants!$A$1:$F$803,2,FALSE)</f>
        <v>#N/A</v>
      </c>
      <c r="T101" s="111"/>
      <c r="U101" s="111" t="e">
        <f>+VLOOKUP(T101,Participants!$A$1:$F$803,2,FALSE)</f>
        <v>#N/A</v>
      </c>
      <c r="V101" s="111"/>
      <c r="W101" s="111" t="e">
        <f>+VLOOKUP(V101,Participants!$A$1:$F$803,2,FALSE)</f>
        <v>#N/A</v>
      </c>
    </row>
    <row r="102" spans="1:23" ht="14.25" customHeight="1">
      <c r="A102" s="112"/>
      <c r="B102" s="113" t="s">
        <v>1672</v>
      </c>
      <c r="C102" s="114">
        <v>13</v>
      </c>
      <c r="D102" s="114">
        <v>4</v>
      </c>
      <c r="E102" s="58"/>
      <c r="F102" s="58" t="e">
        <f>+VLOOKUP(E102,Participants!$A$1:$F$1602,2,FALSE)</f>
        <v>#N/A</v>
      </c>
      <c r="G102" s="58" t="e">
        <f>+VLOOKUP(E102,Participants!$A$1:$F$1602,4,FALSE)</f>
        <v>#N/A</v>
      </c>
      <c r="H102" s="58" t="e">
        <f>+VLOOKUP(E102,Participants!$A$1:$F$1602,5,FALSE)</f>
        <v>#N/A</v>
      </c>
      <c r="I102" s="58" t="e">
        <f>+VLOOKUP(E102,Participants!$A$1:$F$1602,3,FALSE)</f>
        <v>#N/A</v>
      </c>
      <c r="J102" s="58" t="e">
        <f>+VLOOKUP(E102,Participants!$A$1:$G$1602,7,FALSE)</f>
        <v>#N/A</v>
      </c>
      <c r="K102" s="124"/>
      <c r="L102" s="58"/>
      <c r="M102" s="58"/>
      <c r="N102" s="112" t="e">
        <f t="shared" si="0"/>
        <v>#N/A</v>
      </c>
      <c r="O102" s="112"/>
      <c r="P102" s="111"/>
      <c r="Q102" s="111" t="e">
        <f>+VLOOKUP(P102,Participants!$A$1:$F$803,2,FALSE)</f>
        <v>#N/A</v>
      </c>
      <c r="R102" s="111"/>
      <c r="S102" s="111" t="e">
        <f>+VLOOKUP(R102,Participants!$A$1:$F$803,2,FALSE)</f>
        <v>#N/A</v>
      </c>
      <c r="T102" s="111"/>
      <c r="U102" s="111" t="e">
        <f>+VLOOKUP(T102,Participants!$A$1:$F$803,2,FALSE)</f>
        <v>#N/A</v>
      </c>
      <c r="V102" s="111"/>
      <c r="W102" s="111" t="e">
        <f>+VLOOKUP(V102,Participants!$A$1:$F$803,2,FALSE)</f>
        <v>#N/A</v>
      </c>
    </row>
    <row r="103" spans="1:23" ht="14.25" customHeight="1">
      <c r="A103" s="112"/>
      <c r="B103" s="113" t="s">
        <v>1672</v>
      </c>
      <c r="C103" s="114">
        <v>13</v>
      </c>
      <c r="D103" s="114">
        <v>5</v>
      </c>
      <c r="E103" s="58"/>
      <c r="F103" s="58" t="e">
        <f>+VLOOKUP(E103,Participants!$A$1:$F$1602,2,FALSE)</f>
        <v>#N/A</v>
      </c>
      <c r="G103" s="58" t="e">
        <f>+VLOOKUP(E103,Participants!$A$1:$F$1602,4,FALSE)</f>
        <v>#N/A</v>
      </c>
      <c r="H103" s="58" t="e">
        <f>+VLOOKUP(E103,Participants!$A$1:$F$1602,5,FALSE)</f>
        <v>#N/A</v>
      </c>
      <c r="I103" s="58" t="e">
        <f>+VLOOKUP(E103,Participants!$A$1:$F$1602,3,FALSE)</f>
        <v>#N/A</v>
      </c>
      <c r="J103" s="58" t="e">
        <f>+VLOOKUP(E103,Participants!$A$1:$G$1602,7,FALSE)</f>
        <v>#N/A</v>
      </c>
      <c r="K103" s="124"/>
      <c r="L103" s="58"/>
      <c r="M103" s="58"/>
      <c r="N103" s="112" t="e">
        <f t="shared" si="0"/>
        <v>#N/A</v>
      </c>
      <c r="O103" s="112"/>
      <c r="P103" s="111"/>
      <c r="Q103" s="111" t="e">
        <f>+VLOOKUP(P103,Participants!$A$1:$F$803,2,FALSE)</f>
        <v>#N/A</v>
      </c>
      <c r="R103" s="111"/>
      <c r="S103" s="111" t="e">
        <f>+VLOOKUP(R103,Participants!$A$1:$F$803,2,FALSE)</f>
        <v>#N/A</v>
      </c>
      <c r="T103" s="111"/>
      <c r="U103" s="111" t="e">
        <f>+VLOOKUP(T103,Participants!$A$1:$F$803,2,FALSE)</f>
        <v>#N/A</v>
      </c>
      <c r="V103" s="111"/>
      <c r="W103" s="111" t="e">
        <f>+VLOOKUP(V103,Participants!$A$1:$F$803,2,FALSE)</f>
        <v>#N/A</v>
      </c>
    </row>
    <row r="104" spans="1:23" ht="14.25" customHeight="1">
      <c r="A104" s="112"/>
      <c r="B104" s="113" t="s">
        <v>1672</v>
      </c>
      <c r="C104" s="114">
        <v>13</v>
      </c>
      <c r="D104" s="114">
        <v>6</v>
      </c>
      <c r="E104" s="58"/>
      <c r="F104" s="58" t="e">
        <f>+VLOOKUP(E104,Participants!$A$1:$F$1602,2,FALSE)</f>
        <v>#N/A</v>
      </c>
      <c r="G104" s="58" t="e">
        <f>+VLOOKUP(E104,Participants!$A$1:$F$1602,4,FALSE)</f>
        <v>#N/A</v>
      </c>
      <c r="H104" s="58" t="e">
        <f>+VLOOKUP(E104,Participants!$A$1:$F$1602,5,FALSE)</f>
        <v>#N/A</v>
      </c>
      <c r="I104" s="58" t="e">
        <f>+VLOOKUP(E104,Participants!$A$1:$F$1602,3,FALSE)</f>
        <v>#N/A</v>
      </c>
      <c r="J104" s="58" t="e">
        <f>+VLOOKUP(E104,Participants!$A$1:$G$1602,7,FALSE)</f>
        <v>#N/A</v>
      </c>
      <c r="K104" s="124"/>
      <c r="L104" s="58"/>
      <c r="M104" s="58"/>
      <c r="N104" s="112" t="e">
        <f t="shared" si="0"/>
        <v>#N/A</v>
      </c>
      <c r="O104" s="112"/>
      <c r="P104" s="111"/>
      <c r="Q104" s="111" t="e">
        <f>+VLOOKUP(P104,Participants!$A$1:$F$803,2,FALSE)</f>
        <v>#N/A</v>
      </c>
      <c r="R104" s="111"/>
      <c r="S104" s="111" t="e">
        <f>+VLOOKUP(R104,Participants!$A$1:$F$803,2,FALSE)</f>
        <v>#N/A</v>
      </c>
      <c r="T104" s="111"/>
      <c r="U104" s="111" t="e">
        <f>+VLOOKUP(T104,Participants!$A$1:$F$803,2,FALSE)</f>
        <v>#N/A</v>
      </c>
      <c r="V104" s="111"/>
      <c r="W104" s="111" t="e">
        <f>+VLOOKUP(V104,Participants!$A$1:$F$803,2,FALSE)</f>
        <v>#N/A</v>
      </c>
    </row>
    <row r="105" spans="1:23" ht="14.25" customHeight="1">
      <c r="A105" s="112"/>
      <c r="B105" s="113" t="s">
        <v>1672</v>
      </c>
      <c r="C105" s="114">
        <v>13</v>
      </c>
      <c r="D105" s="114">
        <v>7</v>
      </c>
      <c r="E105" s="58"/>
      <c r="F105" s="58" t="e">
        <f>+VLOOKUP(E105,Participants!$A$1:$F$1602,2,FALSE)</f>
        <v>#N/A</v>
      </c>
      <c r="G105" s="58" t="e">
        <f>+VLOOKUP(E105,Participants!$A$1:$F$1602,4,FALSE)</f>
        <v>#N/A</v>
      </c>
      <c r="H105" s="58" t="e">
        <f>+VLOOKUP(E105,Participants!$A$1:$F$1602,5,FALSE)</f>
        <v>#N/A</v>
      </c>
      <c r="I105" s="58" t="e">
        <f>+VLOOKUP(E105,Participants!$A$1:$F$1602,3,FALSE)</f>
        <v>#N/A</v>
      </c>
      <c r="J105" s="58" t="e">
        <f>+VLOOKUP(E105,Participants!$A$1:$G$1602,7,FALSE)</f>
        <v>#N/A</v>
      </c>
      <c r="K105" s="124"/>
      <c r="L105" s="58"/>
      <c r="M105" s="58"/>
      <c r="N105" s="112" t="e">
        <f t="shared" si="0"/>
        <v>#N/A</v>
      </c>
      <c r="O105" s="112"/>
      <c r="P105" s="111"/>
      <c r="Q105" s="111" t="e">
        <f>+VLOOKUP(P105,Participants!$A$1:$F$803,2,FALSE)</f>
        <v>#N/A</v>
      </c>
      <c r="R105" s="111"/>
      <c r="S105" s="111" t="e">
        <f>+VLOOKUP(R105,Participants!$A$1:$F$803,2,FALSE)</f>
        <v>#N/A</v>
      </c>
      <c r="T105" s="111"/>
      <c r="U105" s="111" t="e">
        <f>+VLOOKUP(T105,Participants!$A$1:$F$803,2,FALSE)</f>
        <v>#N/A</v>
      </c>
      <c r="V105" s="111"/>
      <c r="W105" s="111" t="e">
        <f>+VLOOKUP(V105,Participants!$A$1:$F$803,2,FALSE)</f>
        <v>#N/A</v>
      </c>
    </row>
    <row r="106" spans="1:23" ht="14.25" customHeight="1">
      <c r="A106" s="112"/>
      <c r="B106" s="113" t="s">
        <v>1672</v>
      </c>
      <c r="C106" s="114">
        <v>13</v>
      </c>
      <c r="D106" s="114">
        <v>8</v>
      </c>
      <c r="E106" s="58"/>
      <c r="F106" s="58" t="e">
        <f>+VLOOKUP(E106,Participants!$A$1:$F$1602,2,FALSE)</f>
        <v>#N/A</v>
      </c>
      <c r="G106" s="58" t="e">
        <f>+VLOOKUP(E106,Participants!$A$1:$F$1602,4,FALSE)</f>
        <v>#N/A</v>
      </c>
      <c r="H106" s="58" t="e">
        <f>+VLOOKUP(E106,Participants!$A$1:$F$1602,5,FALSE)</f>
        <v>#N/A</v>
      </c>
      <c r="I106" s="58" t="e">
        <f>+VLOOKUP(E106,Participants!$A$1:$F$1602,3,FALSE)</f>
        <v>#N/A</v>
      </c>
      <c r="J106" s="58" t="e">
        <f>+VLOOKUP(E106,Participants!$A$1:$G$1602,7,FALSE)</f>
        <v>#N/A</v>
      </c>
      <c r="K106" s="124"/>
      <c r="L106" s="58"/>
      <c r="M106" s="58"/>
      <c r="N106" s="112" t="e">
        <f t="shared" si="0"/>
        <v>#N/A</v>
      </c>
      <c r="O106" s="112"/>
      <c r="P106" s="111"/>
      <c r="Q106" s="111" t="e">
        <f>+VLOOKUP(P106,Participants!$A$1:$F$803,2,FALSE)</f>
        <v>#N/A</v>
      </c>
      <c r="R106" s="111"/>
      <c r="S106" s="111" t="e">
        <f>+VLOOKUP(R106,Participants!$A$1:$F$803,2,FALSE)</f>
        <v>#N/A</v>
      </c>
      <c r="T106" s="111"/>
      <c r="U106" s="111" t="e">
        <f>+VLOOKUP(T106,Participants!$A$1:$F$803,2,FALSE)</f>
        <v>#N/A</v>
      </c>
      <c r="V106" s="111"/>
      <c r="W106" s="111" t="e">
        <f>+VLOOKUP(V106,Participants!$A$1:$F$803,2,FALSE)</f>
        <v>#N/A</v>
      </c>
    </row>
    <row r="107" spans="1:23" ht="14.25" customHeight="1">
      <c r="B107" s="99" t="s">
        <v>1672</v>
      </c>
      <c r="C107" s="109">
        <v>14</v>
      </c>
      <c r="D107" s="109">
        <v>1</v>
      </c>
      <c r="E107" s="61"/>
      <c r="F107" s="61" t="e">
        <f>+VLOOKUP(E107,Participants!$A$1:$F$1602,2,FALSE)</f>
        <v>#N/A</v>
      </c>
      <c r="G107" s="61" t="e">
        <f>+VLOOKUP(E107,Participants!$A$1:$F$1602,4,FALSE)</f>
        <v>#N/A</v>
      </c>
      <c r="H107" s="61" t="e">
        <f>+VLOOKUP(E107,Participants!$A$1:$F$1602,5,FALSE)</f>
        <v>#N/A</v>
      </c>
      <c r="I107" s="61" t="e">
        <f>+VLOOKUP(E107,Participants!$A$1:$F$1602,3,FALSE)</f>
        <v>#N/A</v>
      </c>
      <c r="J107" s="61" t="e">
        <f>+VLOOKUP(E107,Participants!$A$1:$G$1602,7,FALSE)</f>
        <v>#N/A</v>
      </c>
      <c r="K107" s="123"/>
      <c r="L107" s="61"/>
      <c r="M107" s="61"/>
      <c r="N107" s="80" t="e">
        <f t="shared" si="0"/>
        <v>#N/A</v>
      </c>
      <c r="O107" s="80"/>
      <c r="P107" s="118"/>
      <c r="Q107" s="118" t="e">
        <f>+VLOOKUP(P107,Participants!$A$1:$F$803,2,FALSE)</f>
        <v>#N/A</v>
      </c>
      <c r="R107" s="118"/>
      <c r="S107" s="118" t="e">
        <f>+VLOOKUP(R107,Participants!$A$1:$F$803,2,FALSE)</f>
        <v>#N/A</v>
      </c>
      <c r="T107" s="118"/>
      <c r="U107" s="118" t="e">
        <f>+VLOOKUP(T107,Participants!$A$1:$F$803,2,FALSE)</f>
        <v>#N/A</v>
      </c>
      <c r="V107" s="118"/>
      <c r="W107" s="118" t="e">
        <f>+VLOOKUP(V107,Participants!$A$1:$F$803,2,FALSE)</f>
        <v>#N/A</v>
      </c>
    </row>
    <row r="108" spans="1:23" ht="14.25" customHeight="1">
      <c r="A108" s="80"/>
      <c r="B108" s="99" t="s">
        <v>1672</v>
      </c>
      <c r="C108" s="109">
        <v>14</v>
      </c>
      <c r="D108" s="109">
        <v>2</v>
      </c>
      <c r="E108" s="61"/>
      <c r="F108" s="61" t="e">
        <f>+VLOOKUP(E108,Participants!$A$1:$F$1602,2,FALSE)</f>
        <v>#N/A</v>
      </c>
      <c r="G108" s="61" t="e">
        <f>+VLOOKUP(E108,Participants!$A$1:$F$1602,4,FALSE)</f>
        <v>#N/A</v>
      </c>
      <c r="H108" s="61" t="e">
        <f>+VLOOKUP(E108,Participants!$A$1:$F$1602,5,FALSE)</f>
        <v>#N/A</v>
      </c>
      <c r="I108" s="61" t="e">
        <f>+VLOOKUP(E108,Participants!$A$1:$F$1602,3,FALSE)</f>
        <v>#N/A</v>
      </c>
      <c r="J108" s="61" t="e">
        <f>+VLOOKUP(E108,Participants!$A$1:$G$1602,7,FALSE)</f>
        <v>#N/A</v>
      </c>
      <c r="K108" s="123"/>
      <c r="L108" s="61"/>
      <c r="M108" s="61"/>
      <c r="N108" s="80" t="e">
        <f t="shared" si="0"/>
        <v>#N/A</v>
      </c>
      <c r="O108" s="80"/>
      <c r="P108" s="118"/>
      <c r="Q108" s="118" t="e">
        <f>+VLOOKUP(P108,Participants!$A$1:$F$803,2,FALSE)</f>
        <v>#N/A</v>
      </c>
      <c r="R108" s="118"/>
      <c r="S108" s="118" t="e">
        <f>+VLOOKUP(R108,Participants!$A$1:$F$803,2,FALSE)</f>
        <v>#N/A</v>
      </c>
      <c r="T108" s="118"/>
      <c r="U108" s="118" t="e">
        <f>+VLOOKUP(T108,Participants!$A$1:$F$803,2,FALSE)</f>
        <v>#N/A</v>
      </c>
      <c r="V108" s="118"/>
      <c r="W108" s="118" t="e">
        <f>+VLOOKUP(V108,Participants!$A$1:$F$803,2,FALSE)</f>
        <v>#N/A</v>
      </c>
    </row>
    <row r="109" spans="1:23" ht="14.25" customHeight="1">
      <c r="A109" s="80"/>
      <c r="B109" s="99" t="s">
        <v>1672</v>
      </c>
      <c r="C109" s="109">
        <v>14</v>
      </c>
      <c r="D109" s="109">
        <v>3</v>
      </c>
      <c r="E109" s="61"/>
      <c r="F109" s="61" t="e">
        <f>+VLOOKUP(E109,Participants!$A$1:$F$1602,2,FALSE)</f>
        <v>#N/A</v>
      </c>
      <c r="G109" s="61" t="e">
        <f>+VLOOKUP(E109,Participants!$A$1:$F$1602,4,FALSE)</f>
        <v>#N/A</v>
      </c>
      <c r="H109" s="61" t="e">
        <f>+VLOOKUP(E109,Participants!$A$1:$F$1602,5,FALSE)</f>
        <v>#N/A</v>
      </c>
      <c r="I109" s="61" t="e">
        <f>+VLOOKUP(E109,Participants!$A$1:$F$1602,3,FALSE)</f>
        <v>#N/A</v>
      </c>
      <c r="J109" s="61" t="e">
        <f>+VLOOKUP(E109,Participants!$A$1:$G$1602,7,FALSE)</f>
        <v>#N/A</v>
      </c>
      <c r="K109" s="123"/>
      <c r="L109" s="61"/>
      <c r="M109" s="61"/>
      <c r="N109" s="80" t="e">
        <f t="shared" si="0"/>
        <v>#N/A</v>
      </c>
      <c r="O109" s="80"/>
      <c r="P109" s="118"/>
      <c r="Q109" s="118" t="e">
        <f>+VLOOKUP(P109,Participants!$A$1:$F$803,2,FALSE)</f>
        <v>#N/A</v>
      </c>
      <c r="R109" s="118"/>
      <c r="S109" s="118" t="e">
        <f>+VLOOKUP(R109,Participants!$A$1:$F$803,2,FALSE)</f>
        <v>#N/A</v>
      </c>
      <c r="T109" s="118"/>
      <c r="U109" s="118" t="e">
        <f>+VLOOKUP(T109,Participants!$A$1:$F$803,2,FALSE)</f>
        <v>#N/A</v>
      </c>
      <c r="V109" s="118"/>
      <c r="W109" s="118" t="e">
        <f>+VLOOKUP(V109,Participants!$A$1:$F$803,2,FALSE)</f>
        <v>#N/A</v>
      </c>
    </row>
    <row r="110" spans="1:23" ht="14.25" customHeight="1">
      <c r="A110" s="80"/>
      <c r="B110" s="99" t="s">
        <v>1672</v>
      </c>
      <c r="C110" s="109">
        <v>14</v>
      </c>
      <c r="D110" s="109">
        <v>4</v>
      </c>
      <c r="E110" s="61"/>
      <c r="F110" s="61" t="e">
        <f>+VLOOKUP(E110,Participants!$A$1:$F$1602,2,FALSE)</f>
        <v>#N/A</v>
      </c>
      <c r="G110" s="61" t="e">
        <f>+VLOOKUP(E110,Participants!$A$1:$F$1602,4,FALSE)</f>
        <v>#N/A</v>
      </c>
      <c r="H110" s="61" t="e">
        <f>+VLOOKUP(E110,Participants!$A$1:$F$1602,5,FALSE)</f>
        <v>#N/A</v>
      </c>
      <c r="I110" s="61" t="e">
        <f>+VLOOKUP(E110,Participants!$A$1:$F$1602,3,FALSE)</f>
        <v>#N/A</v>
      </c>
      <c r="J110" s="61" t="e">
        <f>+VLOOKUP(E110,Participants!$A$1:$G$1602,7,FALSE)</f>
        <v>#N/A</v>
      </c>
      <c r="K110" s="123"/>
      <c r="L110" s="61"/>
      <c r="M110" s="61"/>
      <c r="N110" s="80" t="e">
        <f t="shared" si="0"/>
        <v>#N/A</v>
      </c>
      <c r="O110" s="80"/>
      <c r="P110" s="118"/>
      <c r="Q110" s="118" t="e">
        <f>+VLOOKUP(P110,Participants!$A$1:$F$803,2,FALSE)</f>
        <v>#N/A</v>
      </c>
      <c r="R110" s="118"/>
      <c r="S110" s="118" t="e">
        <f>+VLOOKUP(R110,Participants!$A$1:$F$803,2,FALSE)</f>
        <v>#N/A</v>
      </c>
      <c r="T110" s="118"/>
      <c r="U110" s="118" t="e">
        <f>+VLOOKUP(T110,Participants!$A$1:$F$803,2,FALSE)</f>
        <v>#N/A</v>
      </c>
      <c r="V110" s="118"/>
      <c r="W110" s="118" t="e">
        <f>+VLOOKUP(V110,Participants!$A$1:$F$803,2,FALSE)</f>
        <v>#N/A</v>
      </c>
    </row>
    <row r="111" spans="1:23" ht="14.25" customHeight="1">
      <c r="A111" s="80"/>
      <c r="B111" s="99" t="s">
        <v>1672</v>
      </c>
      <c r="C111" s="109">
        <v>14</v>
      </c>
      <c r="D111" s="109">
        <v>5</v>
      </c>
      <c r="E111" s="61"/>
      <c r="F111" s="61" t="e">
        <f>+VLOOKUP(E111,Participants!$A$1:$F$1602,2,FALSE)</f>
        <v>#N/A</v>
      </c>
      <c r="G111" s="61" t="e">
        <f>+VLOOKUP(E111,Participants!$A$1:$F$1602,4,FALSE)</f>
        <v>#N/A</v>
      </c>
      <c r="H111" s="61" t="e">
        <f>+VLOOKUP(E111,Participants!$A$1:$F$1602,5,FALSE)</f>
        <v>#N/A</v>
      </c>
      <c r="I111" s="61" t="e">
        <f>+VLOOKUP(E111,Participants!$A$1:$F$1602,3,FALSE)</f>
        <v>#N/A</v>
      </c>
      <c r="J111" s="61" t="e">
        <f>+VLOOKUP(E111,Participants!$A$1:$G$1602,7,FALSE)</f>
        <v>#N/A</v>
      </c>
      <c r="K111" s="123"/>
      <c r="L111" s="61"/>
      <c r="M111" s="61"/>
      <c r="N111" s="80" t="e">
        <f t="shared" si="0"/>
        <v>#N/A</v>
      </c>
      <c r="O111" s="80"/>
      <c r="P111" s="118"/>
      <c r="Q111" s="118" t="e">
        <f>+VLOOKUP(P111,Participants!$A$1:$F$803,2,FALSE)</f>
        <v>#N/A</v>
      </c>
      <c r="R111" s="118"/>
      <c r="S111" s="118" t="e">
        <f>+VLOOKUP(R111,Participants!$A$1:$F$803,2,FALSE)</f>
        <v>#N/A</v>
      </c>
      <c r="T111" s="118"/>
      <c r="U111" s="118" t="e">
        <f>+VLOOKUP(T111,Participants!$A$1:$F$803,2,FALSE)</f>
        <v>#N/A</v>
      </c>
      <c r="V111" s="118"/>
      <c r="W111" s="118" t="e">
        <f>+VLOOKUP(V111,Participants!$A$1:$F$803,2,FALSE)</f>
        <v>#N/A</v>
      </c>
    </row>
    <row r="112" spans="1:23" ht="14.25" customHeight="1">
      <c r="A112" s="80"/>
      <c r="B112" s="99" t="s">
        <v>1672</v>
      </c>
      <c r="C112" s="109">
        <v>14</v>
      </c>
      <c r="D112" s="109">
        <v>6</v>
      </c>
      <c r="E112" s="61"/>
      <c r="F112" s="61" t="e">
        <f>+VLOOKUP(E112,Participants!$A$1:$F$1602,2,FALSE)</f>
        <v>#N/A</v>
      </c>
      <c r="G112" s="61" t="e">
        <f>+VLOOKUP(E112,Participants!$A$1:$F$1602,4,FALSE)</f>
        <v>#N/A</v>
      </c>
      <c r="H112" s="61" t="e">
        <f>+VLOOKUP(E112,Participants!$A$1:$F$1602,5,FALSE)</f>
        <v>#N/A</v>
      </c>
      <c r="I112" s="61" t="e">
        <f>+VLOOKUP(E112,Participants!$A$1:$F$1602,3,FALSE)</f>
        <v>#N/A</v>
      </c>
      <c r="J112" s="61" t="e">
        <f>+VLOOKUP(E112,Participants!$A$1:$G$1602,7,FALSE)</f>
        <v>#N/A</v>
      </c>
      <c r="K112" s="123"/>
      <c r="L112" s="61"/>
      <c r="M112" s="61"/>
      <c r="N112" s="80" t="e">
        <f t="shared" si="0"/>
        <v>#N/A</v>
      </c>
      <c r="O112" s="80"/>
      <c r="P112" s="118"/>
      <c r="Q112" s="118" t="e">
        <f>+VLOOKUP(P112,Participants!$A$1:$F$803,2,FALSE)</f>
        <v>#N/A</v>
      </c>
      <c r="R112" s="118"/>
      <c r="S112" s="118" t="e">
        <f>+VLOOKUP(R112,Participants!$A$1:$F$803,2,FALSE)</f>
        <v>#N/A</v>
      </c>
      <c r="T112" s="118"/>
      <c r="U112" s="118" t="e">
        <f>+VLOOKUP(T112,Participants!$A$1:$F$803,2,FALSE)</f>
        <v>#N/A</v>
      </c>
      <c r="V112" s="118"/>
      <c r="W112" s="118" t="e">
        <f>+VLOOKUP(V112,Participants!$A$1:$F$803,2,FALSE)</f>
        <v>#N/A</v>
      </c>
    </row>
    <row r="113" spans="1:23" ht="14.25" customHeight="1">
      <c r="A113" s="80"/>
      <c r="B113" s="99" t="s">
        <v>1672</v>
      </c>
      <c r="C113" s="109">
        <v>14</v>
      </c>
      <c r="D113" s="109">
        <v>7</v>
      </c>
      <c r="E113" s="61"/>
      <c r="F113" s="61" t="e">
        <f>+VLOOKUP(E113,Participants!$A$1:$F$1602,2,FALSE)</f>
        <v>#N/A</v>
      </c>
      <c r="G113" s="61" t="e">
        <f>+VLOOKUP(E113,Participants!$A$1:$F$1602,4,FALSE)</f>
        <v>#N/A</v>
      </c>
      <c r="H113" s="61" t="e">
        <f>+VLOOKUP(E113,Participants!$A$1:$F$1602,5,FALSE)</f>
        <v>#N/A</v>
      </c>
      <c r="I113" s="61" t="e">
        <f>+VLOOKUP(E113,Participants!$A$1:$F$1602,3,FALSE)</f>
        <v>#N/A</v>
      </c>
      <c r="J113" s="61" t="e">
        <f>+VLOOKUP(E113,Participants!$A$1:$G$1602,7,FALSE)</f>
        <v>#N/A</v>
      </c>
      <c r="K113" s="123"/>
      <c r="L113" s="61"/>
      <c r="M113" s="61"/>
      <c r="N113" s="80" t="e">
        <f t="shared" si="0"/>
        <v>#N/A</v>
      </c>
      <c r="O113" s="80"/>
      <c r="P113" s="118"/>
      <c r="Q113" s="118" t="e">
        <f>+VLOOKUP(P113,Participants!$A$1:$F$803,2,FALSE)</f>
        <v>#N/A</v>
      </c>
      <c r="R113" s="118"/>
      <c r="S113" s="118" t="e">
        <f>+VLOOKUP(R113,Participants!$A$1:$F$803,2,FALSE)</f>
        <v>#N/A</v>
      </c>
      <c r="T113" s="118"/>
      <c r="U113" s="118" t="e">
        <f>+VLOOKUP(T113,Participants!$A$1:$F$803,2,FALSE)</f>
        <v>#N/A</v>
      </c>
      <c r="V113" s="118"/>
      <c r="W113" s="118" t="e">
        <f>+VLOOKUP(V113,Participants!$A$1:$F$803,2,FALSE)</f>
        <v>#N/A</v>
      </c>
    </row>
    <row r="114" spans="1:23" ht="14.25" customHeight="1">
      <c r="A114" s="80"/>
      <c r="B114" s="99" t="s">
        <v>1672</v>
      </c>
      <c r="C114" s="109">
        <v>14</v>
      </c>
      <c r="D114" s="109">
        <v>8</v>
      </c>
      <c r="E114" s="61"/>
      <c r="F114" s="61" t="e">
        <f>+VLOOKUP(E114,Participants!$A$1:$F$1602,2,FALSE)</f>
        <v>#N/A</v>
      </c>
      <c r="G114" s="61" t="e">
        <f>+VLOOKUP(E114,Participants!$A$1:$F$1602,4,FALSE)</f>
        <v>#N/A</v>
      </c>
      <c r="H114" s="61" t="e">
        <f>+VLOOKUP(E114,Participants!$A$1:$F$1602,5,FALSE)</f>
        <v>#N/A</v>
      </c>
      <c r="I114" s="61" t="e">
        <f>+VLOOKUP(E114,Participants!$A$1:$F$1602,3,FALSE)</f>
        <v>#N/A</v>
      </c>
      <c r="J114" s="61" t="e">
        <f>+VLOOKUP(E114,Participants!$A$1:$G$1602,7,FALSE)</f>
        <v>#N/A</v>
      </c>
      <c r="K114" s="123"/>
      <c r="L114" s="61"/>
      <c r="M114" s="61"/>
      <c r="N114" s="80" t="e">
        <f t="shared" si="0"/>
        <v>#N/A</v>
      </c>
      <c r="O114" s="80"/>
      <c r="P114" s="118"/>
      <c r="Q114" s="118" t="e">
        <f>+VLOOKUP(P114,Participants!$A$1:$F$803,2,FALSE)</f>
        <v>#N/A</v>
      </c>
      <c r="R114" s="118"/>
      <c r="S114" s="118" t="e">
        <f>+VLOOKUP(R114,Participants!$A$1:$F$803,2,FALSE)</f>
        <v>#N/A</v>
      </c>
      <c r="T114" s="118"/>
      <c r="U114" s="118" t="e">
        <f>+VLOOKUP(T114,Participants!$A$1:$F$803,2,FALSE)</f>
        <v>#N/A</v>
      </c>
      <c r="V114" s="118"/>
      <c r="W114" s="118" t="e">
        <f>+VLOOKUP(V114,Participants!$A$1:$F$803,2,FALSE)</f>
        <v>#N/A</v>
      </c>
    </row>
    <row r="115" spans="1:23" ht="14.25" customHeight="1">
      <c r="A115" s="112"/>
      <c r="B115" s="113" t="s">
        <v>1672</v>
      </c>
      <c r="C115" s="114">
        <v>15</v>
      </c>
      <c r="D115" s="114">
        <v>1</v>
      </c>
      <c r="E115" s="58"/>
      <c r="F115" s="58" t="e">
        <f>+VLOOKUP(E115,Participants!$A$1:$F$1602,2,FALSE)</f>
        <v>#N/A</v>
      </c>
      <c r="G115" s="58" t="e">
        <f>+VLOOKUP(E115,Participants!$A$1:$F$1602,4,FALSE)</f>
        <v>#N/A</v>
      </c>
      <c r="H115" s="58" t="e">
        <f>+VLOOKUP(E115,Participants!$A$1:$F$1602,5,FALSE)</f>
        <v>#N/A</v>
      </c>
      <c r="I115" s="58" t="e">
        <f>+VLOOKUP(E115,Participants!$A$1:$F$1602,3,FALSE)</f>
        <v>#N/A</v>
      </c>
      <c r="J115" s="58" t="e">
        <f>+VLOOKUP(E115,Participants!$A$1:$G$1602,7,FALSE)</f>
        <v>#N/A</v>
      </c>
      <c r="K115" s="124"/>
      <c r="L115" s="58"/>
      <c r="M115" s="58"/>
      <c r="N115" s="112" t="e">
        <f t="shared" si="0"/>
        <v>#N/A</v>
      </c>
      <c r="O115" s="112"/>
      <c r="P115" s="111"/>
      <c r="Q115" s="111" t="e">
        <f>+VLOOKUP(P115,Participants!$A$1:$F$803,2,FALSE)</f>
        <v>#N/A</v>
      </c>
      <c r="R115" s="111"/>
      <c r="S115" s="111" t="e">
        <f>+VLOOKUP(R115,Participants!$A$1:$F$803,2,FALSE)</f>
        <v>#N/A</v>
      </c>
      <c r="T115" s="111"/>
      <c r="U115" s="111" t="e">
        <f>+VLOOKUP(T115,Participants!$A$1:$F$803,2,FALSE)</f>
        <v>#N/A</v>
      </c>
      <c r="V115" s="111"/>
      <c r="W115" s="111" t="e">
        <f>+VLOOKUP(V115,Participants!$A$1:$F$803,2,FALSE)</f>
        <v>#N/A</v>
      </c>
    </row>
    <row r="116" spans="1:23" ht="14.25" customHeight="1">
      <c r="A116" s="112"/>
      <c r="B116" s="113" t="s">
        <v>1672</v>
      </c>
      <c r="C116" s="114">
        <v>15</v>
      </c>
      <c r="D116" s="114">
        <v>2</v>
      </c>
      <c r="E116" s="58"/>
      <c r="F116" s="58" t="e">
        <f>+VLOOKUP(E116,Participants!$A$1:$F$1602,2,FALSE)</f>
        <v>#N/A</v>
      </c>
      <c r="G116" s="58" t="e">
        <f>+VLOOKUP(E116,Participants!$A$1:$F$1602,4,FALSE)</f>
        <v>#N/A</v>
      </c>
      <c r="H116" s="58" t="e">
        <f>+VLOOKUP(E116,Participants!$A$1:$F$1602,5,FALSE)</f>
        <v>#N/A</v>
      </c>
      <c r="I116" s="58" t="e">
        <f>+VLOOKUP(E116,Participants!$A$1:$F$1602,3,FALSE)</f>
        <v>#N/A</v>
      </c>
      <c r="J116" s="58" t="e">
        <f>+VLOOKUP(E116,Participants!$A$1:$G$1602,7,FALSE)</f>
        <v>#N/A</v>
      </c>
      <c r="K116" s="124"/>
      <c r="L116" s="58"/>
      <c r="M116" s="58"/>
      <c r="N116" s="112" t="e">
        <f t="shared" si="0"/>
        <v>#N/A</v>
      </c>
      <c r="O116" s="112"/>
      <c r="P116" s="111"/>
      <c r="Q116" s="111" t="e">
        <f>+VLOOKUP(P116,Participants!$A$1:$F$803,2,FALSE)</f>
        <v>#N/A</v>
      </c>
      <c r="R116" s="111"/>
      <c r="S116" s="111" t="e">
        <f>+VLOOKUP(R116,Participants!$A$1:$F$803,2,FALSE)</f>
        <v>#N/A</v>
      </c>
      <c r="T116" s="111"/>
      <c r="U116" s="111" t="e">
        <f>+VLOOKUP(T116,Participants!$A$1:$F$803,2,FALSE)</f>
        <v>#N/A</v>
      </c>
      <c r="V116" s="111"/>
      <c r="W116" s="111" t="e">
        <f>+VLOOKUP(V116,Participants!$A$1:$F$803,2,FALSE)</f>
        <v>#N/A</v>
      </c>
    </row>
    <row r="117" spans="1:23" ht="14.25" customHeight="1">
      <c r="A117" s="112"/>
      <c r="B117" s="113" t="s">
        <v>1672</v>
      </c>
      <c r="C117" s="114">
        <v>15</v>
      </c>
      <c r="D117" s="114">
        <v>3</v>
      </c>
      <c r="E117" s="58"/>
      <c r="F117" s="58" t="e">
        <f>+VLOOKUP(E117,Participants!$A$1:$F$1602,2,FALSE)</f>
        <v>#N/A</v>
      </c>
      <c r="G117" s="58" t="e">
        <f>+VLOOKUP(E117,Participants!$A$1:$F$1602,4,FALSE)</f>
        <v>#N/A</v>
      </c>
      <c r="H117" s="58" t="e">
        <f>+VLOOKUP(E117,Participants!$A$1:$F$1602,5,FALSE)</f>
        <v>#N/A</v>
      </c>
      <c r="I117" s="58" t="e">
        <f>+VLOOKUP(E117,Participants!$A$1:$F$1602,3,FALSE)</f>
        <v>#N/A</v>
      </c>
      <c r="J117" s="58" t="e">
        <f>+VLOOKUP(E117,Participants!$A$1:$G$1602,7,FALSE)</f>
        <v>#N/A</v>
      </c>
      <c r="K117" s="124"/>
      <c r="L117" s="58"/>
      <c r="M117" s="58"/>
      <c r="N117" s="112" t="e">
        <f t="shared" si="0"/>
        <v>#N/A</v>
      </c>
      <c r="O117" s="112"/>
      <c r="P117" s="111"/>
      <c r="Q117" s="111" t="e">
        <f>+VLOOKUP(P117,Participants!$A$1:$F$803,2,FALSE)</f>
        <v>#N/A</v>
      </c>
      <c r="R117" s="111"/>
      <c r="S117" s="111" t="e">
        <f>+VLOOKUP(R117,Participants!$A$1:$F$803,2,FALSE)</f>
        <v>#N/A</v>
      </c>
      <c r="T117" s="111"/>
      <c r="U117" s="111" t="e">
        <f>+VLOOKUP(T117,Participants!$A$1:$F$803,2,FALSE)</f>
        <v>#N/A</v>
      </c>
      <c r="V117" s="111"/>
      <c r="W117" s="111" t="e">
        <f>+VLOOKUP(V117,Participants!$A$1:$F$803,2,FALSE)</f>
        <v>#N/A</v>
      </c>
    </row>
    <row r="118" spans="1:23" ht="14.25" customHeight="1">
      <c r="A118" s="112"/>
      <c r="B118" s="113" t="s">
        <v>1672</v>
      </c>
      <c r="C118" s="114">
        <v>15</v>
      </c>
      <c r="D118" s="114">
        <v>4</v>
      </c>
      <c r="E118" s="58"/>
      <c r="F118" s="58" t="e">
        <f>+VLOOKUP(E118,Participants!$A$1:$F$1602,2,FALSE)</f>
        <v>#N/A</v>
      </c>
      <c r="G118" s="58" t="e">
        <f>+VLOOKUP(E118,Participants!$A$1:$F$1602,4,FALSE)</f>
        <v>#N/A</v>
      </c>
      <c r="H118" s="58" t="e">
        <f>+VLOOKUP(E118,Participants!$A$1:$F$1602,5,FALSE)</f>
        <v>#N/A</v>
      </c>
      <c r="I118" s="58" t="e">
        <f>+VLOOKUP(E118,Participants!$A$1:$F$1602,3,FALSE)</f>
        <v>#N/A</v>
      </c>
      <c r="J118" s="58" t="e">
        <f>+VLOOKUP(E118,Participants!$A$1:$G$1602,7,FALSE)</f>
        <v>#N/A</v>
      </c>
      <c r="K118" s="124"/>
      <c r="L118" s="58"/>
      <c r="M118" s="58"/>
      <c r="N118" s="112" t="e">
        <f t="shared" si="0"/>
        <v>#N/A</v>
      </c>
      <c r="O118" s="112"/>
      <c r="P118" s="111"/>
      <c r="Q118" s="111" t="e">
        <f>+VLOOKUP(P118,Participants!$A$1:$F$803,2,FALSE)</f>
        <v>#N/A</v>
      </c>
      <c r="R118" s="111"/>
      <c r="S118" s="111" t="e">
        <f>+VLOOKUP(R118,Participants!$A$1:$F$803,2,FALSE)</f>
        <v>#N/A</v>
      </c>
      <c r="T118" s="111"/>
      <c r="U118" s="111" t="e">
        <f>+VLOOKUP(T118,Participants!$A$1:$F$803,2,FALSE)</f>
        <v>#N/A</v>
      </c>
      <c r="V118" s="111"/>
      <c r="W118" s="111" t="e">
        <f>+VLOOKUP(V118,Participants!$A$1:$F$803,2,FALSE)</f>
        <v>#N/A</v>
      </c>
    </row>
    <row r="119" spans="1:23" ht="14.25" customHeight="1">
      <c r="A119" s="112"/>
      <c r="B119" s="113" t="s">
        <v>1672</v>
      </c>
      <c r="C119" s="114">
        <v>15</v>
      </c>
      <c r="D119" s="114">
        <v>5</v>
      </c>
      <c r="E119" s="58"/>
      <c r="F119" s="58" t="e">
        <f>+VLOOKUP(E119,Participants!$A$1:$F$1602,2,FALSE)</f>
        <v>#N/A</v>
      </c>
      <c r="G119" s="58" t="e">
        <f>+VLOOKUP(E119,Participants!$A$1:$F$1602,4,FALSE)</f>
        <v>#N/A</v>
      </c>
      <c r="H119" s="58" t="e">
        <f>+VLOOKUP(E119,Participants!$A$1:$F$1602,5,FALSE)</f>
        <v>#N/A</v>
      </c>
      <c r="I119" s="58" t="e">
        <f>+VLOOKUP(E119,Participants!$A$1:$F$1602,3,FALSE)</f>
        <v>#N/A</v>
      </c>
      <c r="J119" s="58" t="e">
        <f>+VLOOKUP(E119,Participants!$A$1:$G$1602,7,FALSE)</f>
        <v>#N/A</v>
      </c>
      <c r="K119" s="124"/>
      <c r="L119" s="58"/>
      <c r="M119" s="58"/>
      <c r="N119" s="112" t="e">
        <f t="shared" si="0"/>
        <v>#N/A</v>
      </c>
      <c r="O119" s="112"/>
      <c r="P119" s="111"/>
      <c r="Q119" s="111" t="e">
        <f>+VLOOKUP(P119,Participants!$A$1:$F$803,2,FALSE)</f>
        <v>#N/A</v>
      </c>
      <c r="R119" s="111"/>
      <c r="S119" s="111" t="e">
        <f>+VLOOKUP(R119,Participants!$A$1:$F$803,2,FALSE)</f>
        <v>#N/A</v>
      </c>
      <c r="T119" s="111"/>
      <c r="U119" s="111" t="e">
        <f>+VLOOKUP(T119,Participants!$A$1:$F$803,2,FALSE)</f>
        <v>#N/A</v>
      </c>
      <c r="V119" s="111"/>
      <c r="W119" s="111" t="e">
        <f>+VLOOKUP(V119,Participants!$A$1:$F$803,2,FALSE)</f>
        <v>#N/A</v>
      </c>
    </row>
    <row r="120" spans="1:23" ht="14.25" customHeight="1">
      <c r="A120" s="112"/>
      <c r="B120" s="113" t="s">
        <v>1672</v>
      </c>
      <c r="C120" s="114">
        <v>15</v>
      </c>
      <c r="D120" s="114">
        <v>6</v>
      </c>
      <c r="E120" s="58"/>
      <c r="F120" s="58" t="e">
        <f>+VLOOKUP(E120,Participants!$A$1:$F$1602,2,FALSE)</f>
        <v>#N/A</v>
      </c>
      <c r="G120" s="58" t="e">
        <f>+VLOOKUP(E120,Participants!$A$1:$F$1602,4,FALSE)</f>
        <v>#N/A</v>
      </c>
      <c r="H120" s="58" t="e">
        <f>+VLOOKUP(E120,Participants!$A$1:$F$1602,5,FALSE)</f>
        <v>#N/A</v>
      </c>
      <c r="I120" s="58" t="e">
        <f>+VLOOKUP(E120,Participants!$A$1:$F$1602,3,FALSE)</f>
        <v>#N/A</v>
      </c>
      <c r="J120" s="58" t="e">
        <f>+VLOOKUP(E120,Participants!$A$1:$G$1602,7,FALSE)</f>
        <v>#N/A</v>
      </c>
      <c r="K120" s="124"/>
      <c r="L120" s="58"/>
      <c r="M120" s="58"/>
      <c r="N120" s="112" t="e">
        <f t="shared" si="0"/>
        <v>#N/A</v>
      </c>
      <c r="O120" s="112"/>
      <c r="P120" s="111"/>
      <c r="Q120" s="111" t="e">
        <f>+VLOOKUP(P120,Participants!$A$1:$F$803,2,FALSE)</f>
        <v>#N/A</v>
      </c>
      <c r="R120" s="111"/>
      <c r="S120" s="111" t="e">
        <f>+VLOOKUP(R120,Participants!$A$1:$F$803,2,FALSE)</f>
        <v>#N/A</v>
      </c>
      <c r="T120" s="111"/>
      <c r="U120" s="111" t="e">
        <f>+VLOOKUP(T120,Participants!$A$1:$F$803,2,FALSE)</f>
        <v>#N/A</v>
      </c>
      <c r="V120" s="111"/>
      <c r="W120" s="111" t="e">
        <f>+VLOOKUP(V120,Participants!$A$1:$F$803,2,FALSE)</f>
        <v>#N/A</v>
      </c>
    </row>
    <row r="121" spans="1:23" ht="14.25" customHeight="1">
      <c r="A121" s="112"/>
      <c r="B121" s="113" t="s">
        <v>1672</v>
      </c>
      <c r="C121" s="114">
        <v>15</v>
      </c>
      <c r="D121" s="114">
        <v>7</v>
      </c>
      <c r="E121" s="58"/>
      <c r="F121" s="58" t="e">
        <f>+VLOOKUP(E121,Participants!$A$1:$F$1602,2,FALSE)</f>
        <v>#N/A</v>
      </c>
      <c r="G121" s="58" t="e">
        <f>+VLOOKUP(E121,Participants!$A$1:$F$1602,4,FALSE)</f>
        <v>#N/A</v>
      </c>
      <c r="H121" s="58" t="e">
        <f>+VLOOKUP(E121,Participants!$A$1:$F$1602,5,FALSE)</f>
        <v>#N/A</v>
      </c>
      <c r="I121" s="58" t="e">
        <f>+VLOOKUP(E121,Participants!$A$1:$F$1602,3,FALSE)</f>
        <v>#N/A</v>
      </c>
      <c r="J121" s="58" t="e">
        <f>+VLOOKUP(E121,Participants!$A$1:$G$1602,7,FALSE)</f>
        <v>#N/A</v>
      </c>
      <c r="K121" s="124"/>
      <c r="L121" s="58"/>
      <c r="M121" s="58"/>
      <c r="N121" s="112" t="e">
        <f t="shared" si="0"/>
        <v>#N/A</v>
      </c>
      <c r="O121" s="112"/>
      <c r="P121" s="111"/>
      <c r="Q121" s="111" t="e">
        <f>+VLOOKUP(P121,Participants!$A$1:$F$803,2,FALSE)</f>
        <v>#N/A</v>
      </c>
      <c r="R121" s="111"/>
      <c r="S121" s="111" t="e">
        <f>+VLOOKUP(R121,Participants!$A$1:$F$803,2,FALSE)</f>
        <v>#N/A</v>
      </c>
      <c r="T121" s="111"/>
      <c r="U121" s="111" t="e">
        <f>+VLOOKUP(T121,Participants!$A$1:$F$803,2,FALSE)</f>
        <v>#N/A</v>
      </c>
      <c r="V121" s="111"/>
      <c r="W121" s="111" t="e">
        <f>+VLOOKUP(V121,Participants!$A$1:$F$803,2,FALSE)</f>
        <v>#N/A</v>
      </c>
    </row>
    <row r="122" spans="1:23" ht="14.25" customHeight="1">
      <c r="A122" s="112"/>
      <c r="B122" s="113" t="s">
        <v>1672</v>
      </c>
      <c r="C122" s="114">
        <v>15</v>
      </c>
      <c r="D122" s="114">
        <v>8</v>
      </c>
      <c r="E122" s="58"/>
      <c r="F122" s="58" t="e">
        <f>+VLOOKUP(E122,Participants!$A$1:$F$1602,2,FALSE)</f>
        <v>#N/A</v>
      </c>
      <c r="G122" s="58" t="e">
        <f>+VLOOKUP(E122,Participants!$A$1:$F$1602,4,FALSE)</f>
        <v>#N/A</v>
      </c>
      <c r="H122" s="58" t="e">
        <f>+VLOOKUP(E122,Participants!$A$1:$F$1602,5,FALSE)</f>
        <v>#N/A</v>
      </c>
      <c r="I122" s="58" t="e">
        <f>+VLOOKUP(E122,Participants!$A$1:$F$1602,3,FALSE)</f>
        <v>#N/A</v>
      </c>
      <c r="J122" s="58" t="e">
        <f>+VLOOKUP(E122,Participants!$A$1:$G$1602,7,FALSE)</f>
        <v>#N/A</v>
      </c>
      <c r="K122" s="124"/>
      <c r="L122" s="58"/>
      <c r="M122" s="58"/>
      <c r="N122" s="112" t="e">
        <f t="shared" si="0"/>
        <v>#N/A</v>
      </c>
      <c r="O122" s="112"/>
      <c r="P122" s="111"/>
      <c r="Q122" s="111" t="e">
        <f>+VLOOKUP(P122,Participants!$A$1:$F$803,2,FALSE)</f>
        <v>#N/A</v>
      </c>
      <c r="R122" s="111"/>
      <c r="S122" s="111" t="e">
        <f>+VLOOKUP(R122,Participants!$A$1:$F$803,2,FALSE)</f>
        <v>#N/A</v>
      </c>
      <c r="T122" s="111"/>
      <c r="U122" s="111" t="e">
        <f>+VLOOKUP(T122,Participants!$A$1:$F$803,2,FALSE)</f>
        <v>#N/A</v>
      </c>
      <c r="V122" s="111"/>
      <c r="W122" s="111" t="e">
        <f>+VLOOKUP(V122,Participants!$A$1:$F$803,2,FALSE)</f>
        <v>#N/A</v>
      </c>
    </row>
    <row r="123" spans="1:23" ht="14.25" customHeight="1">
      <c r="B123" s="99" t="s">
        <v>1672</v>
      </c>
      <c r="C123" s="109">
        <v>16</v>
      </c>
      <c r="D123" s="109">
        <v>1</v>
      </c>
      <c r="E123" s="61"/>
      <c r="F123" s="61" t="e">
        <f>+VLOOKUP(E123,Participants!$A$1:$F$1602,2,FALSE)</f>
        <v>#N/A</v>
      </c>
      <c r="G123" s="61" t="e">
        <f>+VLOOKUP(E123,Participants!$A$1:$F$1602,4,FALSE)</f>
        <v>#N/A</v>
      </c>
      <c r="H123" s="61" t="e">
        <f>+VLOOKUP(E123,Participants!$A$1:$F$1602,5,FALSE)</f>
        <v>#N/A</v>
      </c>
      <c r="I123" s="61" t="e">
        <f>+VLOOKUP(E123,Participants!$A$1:$F$1602,3,FALSE)</f>
        <v>#N/A</v>
      </c>
      <c r="J123" s="61" t="e">
        <f>+VLOOKUP(E123,Participants!$A$1:$G$1602,7,FALSE)</f>
        <v>#N/A</v>
      </c>
      <c r="K123" s="123"/>
      <c r="L123" s="61"/>
      <c r="M123" s="61"/>
      <c r="N123" s="80" t="e">
        <f t="shared" si="0"/>
        <v>#N/A</v>
      </c>
      <c r="O123" s="80"/>
      <c r="P123" s="118"/>
      <c r="Q123" s="118" t="e">
        <f>+VLOOKUP(P123,Participants!$A$1:$F$803,2,FALSE)</f>
        <v>#N/A</v>
      </c>
      <c r="R123" s="118"/>
      <c r="S123" s="118" t="e">
        <f>+VLOOKUP(R123,Participants!$A$1:$F$803,2,FALSE)</f>
        <v>#N/A</v>
      </c>
      <c r="T123" s="118"/>
      <c r="U123" s="118" t="e">
        <f>+VLOOKUP(T123,Participants!$A$1:$F$803,2,FALSE)</f>
        <v>#N/A</v>
      </c>
      <c r="V123" s="118"/>
      <c r="W123" s="118" t="e">
        <f>+VLOOKUP(V123,Participants!$A$1:$F$803,2,FALSE)</f>
        <v>#N/A</v>
      </c>
    </row>
    <row r="124" spans="1:23" ht="14.25" customHeight="1">
      <c r="A124" s="80"/>
      <c r="B124" s="99" t="s">
        <v>1672</v>
      </c>
      <c r="C124" s="109">
        <v>16</v>
      </c>
      <c r="D124" s="109">
        <v>2</v>
      </c>
      <c r="E124" s="61"/>
      <c r="F124" s="61" t="e">
        <f>+VLOOKUP(E124,Participants!$A$1:$F$1602,2,FALSE)</f>
        <v>#N/A</v>
      </c>
      <c r="G124" s="61" t="e">
        <f>+VLOOKUP(E124,Participants!$A$1:$F$1602,4,FALSE)</f>
        <v>#N/A</v>
      </c>
      <c r="H124" s="61" t="e">
        <f>+VLOOKUP(E124,Participants!$A$1:$F$1602,5,FALSE)</f>
        <v>#N/A</v>
      </c>
      <c r="I124" s="61" t="e">
        <f>+VLOOKUP(E124,Participants!$A$1:$F$1602,3,FALSE)</f>
        <v>#N/A</v>
      </c>
      <c r="J124" s="61" t="e">
        <f>+VLOOKUP(E124,Participants!$A$1:$G$1602,7,FALSE)</f>
        <v>#N/A</v>
      </c>
      <c r="K124" s="123"/>
      <c r="L124" s="61"/>
      <c r="M124" s="61"/>
      <c r="N124" s="80" t="e">
        <f t="shared" si="0"/>
        <v>#N/A</v>
      </c>
      <c r="O124" s="80"/>
      <c r="P124" s="118"/>
      <c r="Q124" s="118" t="e">
        <f>+VLOOKUP(P124,Participants!$A$1:$F$803,2,FALSE)</f>
        <v>#N/A</v>
      </c>
      <c r="R124" s="118"/>
      <c r="S124" s="118" t="e">
        <f>+VLOOKUP(R124,Participants!$A$1:$F$803,2,FALSE)</f>
        <v>#N/A</v>
      </c>
      <c r="T124" s="118"/>
      <c r="U124" s="118" t="e">
        <f>+VLOOKUP(T124,Participants!$A$1:$F$803,2,FALSE)</f>
        <v>#N/A</v>
      </c>
      <c r="V124" s="118"/>
      <c r="W124" s="118" t="e">
        <f>+VLOOKUP(V124,Participants!$A$1:$F$803,2,FALSE)</f>
        <v>#N/A</v>
      </c>
    </row>
    <row r="125" spans="1:23" ht="14.25" customHeight="1">
      <c r="A125" s="80"/>
      <c r="B125" s="99" t="s">
        <v>1672</v>
      </c>
      <c r="C125" s="109">
        <v>16</v>
      </c>
      <c r="D125" s="109">
        <v>3</v>
      </c>
      <c r="E125" s="61"/>
      <c r="F125" s="61" t="e">
        <f>+VLOOKUP(E125,Participants!$A$1:$F$1602,2,FALSE)</f>
        <v>#N/A</v>
      </c>
      <c r="G125" s="61" t="e">
        <f>+VLOOKUP(E125,Participants!$A$1:$F$1602,4,FALSE)</f>
        <v>#N/A</v>
      </c>
      <c r="H125" s="61" t="e">
        <f>+VLOOKUP(E125,Participants!$A$1:$F$1602,5,FALSE)</f>
        <v>#N/A</v>
      </c>
      <c r="I125" s="61" t="e">
        <f>+VLOOKUP(E125,Participants!$A$1:$F$1602,3,FALSE)</f>
        <v>#N/A</v>
      </c>
      <c r="J125" s="61" t="e">
        <f>+VLOOKUP(E125,Participants!$A$1:$G$1602,7,FALSE)</f>
        <v>#N/A</v>
      </c>
      <c r="K125" s="123"/>
      <c r="L125" s="61"/>
      <c r="M125" s="61"/>
      <c r="N125" s="80" t="e">
        <f t="shared" si="0"/>
        <v>#N/A</v>
      </c>
      <c r="O125" s="80"/>
      <c r="P125" s="118"/>
      <c r="Q125" s="118" t="e">
        <f>+VLOOKUP(P125,Participants!$A$1:$F$803,2,FALSE)</f>
        <v>#N/A</v>
      </c>
      <c r="R125" s="118"/>
      <c r="S125" s="118" t="e">
        <f>+VLOOKUP(R125,Participants!$A$1:$F$803,2,FALSE)</f>
        <v>#N/A</v>
      </c>
      <c r="T125" s="118"/>
      <c r="U125" s="118" t="e">
        <f>+VLOOKUP(T125,Participants!$A$1:$F$803,2,FALSE)</f>
        <v>#N/A</v>
      </c>
      <c r="V125" s="118"/>
      <c r="W125" s="118" t="e">
        <f>+VLOOKUP(V125,Participants!$A$1:$F$803,2,FALSE)</f>
        <v>#N/A</v>
      </c>
    </row>
    <row r="126" spans="1:23" ht="14.25" customHeight="1">
      <c r="A126" s="80"/>
      <c r="B126" s="99" t="s">
        <v>1672</v>
      </c>
      <c r="C126" s="109">
        <v>16</v>
      </c>
      <c r="D126" s="109">
        <v>4</v>
      </c>
      <c r="E126" s="61"/>
      <c r="F126" s="61" t="e">
        <f>+VLOOKUP(E126,Participants!$A$1:$F$1602,2,FALSE)</f>
        <v>#N/A</v>
      </c>
      <c r="G126" s="61" t="e">
        <f>+VLOOKUP(E126,Participants!$A$1:$F$1602,4,FALSE)</f>
        <v>#N/A</v>
      </c>
      <c r="H126" s="61" t="e">
        <f>+VLOOKUP(E126,Participants!$A$1:$F$1602,5,FALSE)</f>
        <v>#N/A</v>
      </c>
      <c r="I126" s="61" t="e">
        <f>+VLOOKUP(E126,Participants!$A$1:$F$1602,3,FALSE)</f>
        <v>#N/A</v>
      </c>
      <c r="J126" s="61" t="e">
        <f>+VLOOKUP(E126,Participants!$A$1:$G$1602,7,FALSE)</f>
        <v>#N/A</v>
      </c>
      <c r="K126" s="123"/>
      <c r="L126" s="61"/>
      <c r="M126" s="61"/>
      <c r="N126" s="80" t="e">
        <f t="shared" si="0"/>
        <v>#N/A</v>
      </c>
      <c r="O126" s="80"/>
      <c r="P126" s="118"/>
      <c r="Q126" s="118" t="e">
        <f>+VLOOKUP(P126,Participants!$A$1:$F$803,2,FALSE)</f>
        <v>#N/A</v>
      </c>
      <c r="R126" s="118"/>
      <c r="S126" s="118" t="e">
        <f>+VLOOKUP(R126,Participants!$A$1:$F$803,2,FALSE)</f>
        <v>#N/A</v>
      </c>
      <c r="T126" s="118"/>
      <c r="U126" s="118" t="e">
        <f>+VLOOKUP(T126,Participants!$A$1:$F$803,2,FALSE)</f>
        <v>#N/A</v>
      </c>
      <c r="V126" s="118"/>
      <c r="W126" s="118" t="e">
        <f>+VLOOKUP(V126,Participants!$A$1:$F$803,2,FALSE)</f>
        <v>#N/A</v>
      </c>
    </row>
    <row r="127" spans="1:23" ht="14.25" customHeight="1">
      <c r="A127" s="80"/>
      <c r="B127" s="99" t="s">
        <v>1672</v>
      </c>
      <c r="C127" s="109">
        <v>16</v>
      </c>
      <c r="D127" s="109">
        <v>5</v>
      </c>
      <c r="E127" s="61"/>
      <c r="F127" s="61" t="e">
        <f>+VLOOKUP(E127,Participants!$A$1:$F$1602,2,FALSE)</f>
        <v>#N/A</v>
      </c>
      <c r="G127" s="61" t="e">
        <f>+VLOOKUP(E127,Participants!$A$1:$F$1602,4,FALSE)</f>
        <v>#N/A</v>
      </c>
      <c r="H127" s="61" t="e">
        <f>+VLOOKUP(E127,Participants!$A$1:$F$1602,5,FALSE)</f>
        <v>#N/A</v>
      </c>
      <c r="I127" s="61" t="e">
        <f>+VLOOKUP(E127,Participants!$A$1:$F$1602,3,FALSE)</f>
        <v>#N/A</v>
      </c>
      <c r="J127" s="61" t="e">
        <f>+VLOOKUP(E127,Participants!$A$1:$G$1602,7,FALSE)</f>
        <v>#N/A</v>
      </c>
      <c r="K127" s="123"/>
      <c r="L127" s="61"/>
      <c r="M127" s="61"/>
      <c r="N127" s="80" t="e">
        <f t="shared" si="0"/>
        <v>#N/A</v>
      </c>
      <c r="O127" s="80"/>
      <c r="P127" s="118"/>
      <c r="Q127" s="118" t="e">
        <f>+VLOOKUP(P127,Participants!$A$1:$F$803,2,FALSE)</f>
        <v>#N/A</v>
      </c>
      <c r="R127" s="118"/>
      <c r="S127" s="118" t="e">
        <f>+VLOOKUP(R127,Participants!$A$1:$F$803,2,FALSE)</f>
        <v>#N/A</v>
      </c>
      <c r="T127" s="118"/>
      <c r="U127" s="118" t="e">
        <f>+VLOOKUP(T127,Participants!$A$1:$F$803,2,FALSE)</f>
        <v>#N/A</v>
      </c>
      <c r="V127" s="118"/>
      <c r="W127" s="118" t="e">
        <f>+VLOOKUP(V127,Participants!$A$1:$F$803,2,FALSE)</f>
        <v>#N/A</v>
      </c>
    </row>
    <row r="128" spans="1:23" ht="14.25" customHeight="1">
      <c r="A128" s="80"/>
      <c r="B128" s="99" t="s">
        <v>1672</v>
      </c>
      <c r="C128" s="109">
        <v>16</v>
      </c>
      <c r="D128" s="109">
        <v>6</v>
      </c>
      <c r="E128" s="61"/>
      <c r="F128" s="61" t="e">
        <f>+VLOOKUP(E128,Participants!$A$1:$F$1602,2,FALSE)</f>
        <v>#N/A</v>
      </c>
      <c r="G128" s="61" t="e">
        <f>+VLOOKUP(E128,Participants!$A$1:$F$1602,4,FALSE)</f>
        <v>#N/A</v>
      </c>
      <c r="H128" s="61" t="e">
        <f>+VLOOKUP(E128,Participants!$A$1:$F$1602,5,FALSE)</f>
        <v>#N/A</v>
      </c>
      <c r="I128" s="61" t="e">
        <f>+VLOOKUP(E128,Participants!$A$1:$F$1602,3,FALSE)</f>
        <v>#N/A</v>
      </c>
      <c r="J128" s="61" t="e">
        <f>+VLOOKUP(E128,Participants!$A$1:$G$1602,7,FALSE)</f>
        <v>#N/A</v>
      </c>
      <c r="K128" s="123"/>
      <c r="L128" s="61"/>
      <c r="M128" s="61"/>
      <c r="N128" s="80" t="e">
        <f t="shared" si="0"/>
        <v>#N/A</v>
      </c>
      <c r="O128" s="80"/>
      <c r="P128" s="118"/>
      <c r="Q128" s="118" t="e">
        <f>+VLOOKUP(P128,Participants!$A$1:$F$803,2,FALSE)</f>
        <v>#N/A</v>
      </c>
      <c r="R128" s="118"/>
      <c r="S128" s="118" t="e">
        <f>+VLOOKUP(R128,Participants!$A$1:$F$803,2,FALSE)</f>
        <v>#N/A</v>
      </c>
      <c r="T128" s="118"/>
      <c r="U128" s="118" t="e">
        <f>+VLOOKUP(T128,Participants!$A$1:$F$803,2,FALSE)</f>
        <v>#N/A</v>
      </c>
      <c r="V128" s="118"/>
      <c r="W128" s="118" t="e">
        <f>+VLOOKUP(V128,Participants!$A$1:$F$803,2,FALSE)</f>
        <v>#N/A</v>
      </c>
    </row>
    <row r="129" spans="1:23" ht="14.25" customHeight="1">
      <c r="A129" s="80"/>
      <c r="B129" s="99" t="s">
        <v>1672</v>
      </c>
      <c r="C129" s="109">
        <v>16</v>
      </c>
      <c r="D129" s="109">
        <v>7</v>
      </c>
      <c r="E129" s="61"/>
      <c r="F129" s="61" t="e">
        <f>+VLOOKUP(E129,Participants!$A$1:$F$1602,2,FALSE)</f>
        <v>#N/A</v>
      </c>
      <c r="G129" s="61" t="e">
        <f>+VLOOKUP(E129,Participants!$A$1:$F$1602,4,FALSE)</f>
        <v>#N/A</v>
      </c>
      <c r="H129" s="61" t="e">
        <f>+VLOOKUP(E129,Participants!$A$1:$F$1602,5,FALSE)</f>
        <v>#N/A</v>
      </c>
      <c r="I129" s="61" t="e">
        <f>+VLOOKUP(E129,Participants!$A$1:$F$1602,3,FALSE)</f>
        <v>#N/A</v>
      </c>
      <c r="J129" s="61" t="e">
        <f>+VLOOKUP(E129,Participants!$A$1:$G$1602,7,FALSE)</f>
        <v>#N/A</v>
      </c>
      <c r="K129" s="123"/>
      <c r="L129" s="61"/>
      <c r="M129" s="61"/>
      <c r="N129" s="80" t="e">
        <f t="shared" si="0"/>
        <v>#N/A</v>
      </c>
      <c r="O129" s="80"/>
      <c r="P129" s="118"/>
      <c r="Q129" s="118" t="e">
        <f>+VLOOKUP(P129,Participants!$A$1:$F$803,2,FALSE)</f>
        <v>#N/A</v>
      </c>
      <c r="R129" s="118"/>
      <c r="S129" s="118" t="e">
        <f>+VLOOKUP(R129,Participants!$A$1:$F$803,2,FALSE)</f>
        <v>#N/A</v>
      </c>
      <c r="T129" s="118"/>
      <c r="U129" s="118" t="e">
        <f>+VLOOKUP(T129,Participants!$A$1:$F$803,2,FALSE)</f>
        <v>#N/A</v>
      </c>
      <c r="V129" s="118"/>
      <c r="W129" s="118" t="e">
        <f>+VLOOKUP(V129,Participants!$A$1:$F$803,2,FALSE)</f>
        <v>#N/A</v>
      </c>
    </row>
    <row r="130" spans="1:23" ht="14.25" customHeight="1">
      <c r="A130" s="80"/>
      <c r="B130" s="99" t="s">
        <v>1672</v>
      </c>
      <c r="C130" s="109">
        <v>16</v>
      </c>
      <c r="D130" s="109">
        <v>8</v>
      </c>
      <c r="E130" s="61"/>
      <c r="F130" s="61" t="e">
        <f>+VLOOKUP(E130,Participants!$A$1:$F$1602,2,FALSE)</f>
        <v>#N/A</v>
      </c>
      <c r="G130" s="61" t="e">
        <f>+VLOOKUP(E130,Participants!$A$1:$F$1602,4,FALSE)</f>
        <v>#N/A</v>
      </c>
      <c r="H130" s="61" t="e">
        <f>+VLOOKUP(E130,Participants!$A$1:$F$1602,5,FALSE)</f>
        <v>#N/A</v>
      </c>
      <c r="I130" s="61" t="e">
        <f>+VLOOKUP(E130,Participants!$A$1:$F$1602,3,FALSE)</f>
        <v>#N/A</v>
      </c>
      <c r="J130" s="61" t="e">
        <f>+VLOOKUP(E130,Participants!$A$1:$G$1602,7,FALSE)</f>
        <v>#N/A</v>
      </c>
      <c r="K130" s="123"/>
      <c r="L130" s="61"/>
      <c r="M130" s="61"/>
      <c r="N130" s="80" t="e">
        <f t="shared" si="0"/>
        <v>#N/A</v>
      </c>
      <c r="O130" s="80"/>
      <c r="P130" s="118"/>
      <c r="Q130" s="118" t="e">
        <f>+VLOOKUP(P130,Participants!$A$1:$F$803,2,FALSE)</f>
        <v>#N/A</v>
      </c>
      <c r="R130" s="118"/>
      <c r="S130" s="118" t="e">
        <f>+VLOOKUP(R130,Participants!$A$1:$F$803,2,FALSE)</f>
        <v>#N/A</v>
      </c>
      <c r="T130" s="118"/>
      <c r="U130" s="118" t="e">
        <f>+VLOOKUP(T130,Participants!$A$1:$F$803,2,FALSE)</f>
        <v>#N/A</v>
      </c>
      <c r="V130" s="118"/>
      <c r="W130" s="118" t="e">
        <f>+VLOOKUP(V130,Participants!$A$1:$F$803,2,FALSE)</f>
        <v>#N/A</v>
      </c>
    </row>
    <row r="131" spans="1:23" ht="14.25" customHeight="1">
      <c r="A131" s="112"/>
      <c r="B131" s="113" t="s">
        <v>1672</v>
      </c>
      <c r="C131" s="114">
        <v>17</v>
      </c>
      <c r="D131" s="114">
        <v>1</v>
      </c>
      <c r="E131" s="58"/>
      <c r="F131" s="58" t="e">
        <f>+VLOOKUP(E131,Participants!$A$1:$F$1602,2,FALSE)</f>
        <v>#N/A</v>
      </c>
      <c r="G131" s="58" t="e">
        <f>+VLOOKUP(E131,Participants!$A$1:$F$1602,4,FALSE)</f>
        <v>#N/A</v>
      </c>
      <c r="H131" s="58" t="e">
        <f>+VLOOKUP(E131,Participants!$A$1:$F$1602,5,FALSE)</f>
        <v>#N/A</v>
      </c>
      <c r="I131" s="58" t="e">
        <f>+VLOOKUP(E131,Participants!$A$1:$F$1602,3,FALSE)</f>
        <v>#N/A</v>
      </c>
      <c r="J131" s="58" t="e">
        <f>+VLOOKUP(E131,Participants!$A$1:$G$1602,7,FALSE)</f>
        <v>#N/A</v>
      </c>
      <c r="K131" s="124"/>
      <c r="L131" s="58"/>
      <c r="M131" s="58"/>
      <c r="N131" s="112" t="e">
        <f t="shared" si="0"/>
        <v>#N/A</v>
      </c>
      <c r="O131" s="112"/>
      <c r="P131" s="111"/>
      <c r="Q131" s="111" t="e">
        <f>+VLOOKUP(P131,Participants!$A$1:$F$803,2,FALSE)</f>
        <v>#N/A</v>
      </c>
      <c r="R131" s="111"/>
      <c r="S131" s="111" t="e">
        <f>+VLOOKUP(R131,Participants!$A$1:$F$803,2,FALSE)</f>
        <v>#N/A</v>
      </c>
      <c r="T131" s="111"/>
      <c r="U131" s="111" t="e">
        <f>+VLOOKUP(T131,Participants!$A$1:$F$803,2,FALSE)</f>
        <v>#N/A</v>
      </c>
      <c r="V131" s="111"/>
      <c r="W131" s="111" t="e">
        <f>+VLOOKUP(V131,Participants!$A$1:$F$803,2,FALSE)</f>
        <v>#N/A</v>
      </c>
    </row>
    <row r="132" spans="1:23" ht="14.25" customHeight="1">
      <c r="A132" s="112"/>
      <c r="B132" s="113" t="s">
        <v>1672</v>
      </c>
      <c r="C132" s="114">
        <v>17</v>
      </c>
      <c r="D132" s="114">
        <v>2</v>
      </c>
      <c r="E132" s="58"/>
      <c r="F132" s="58" t="e">
        <f>+VLOOKUP(E132,Participants!$A$1:$F$1602,2,FALSE)</f>
        <v>#N/A</v>
      </c>
      <c r="G132" s="58" t="e">
        <f>+VLOOKUP(E132,Participants!$A$1:$F$1602,4,FALSE)</f>
        <v>#N/A</v>
      </c>
      <c r="H132" s="58" t="e">
        <f>+VLOOKUP(E132,Participants!$A$1:$F$1602,5,FALSE)</f>
        <v>#N/A</v>
      </c>
      <c r="I132" s="58" t="e">
        <f>+VLOOKUP(E132,Participants!$A$1:$F$1602,3,FALSE)</f>
        <v>#N/A</v>
      </c>
      <c r="J132" s="58" t="e">
        <f>+VLOOKUP(E132,Participants!$A$1:$G$1602,7,FALSE)</f>
        <v>#N/A</v>
      </c>
      <c r="K132" s="124"/>
      <c r="L132" s="58"/>
      <c r="M132" s="58"/>
      <c r="N132" s="112" t="e">
        <f t="shared" si="0"/>
        <v>#N/A</v>
      </c>
      <c r="O132" s="112"/>
      <c r="P132" s="111"/>
      <c r="Q132" s="111" t="e">
        <f>+VLOOKUP(P132,Participants!$A$1:$F$803,2,FALSE)</f>
        <v>#N/A</v>
      </c>
      <c r="R132" s="111"/>
      <c r="S132" s="111" t="e">
        <f>+VLOOKUP(R132,Participants!$A$1:$F$803,2,FALSE)</f>
        <v>#N/A</v>
      </c>
      <c r="T132" s="111"/>
      <c r="U132" s="111" t="e">
        <f>+VLOOKUP(T132,Participants!$A$1:$F$803,2,FALSE)</f>
        <v>#N/A</v>
      </c>
      <c r="V132" s="111"/>
      <c r="W132" s="111" t="e">
        <f>+VLOOKUP(V132,Participants!$A$1:$F$803,2,FALSE)</f>
        <v>#N/A</v>
      </c>
    </row>
    <row r="133" spans="1:23" ht="14.25" customHeight="1">
      <c r="A133" s="112"/>
      <c r="B133" s="113" t="s">
        <v>1672</v>
      </c>
      <c r="C133" s="114">
        <v>17</v>
      </c>
      <c r="D133" s="114">
        <v>3</v>
      </c>
      <c r="E133" s="58"/>
      <c r="F133" s="58" t="e">
        <f>+VLOOKUP(E133,Participants!$A$1:$F$1602,2,FALSE)</f>
        <v>#N/A</v>
      </c>
      <c r="G133" s="58" t="e">
        <f>+VLOOKUP(E133,Participants!$A$1:$F$1602,4,FALSE)</f>
        <v>#N/A</v>
      </c>
      <c r="H133" s="58" t="e">
        <f>+VLOOKUP(E133,Participants!$A$1:$F$1602,5,FALSE)</f>
        <v>#N/A</v>
      </c>
      <c r="I133" s="58" t="e">
        <f>+VLOOKUP(E133,Participants!$A$1:$F$1602,3,FALSE)</f>
        <v>#N/A</v>
      </c>
      <c r="J133" s="58" t="e">
        <f>+VLOOKUP(E133,Participants!$A$1:$G$1602,7,FALSE)</f>
        <v>#N/A</v>
      </c>
      <c r="K133" s="124"/>
      <c r="L133" s="58"/>
      <c r="M133" s="58"/>
      <c r="N133" s="112" t="e">
        <f t="shared" si="0"/>
        <v>#N/A</v>
      </c>
      <c r="O133" s="112"/>
      <c r="P133" s="111"/>
      <c r="Q133" s="111" t="e">
        <f>+VLOOKUP(P133,Participants!$A$1:$F$803,2,FALSE)</f>
        <v>#N/A</v>
      </c>
      <c r="R133" s="111"/>
      <c r="S133" s="111" t="e">
        <f>+VLOOKUP(R133,Participants!$A$1:$F$803,2,FALSE)</f>
        <v>#N/A</v>
      </c>
      <c r="T133" s="111"/>
      <c r="U133" s="111" t="e">
        <f>+VLOOKUP(T133,Participants!$A$1:$F$803,2,FALSE)</f>
        <v>#N/A</v>
      </c>
      <c r="V133" s="111"/>
      <c r="W133" s="111" t="e">
        <f>+VLOOKUP(V133,Participants!$A$1:$F$803,2,FALSE)</f>
        <v>#N/A</v>
      </c>
    </row>
    <row r="134" spans="1:23" ht="14.25" customHeight="1">
      <c r="A134" s="112"/>
      <c r="B134" s="113" t="s">
        <v>1672</v>
      </c>
      <c r="C134" s="114">
        <v>17</v>
      </c>
      <c r="D134" s="114">
        <v>4</v>
      </c>
      <c r="E134" s="58"/>
      <c r="F134" s="58" t="e">
        <f>+VLOOKUP(E134,Participants!$A$1:$F$1602,2,FALSE)</f>
        <v>#N/A</v>
      </c>
      <c r="G134" s="58" t="e">
        <f>+VLOOKUP(E134,Participants!$A$1:$F$1602,4,FALSE)</f>
        <v>#N/A</v>
      </c>
      <c r="H134" s="58" t="e">
        <f>+VLOOKUP(E134,Participants!$A$1:$F$1602,5,FALSE)</f>
        <v>#N/A</v>
      </c>
      <c r="I134" s="58" t="e">
        <f>+VLOOKUP(E134,Participants!$A$1:$F$1602,3,FALSE)</f>
        <v>#N/A</v>
      </c>
      <c r="J134" s="58" t="e">
        <f>+VLOOKUP(E134,Participants!$A$1:$G$1602,7,FALSE)</f>
        <v>#N/A</v>
      </c>
      <c r="K134" s="124"/>
      <c r="L134" s="58"/>
      <c r="M134" s="58"/>
      <c r="N134" s="112" t="e">
        <f t="shared" si="0"/>
        <v>#N/A</v>
      </c>
      <c r="O134" s="112"/>
      <c r="P134" s="111"/>
      <c r="Q134" s="111" t="e">
        <f>+VLOOKUP(P134,Participants!$A$1:$F$803,2,FALSE)</f>
        <v>#N/A</v>
      </c>
      <c r="R134" s="111"/>
      <c r="S134" s="111" t="e">
        <f>+VLOOKUP(R134,Participants!$A$1:$F$803,2,FALSE)</f>
        <v>#N/A</v>
      </c>
      <c r="T134" s="111"/>
      <c r="U134" s="111" t="e">
        <f>+VLOOKUP(T134,Participants!$A$1:$F$803,2,FALSE)</f>
        <v>#N/A</v>
      </c>
      <c r="V134" s="111"/>
      <c r="W134" s="111" t="e">
        <f>+VLOOKUP(V134,Participants!$A$1:$F$803,2,FALSE)</f>
        <v>#N/A</v>
      </c>
    </row>
    <row r="135" spans="1:23" ht="14.25" customHeight="1">
      <c r="A135" s="112"/>
      <c r="B135" s="113" t="s">
        <v>1672</v>
      </c>
      <c r="C135" s="114">
        <v>17</v>
      </c>
      <c r="D135" s="114">
        <v>5</v>
      </c>
      <c r="E135" s="58"/>
      <c r="F135" s="58" t="e">
        <f>+VLOOKUP(E135,Participants!$A$1:$F$1602,2,FALSE)</f>
        <v>#N/A</v>
      </c>
      <c r="G135" s="58" t="e">
        <f>+VLOOKUP(E135,Participants!$A$1:$F$1602,4,FALSE)</f>
        <v>#N/A</v>
      </c>
      <c r="H135" s="58" t="e">
        <f>+VLOOKUP(E135,Participants!$A$1:$F$1602,5,FALSE)</f>
        <v>#N/A</v>
      </c>
      <c r="I135" s="58" t="e">
        <f>+VLOOKUP(E135,Participants!$A$1:$F$1602,3,FALSE)</f>
        <v>#N/A</v>
      </c>
      <c r="J135" s="58" t="e">
        <f>+VLOOKUP(E135,Participants!$A$1:$G$1602,7,FALSE)</f>
        <v>#N/A</v>
      </c>
      <c r="K135" s="124"/>
      <c r="L135" s="58"/>
      <c r="M135" s="58"/>
      <c r="N135" s="112" t="e">
        <f t="shared" si="0"/>
        <v>#N/A</v>
      </c>
      <c r="O135" s="112"/>
      <c r="P135" s="111"/>
      <c r="Q135" s="111" t="e">
        <f>+VLOOKUP(P135,Participants!$A$1:$F$803,2,FALSE)</f>
        <v>#N/A</v>
      </c>
      <c r="R135" s="111"/>
      <c r="S135" s="111" t="e">
        <f>+VLOOKUP(R135,Participants!$A$1:$F$803,2,FALSE)</f>
        <v>#N/A</v>
      </c>
      <c r="T135" s="111"/>
      <c r="U135" s="111" t="e">
        <f>+VLOOKUP(T135,Participants!$A$1:$F$803,2,FALSE)</f>
        <v>#N/A</v>
      </c>
      <c r="V135" s="111"/>
      <c r="W135" s="111" t="e">
        <f>+VLOOKUP(V135,Participants!$A$1:$F$803,2,FALSE)</f>
        <v>#N/A</v>
      </c>
    </row>
    <row r="136" spans="1:23" ht="14.25" customHeight="1">
      <c r="A136" s="112"/>
      <c r="B136" s="113" t="s">
        <v>1672</v>
      </c>
      <c r="C136" s="114">
        <v>17</v>
      </c>
      <c r="D136" s="114">
        <v>6</v>
      </c>
      <c r="E136" s="58"/>
      <c r="F136" s="58" t="e">
        <f>+VLOOKUP(E136,Participants!$A$1:$F$1602,2,FALSE)</f>
        <v>#N/A</v>
      </c>
      <c r="G136" s="58" t="e">
        <f>+VLOOKUP(E136,Participants!$A$1:$F$1602,4,FALSE)</f>
        <v>#N/A</v>
      </c>
      <c r="H136" s="58" t="e">
        <f>+VLOOKUP(E136,Participants!$A$1:$F$1602,5,FALSE)</f>
        <v>#N/A</v>
      </c>
      <c r="I136" s="58" t="e">
        <f>+VLOOKUP(E136,Participants!$A$1:$F$1602,3,FALSE)</f>
        <v>#N/A</v>
      </c>
      <c r="J136" s="58" t="e">
        <f>+VLOOKUP(E136,Participants!$A$1:$G$1602,7,FALSE)</f>
        <v>#N/A</v>
      </c>
      <c r="K136" s="124"/>
      <c r="L136" s="58"/>
      <c r="M136" s="58"/>
      <c r="N136" s="112" t="e">
        <f t="shared" si="0"/>
        <v>#N/A</v>
      </c>
      <c r="O136" s="112"/>
      <c r="P136" s="111"/>
      <c r="Q136" s="111" t="e">
        <f>+VLOOKUP(P136,Participants!$A$1:$F$803,2,FALSE)</f>
        <v>#N/A</v>
      </c>
      <c r="R136" s="111"/>
      <c r="S136" s="111" t="e">
        <f>+VLOOKUP(R136,Participants!$A$1:$F$803,2,FALSE)</f>
        <v>#N/A</v>
      </c>
      <c r="T136" s="111"/>
      <c r="U136" s="111" t="e">
        <f>+VLOOKUP(T136,Participants!$A$1:$F$803,2,FALSE)</f>
        <v>#N/A</v>
      </c>
      <c r="V136" s="111"/>
      <c r="W136" s="111" t="e">
        <f>+VLOOKUP(V136,Participants!$A$1:$F$803,2,FALSE)</f>
        <v>#N/A</v>
      </c>
    </row>
    <row r="137" spans="1:23" ht="14.25" customHeight="1">
      <c r="A137" s="112"/>
      <c r="B137" s="113" t="s">
        <v>1672</v>
      </c>
      <c r="C137" s="114">
        <v>17</v>
      </c>
      <c r="D137" s="114">
        <v>7</v>
      </c>
      <c r="E137" s="58"/>
      <c r="F137" s="58" t="e">
        <f>+VLOOKUP(E137,Participants!$A$1:$F$1602,2,FALSE)</f>
        <v>#N/A</v>
      </c>
      <c r="G137" s="58" t="e">
        <f>+VLOOKUP(E137,Participants!$A$1:$F$1602,4,FALSE)</f>
        <v>#N/A</v>
      </c>
      <c r="H137" s="58" t="e">
        <f>+VLOOKUP(E137,Participants!$A$1:$F$1602,5,FALSE)</f>
        <v>#N/A</v>
      </c>
      <c r="I137" s="58" t="e">
        <f>+VLOOKUP(E137,Participants!$A$1:$F$1602,3,FALSE)</f>
        <v>#N/A</v>
      </c>
      <c r="J137" s="58" t="e">
        <f>+VLOOKUP(E137,Participants!$A$1:$G$1602,7,FALSE)</f>
        <v>#N/A</v>
      </c>
      <c r="K137" s="124"/>
      <c r="L137" s="58"/>
      <c r="M137" s="58"/>
      <c r="N137" s="112" t="e">
        <f t="shared" si="0"/>
        <v>#N/A</v>
      </c>
      <c r="O137" s="112"/>
      <c r="P137" s="111"/>
      <c r="Q137" s="111" t="e">
        <f>+VLOOKUP(P137,Participants!$A$1:$F$803,2,FALSE)</f>
        <v>#N/A</v>
      </c>
      <c r="R137" s="111"/>
      <c r="S137" s="111" t="e">
        <f>+VLOOKUP(R137,Participants!$A$1:$F$803,2,FALSE)</f>
        <v>#N/A</v>
      </c>
      <c r="T137" s="111"/>
      <c r="U137" s="111" t="e">
        <f>+VLOOKUP(T137,Participants!$A$1:$F$803,2,FALSE)</f>
        <v>#N/A</v>
      </c>
      <c r="V137" s="111"/>
      <c r="W137" s="111" t="e">
        <f>+VLOOKUP(V137,Participants!$A$1:$F$803,2,FALSE)</f>
        <v>#N/A</v>
      </c>
    </row>
    <row r="138" spans="1:23" ht="14.25" customHeight="1">
      <c r="A138" s="112"/>
      <c r="B138" s="113" t="s">
        <v>1672</v>
      </c>
      <c r="C138" s="114">
        <v>17</v>
      </c>
      <c r="D138" s="114">
        <v>8</v>
      </c>
      <c r="E138" s="58"/>
      <c r="F138" s="58" t="e">
        <f>+VLOOKUP(E138,Participants!$A$1:$F$1602,2,FALSE)</f>
        <v>#N/A</v>
      </c>
      <c r="G138" s="58" t="e">
        <f>+VLOOKUP(E138,Participants!$A$1:$F$1602,4,FALSE)</f>
        <v>#N/A</v>
      </c>
      <c r="H138" s="58" t="e">
        <f>+VLOOKUP(E138,Participants!$A$1:$F$1602,5,FALSE)</f>
        <v>#N/A</v>
      </c>
      <c r="I138" s="58" t="e">
        <f>+VLOOKUP(E138,Participants!$A$1:$F$1602,3,FALSE)</f>
        <v>#N/A</v>
      </c>
      <c r="J138" s="58" t="e">
        <f>+VLOOKUP(E138,Participants!$A$1:$G$1602,7,FALSE)</f>
        <v>#N/A</v>
      </c>
      <c r="K138" s="124"/>
      <c r="L138" s="58"/>
      <c r="M138" s="58"/>
      <c r="N138" s="112" t="e">
        <f t="shared" si="0"/>
        <v>#N/A</v>
      </c>
      <c r="O138" s="112"/>
      <c r="P138" s="111"/>
      <c r="Q138" s="111" t="e">
        <f>+VLOOKUP(P138,Participants!$A$1:$F$803,2,FALSE)</f>
        <v>#N/A</v>
      </c>
      <c r="R138" s="111"/>
      <c r="S138" s="111" t="e">
        <f>+VLOOKUP(R138,Participants!$A$1:$F$803,2,FALSE)</f>
        <v>#N/A</v>
      </c>
      <c r="T138" s="111"/>
      <c r="U138" s="111" t="e">
        <f>+VLOOKUP(T138,Participants!$A$1:$F$803,2,FALSE)</f>
        <v>#N/A</v>
      </c>
      <c r="V138" s="111"/>
      <c r="W138" s="111" t="e">
        <f>+VLOOKUP(V138,Participants!$A$1:$F$803,2,FALSE)</f>
        <v>#N/A</v>
      </c>
    </row>
    <row r="139" spans="1:23" ht="14.25" customHeight="1">
      <c r="B139" s="99" t="s">
        <v>1672</v>
      </c>
      <c r="C139" s="109">
        <v>18</v>
      </c>
      <c r="D139" s="109">
        <v>1</v>
      </c>
      <c r="E139" s="61"/>
      <c r="F139" s="61" t="e">
        <f>+VLOOKUP(E139,Participants!$A$1:$F$1602,2,FALSE)</f>
        <v>#N/A</v>
      </c>
      <c r="G139" s="61" t="e">
        <f>+VLOOKUP(E139,Participants!$A$1:$F$1602,4,FALSE)</f>
        <v>#N/A</v>
      </c>
      <c r="H139" s="61" t="e">
        <f>+VLOOKUP(E139,Participants!$A$1:$F$1602,5,FALSE)</f>
        <v>#N/A</v>
      </c>
      <c r="I139" s="61" t="e">
        <f>+VLOOKUP(E139,Participants!$A$1:$F$1602,3,FALSE)</f>
        <v>#N/A</v>
      </c>
      <c r="J139" s="61" t="e">
        <f>+VLOOKUP(E139,Participants!$A$1:$G$1602,7,FALSE)</f>
        <v>#N/A</v>
      </c>
      <c r="K139" s="123"/>
      <c r="L139" s="61"/>
      <c r="M139" s="61"/>
      <c r="N139" s="80" t="e">
        <f t="shared" si="0"/>
        <v>#N/A</v>
      </c>
      <c r="O139" s="80"/>
      <c r="P139" s="118"/>
      <c r="Q139" s="118" t="e">
        <f>+VLOOKUP(P139,Participants!$A$1:$F$803,2,FALSE)</f>
        <v>#N/A</v>
      </c>
      <c r="R139" s="118"/>
      <c r="S139" s="118" t="e">
        <f>+VLOOKUP(R139,Participants!$A$1:$F$803,2,FALSE)</f>
        <v>#N/A</v>
      </c>
      <c r="T139" s="118"/>
      <c r="U139" s="118" t="e">
        <f>+VLOOKUP(T139,Participants!$A$1:$F$803,2,FALSE)</f>
        <v>#N/A</v>
      </c>
      <c r="V139" s="118"/>
      <c r="W139" s="118" t="e">
        <f>+VLOOKUP(V139,Participants!$A$1:$F$803,2,FALSE)</f>
        <v>#N/A</v>
      </c>
    </row>
    <row r="140" spans="1:23" ht="14.25" customHeight="1">
      <c r="A140" s="80"/>
      <c r="B140" s="99" t="s">
        <v>1672</v>
      </c>
      <c r="C140" s="109">
        <v>18</v>
      </c>
      <c r="D140" s="109">
        <v>2</v>
      </c>
      <c r="E140" s="61"/>
      <c r="F140" s="61" t="e">
        <f>+VLOOKUP(E140,Participants!$A$1:$F$1602,2,FALSE)</f>
        <v>#N/A</v>
      </c>
      <c r="G140" s="61" t="e">
        <f>+VLOOKUP(E140,Participants!$A$1:$F$1602,4,FALSE)</f>
        <v>#N/A</v>
      </c>
      <c r="H140" s="61" t="e">
        <f>+VLOOKUP(E140,Participants!$A$1:$F$1602,5,FALSE)</f>
        <v>#N/A</v>
      </c>
      <c r="I140" s="61" t="e">
        <f>+VLOOKUP(E140,Participants!$A$1:$F$1602,3,FALSE)</f>
        <v>#N/A</v>
      </c>
      <c r="J140" s="61" t="e">
        <f>+VLOOKUP(E140,Participants!$A$1:$G$1602,7,FALSE)</f>
        <v>#N/A</v>
      </c>
      <c r="K140" s="123"/>
      <c r="L140" s="61"/>
      <c r="M140" s="61"/>
      <c r="N140" s="80" t="e">
        <f t="shared" si="0"/>
        <v>#N/A</v>
      </c>
      <c r="O140" s="80"/>
      <c r="P140" s="118"/>
      <c r="Q140" s="118" t="e">
        <f>+VLOOKUP(P140,Participants!$A$1:$F$803,2,FALSE)</f>
        <v>#N/A</v>
      </c>
      <c r="R140" s="118"/>
      <c r="S140" s="118" t="e">
        <f>+VLOOKUP(R140,Participants!$A$1:$F$803,2,FALSE)</f>
        <v>#N/A</v>
      </c>
      <c r="T140" s="118"/>
      <c r="U140" s="118" t="e">
        <f>+VLOOKUP(T140,Participants!$A$1:$F$803,2,FALSE)</f>
        <v>#N/A</v>
      </c>
      <c r="V140" s="118"/>
      <c r="W140" s="118" t="e">
        <f>+VLOOKUP(V140,Participants!$A$1:$F$803,2,FALSE)</f>
        <v>#N/A</v>
      </c>
    </row>
    <row r="141" spans="1:23" ht="14.25" customHeight="1">
      <c r="A141" s="80"/>
      <c r="B141" s="99" t="s">
        <v>1672</v>
      </c>
      <c r="C141" s="109">
        <v>18</v>
      </c>
      <c r="D141" s="109">
        <v>3</v>
      </c>
      <c r="E141" s="61"/>
      <c r="F141" s="61" t="e">
        <f>+VLOOKUP(E141,Participants!$A$1:$F$1602,2,FALSE)</f>
        <v>#N/A</v>
      </c>
      <c r="G141" s="61" t="e">
        <f>+VLOOKUP(E141,Participants!$A$1:$F$1602,4,FALSE)</f>
        <v>#N/A</v>
      </c>
      <c r="H141" s="61" t="e">
        <f>+VLOOKUP(E141,Participants!$A$1:$F$1602,5,FALSE)</f>
        <v>#N/A</v>
      </c>
      <c r="I141" s="61" t="e">
        <f>+VLOOKUP(E141,Participants!$A$1:$F$1602,3,FALSE)</f>
        <v>#N/A</v>
      </c>
      <c r="J141" s="61" t="e">
        <f>+VLOOKUP(E141,Participants!$A$1:$G$1602,7,FALSE)</f>
        <v>#N/A</v>
      </c>
      <c r="K141" s="123"/>
      <c r="L141" s="61"/>
      <c r="M141" s="61"/>
      <c r="N141" s="80" t="e">
        <f t="shared" si="0"/>
        <v>#N/A</v>
      </c>
      <c r="O141" s="80"/>
      <c r="P141" s="118"/>
      <c r="Q141" s="118" t="e">
        <f>+VLOOKUP(P141,Participants!$A$1:$F$803,2,FALSE)</f>
        <v>#N/A</v>
      </c>
      <c r="R141" s="118"/>
      <c r="S141" s="118" t="e">
        <f>+VLOOKUP(R141,Participants!$A$1:$F$803,2,FALSE)</f>
        <v>#N/A</v>
      </c>
      <c r="T141" s="118"/>
      <c r="U141" s="118" t="e">
        <f>+VLOOKUP(T141,Participants!$A$1:$F$803,2,FALSE)</f>
        <v>#N/A</v>
      </c>
      <c r="V141" s="118"/>
      <c r="W141" s="118" t="e">
        <f>+VLOOKUP(V141,Participants!$A$1:$F$803,2,FALSE)</f>
        <v>#N/A</v>
      </c>
    </row>
    <row r="142" spans="1:23" ht="14.25" customHeight="1">
      <c r="A142" s="80"/>
      <c r="B142" s="99" t="s">
        <v>1672</v>
      </c>
      <c r="C142" s="109">
        <v>18</v>
      </c>
      <c r="D142" s="109">
        <v>4</v>
      </c>
      <c r="E142" s="61"/>
      <c r="F142" s="61" t="e">
        <f>+VLOOKUP(E142,Participants!$A$1:$F$1602,2,FALSE)</f>
        <v>#N/A</v>
      </c>
      <c r="G142" s="61" t="e">
        <f>+VLOOKUP(E142,Participants!$A$1:$F$1602,4,FALSE)</f>
        <v>#N/A</v>
      </c>
      <c r="H142" s="61" t="e">
        <f>+VLOOKUP(E142,Participants!$A$1:$F$1602,5,FALSE)</f>
        <v>#N/A</v>
      </c>
      <c r="I142" s="61" t="e">
        <f>+VLOOKUP(E142,Participants!$A$1:$F$1602,3,FALSE)</f>
        <v>#N/A</v>
      </c>
      <c r="J142" s="61" t="e">
        <f>+VLOOKUP(E142,Participants!$A$1:$G$1602,7,FALSE)</f>
        <v>#N/A</v>
      </c>
      <c r="K142" s="123"/>
      <c r="L142" s="61"/>
      <c r="M142" s="61"/>
      <c r="N142" s="80" t="e">
        <f t="shared" si="0"/>
        <v>#N/A</v>
      </c>
      <c r="O142" s="80"/>
      <c r="P142" s="118"/>
      <c r="Q142" s="118" t="e">
        <f>+VLOOKUP(P142,Participants!$A$1:$F$803,2,FALSE)</f>
        <v>#N/A</v>
      </c>
      <c r="R142" s="118"/>
      <c r="S142" s="118" t="e">
        <f>+VLOOKUP(R142,Participants!$A$1:$F$803,2,FALSE)</f>
        <v>#N/A</v>
      </c>
      <c r="T142" s="118"/>
      <c r="U142" s="118" t="e">
        <f>+VLOOKUP(T142,Participants!$A$1:$F$803,2,FALSE)</f>
        <v>#N/A</v>
      </c>
      <c r="V142" s="118"/>
      <c r="W142" s="118" t="e">
        <f>+VLOOKUP(V142,Participants!$A$1:$F$803,2,FALSE)</f>
        <v>#N/A</v>
      </c>
    </row>
    <row r="143" spans="1:23" ht="14.25" customHeight="1">
      <c r="A143" s="80"/>
      <c r="B143" s="99" t="s">
        <v>1672</v>
      </c>
      <c r="C143" s="109">
        <v>18</v>
      </c>
      <c r="D143" s="109">
        <v>5</v>
      </c>
      <c r="E143" s="61"/>
      <c r="F143" s="61" t="e">
        <f>+VLOOKUP(E143,Participants!$A$1:$F$1602,2,FALSE)</f>
        <v>#N/A</v>
      </c>
      <c r="G143" s="61" t="e">
        <f>+VLOOKUP(E143,Participants!$A$1:$F$1602,4,FALSE)</f>
        <v>#N/A</v>
      </c>
      <c r="H143" s="61" t="e">
        <f>+VLOOKUP(E143,Participants!$A$1:$F$1602,5,FALSE)</f>
        <v>#N/A</v>
      </c>
      <c r="I143" s="61" t="e">
        <f>+VLOOKUP(E143,Participants!$A$1:$F$1602,3,FALSE)</f>
        <v>#N/A</v>
      </c>
      <c r="J143" s="61" t="e">
        <f>+VLOOKUP(E143,Participants!$A$1:$G$1602,7,FALSE)</f>
        <v>#N/A</v>
      </c>
      <c r="K143" s="123"/>
      <c r="L143" s="61"/>
      <c r="M143" s="61"/>
      <c r="N143" s="80" t="e">
        <f t="shared" si="0"/>
        <v>#N/A</v>
      </c>
      <c r="O143" s="80"/>
      <c r="P143" s="118"/>
      <c r="Q143" s="118" t="e">
        <f>+VLOOKUP(P143,Participants!$A$1:$F$803,2,FALSE)</f>
        <v>#N/A</v>
      </c>
      <c r="R143" s="118"/>
      <c r="S143" s="118" t="e">
        <f>+VLOOKUP(R143,Participants!$A$1:$F$803,2,FALSE)</f>
        <v>#N/A</v>
      </c>
      <c r="T143" s="118"/>
      <c r="U143" s="118" t="e">
        <f>+VLOOKUP(T143,Participants!$A$1:$F$803,2,FALSE)</f>
        <v>#N/A</v>
      </c>
      <c r="V143" s="118"/>
      <c r="W143" s="118" t="e">
        <f>+VLOOKUP(V143,Participants!$A$1:$F$803,2,FALSE)</f>
        <v>#N/A</v>
      </c>
    </row>
    <row r="144" spans="1:23" ht="14.25" customHeight="1">
      <c r="A144" s="80"/>
      <c r="B144" s="99" t="s">
        <v>1672</v>
      </c>
      <c r="C144" s="109">
        <v>18</v>
      </c>
      <c r="D144" s="109">
        <v>6</v>
      </c>
      <c r="E144" s="61"/>
      <c r="F144" s="61" t="e">
        <f>+VLOOKUP(E144,Participants!$A$1:$F$1602,2,FALSE)</f>
        <v>#N/A</v>
      </c>
      <c r="G144" s="61" t="e">
        <f>+VLOOKUP(E144,Participants!$A$1:$F$1602,4,FALSE)</f>
        <v>#N/A</v>
      </c>
      <c r="H144" s="61" t="e">
        <f>+VLOOKUP(E144,Participants!$A$1:$F$1602,5,FALSE)</f>
        <v>#N/A</v>
      </c>
      <c r="I144" s="61" t="e">
        <f>+VLOOKUP(E144,Participants!$A$1:$F$1602,3,FALSE)</f>
        <v>#N/A</v>
      </c>
      <c r="J144" s="61" t="e">
        <f>+VLOOKUP(E144,Participants!$A$1:$G$1602,7,FALSE)</f>
        <v>#N/A</v>
      </c>
      <c r="K144" s="123"/>
      <c r="L144" s="61"/>
      <c r="M144" s="61"/>
      <c r="N144" s="80" t="e">
        <f t="shared" si="0"/>
        <v>#N/A</v>
      </c>
      <c r="O144" s="80"/>
      <c r="P144" s="118"/>
      <c r="Q144" s="118" t="e">
        <f>+VLOOKUP(P144,Participants!$A$1:$F$803,2,FALSE)</f>
        <v>#N/A</v>
      </c>
      <c r="R144" s="118"/>
      <c r="S144" s="118" t="e">
        <f>+VLOOKUP(R144,Participants!$A$1:$F$803,2,FALSE)</f>
        <v>#N/A</v>
      </c>
      <c r="T144" s="118"/>
      <c r="U144" s="118" t="e">
        <f>+VLOOKUP(T144,Participants!$A$1:$F$803,2,FALSE)</f>
        <v>#N/A</v>
      </c>
      <c r="V144" s="118"/>
      <c r="W144" s="118" t="e">
        <f>+VLOOKUP(V144,Participants!$A$1:$F$803,2,FALSE)</f>
        <v>#N/A</v>
      </c>
    </row>
    <row r="145" spans="1:23" ht="14.25" customHeight="1">
      <c r="A145" s="80"/>
      <c r="B145" s="99" t="s">
        <v>1672</v>
      </c>
      <c r="C145" s="109">
        <v>18</v>
      </c>
      <c r="D145" s="109">
        <v>7</v>
      </c>
      <c r="E145" s="61"/>
      <c r="F145" s="61" t="e">
        <f>+VLOOKUP(E145,Participants!$A$1:$F$1602,2,FALSE)</f>
        <v>#N/A</v>
      </c>
      <c r="G145" s="61" t="e">
        <f>+VLOOKUP(E145,Participants!$A$1:$F$1602,4,FALSE)</f>
        <v>#N/A</v>
      </c>
      <c r="H145" s="61" t="e">
        <f>+VLOOKUP(E145,Participants!$A$1:$F$1602,5,FALSE)</f>
        <v>#N/A</v>
      </c>
      <c r="I145" s="61" t="e">
        <f>+VLOOKUP(E145,Participants!$A$1:$F$1602,3,FALSE)</f>
        <v>#N/A</v>
      </c>
      <c r="J145" s="61" t="e">
        <f>+VLOOKUP(E145,Participants!$A$1:$G$1602,7,FALSE)</f>
        <v>#N/A</v>
      </c>
      <c r="K145" s="123"/>
      <c r="L145" s="61"/>
      <c r="M145" s="61"/>
      <c r="N145" s="80" t="e">
        <f t="shared" si="0"/>
        <v>#N/A</v>
      </c>
      <c r="O145" s="80"/>
      <c r="P145" s="118"/>
      <c r="Q145" s="118" t="e">
        <f>+VLOOKUP(P145,Participants!$A$1:$F$803,2,FALSE)</f>
        <v>#N/A</v>
      </c>
      <c r="R145" s="118"/>
      <c r="S145" s="118" t="e">
        <f>+VLOOKUP(R145,Participants!$A$1:$F$803,2,FALSE)</f>
        <v>#N/A</v>
      </c>
      <c r="T145" s="118"/>
      <c r="U145" s="118" t="e">
        <f>+VLOOKUP(T145,Participants!$A$1:$F$803,2,FALSE)</f>
        <v>#N/A</v>
      </c>
      <c r="V145" s="118"/>
      <c r="W145" s="118" t="e">
        <f>+VLOOKUP(V145,Participants!$A$1:$F$803,2,FALSE)</f>
        <v>#N/A</v>
      </c>
    </row>
    <row r="146" spans="1:23" ht="14.25" customHeight="1">
      <c r="A146" s="80"/>
      <c r="B146" s="99" t="s">
        <v>1672</v>
      </c>
      <c r="C146" s="109">
        <v>18</v>
      </c>
      <c r="D146" s="109">
        <v>8</v>
      </c>
      <c r="E146" s="61"/>
      <c r="F146" s="61" t="e">
        <f>+VLOOKUP(E146,Participants!$A$1:$F$1602,2,FALSE)</f>
        <v>#N/A</v>
      </c>
      <c r="G146" s="61" t="e">
        <f>+VLOOKUP(E146,Participants!$A$1:$F$1602,4,FALSE)</f>
        <v>#N/A</v>
      </c>
      <c r="H146" s="61" t="e">
        <f>+VLOOKUP(E146,Participants!$A$1:$F$1602,5,FALSE)</f>
        <v>#N/A</v>
      </c>
      <c r="I146" s="61" t="e">
        <f>+VLOOKUP(E146,Participants!$A$1:$F$1602,3,FALSE)</f>
        <v>#N/A</v>
      </c>
      <c r="J146" s="61" t="e">
        <f>+VLOOKUP(E146,Participants!$A$1:$G$1602,7,FALSE)</f>
        <v>#N/A</v>
      </c>
      <c r="K146" s="123"/>
      <c r="L146" s="61"/>
      <c r="M146" s="61"/>
      <c r="N146" s="80" t="e">
        <f t="shared" si="0"/>
        <v>#N/A</v>
      </c>
      <c r="O146" s="80"/>
      <c r="P146" s="118"/>
      <c r="Q146" s="118" t="e">
        <f>+VLOOKUP(P146,Participants!$A$1:$F$803,2,FALSE)</f>
        <v>#N/A</v>
      </c>
      <c r="R146" s="118"/>
      <c r="S146" s="118" t="e">
        <f>+VLOOKUP(R146,Participants!$A$1:$F$803,2,FALSE)</f>
        <v>#N/A</v>
      </c>
      <c r="T146" s="118"/>
      <c r="U146" s="118" t="e">
        <f>+VLOOKUP(T146,Participants!$A$1:$F$803,2,FALSE)</f>
        <v>#N/A</v>
      </c>
      <c r="V146" s="118"/>
      <c r="W146" s="118" t="e">
        <f>+VLOOKUP(V146,Participants!$A$1:$F$803,2,FALSE)</f>
        <v>#N/A</v>
      </c>
    </row>
    <row r="147" spans="1:23" ht="14.25" customHeight="1">
      <c r="A147" s="112"/>
      <c r="B147" s="113" t="s">
        <v>1672</v>
      </c>
      <c r="C147" s="114">
        <v>19</v>
      </c>
      <c r="D147" s="114">
        <v>1</v>
      </c>
      <c r="E147" s="58"/>
      <c r="F147" s="58" t="e">
        <f>+VLOOKUP(E147,Participants!$A$1:$F$1602,2,FALSE)</f>
        <v>#N/A</v>
      </c>
      <c r="G147" s="58" t="e">
        <f>+VLOOKUP(E147,Participants!$A$1:$F$1602,4,FALSE)</f>
        <v>#N/A</v>
      </c>
      <c r="H147" s="58" t="e">
        <f>+VLOOKUP(E147,Participants!$A$1:$F$1602,5,FALSE)</f>
        <v>#N/A</v>
      </c>
      <c r="I147" s="58" t="e">
        <f>+VLOOKUP(E147,Participants!$A$1:$F$1602,3,FALSE)</f>
        <v>#N/A</v>
      </c>
      <c r="J147" s="58" t="e">
        <f>+VLOOKUP(E147,Participants!$A$1:$G$1602,7,FALSE)</f>
        <v>#N/A</v>
      </c>
      <c r="K147" s="124"/>
      <c r="L147" s="58"/>
      <c r="M147" s="58"/>
      <c r="N147" s="112" t="e">
        <f t="shared" si="0"/>
        <v>#N/A</v>
      </c>
      <c r="O147" s="112"/>
      <c r="P147" s="111"/>
      <c r="Q147" s="111" t="e">
        <f>+VLOOKUP(P147,Participants!$A$1:$F$803,2,FALSE)</f>
        <v>#N/A</v>
      </c>
      <c r="R147" s="111"/>
      <c r="S147" s="111" t="e">
        <f>+VLOOKUP(R147,Participants!$A$1:$F$803,2,FALSE)</f>
        <v>#N/A</v>
      </c>
      <c r="T147" s="111"/>
      <c r="U147" s="111" t="e">
        <f>+VLOOKUP(T147,Participants!$A$1:$F$803,2,FALSE)</f>
        <v>#N/A</v>
      </c>
      <c r="V147" s="111"/>
      <c r="W147" s="111" t="e">
        <f>+VLOOKUP(V147,Participants!$A$1:$F$803,2,FALSE)</f>
        <v>#N/A</v>
      </c>
    </row>
    <row r="148" spans="1:23" ht="14.25" customHeight="1">
      <c r="A148" s="112"/>
      <c r="B148" s="113" t="s">
        <v>1672</v>
      </c>
      <c r="C148" s="114">
        <v>19</v>
      </c>
      <c r="D148" s="114">
        <v>2</v>
      </c>
      <c r="E148" s="58"/>
      <c r="F148" s="58" t="e">
        <f>+VLOOKUP(E148,Participants!$A$1:$F$1602,2,FALSE)</f>
        <v>#N/A</v>
      </c>
      <c r="G148" s="58" t="e">
        <f>+VLOOKUP(E148,Participants!$A$1:$F$1602,4,FALSE)</f>
        <v>#N/A</v>
      </c>
      <c r="H148" s="58" t="e">
        <f>+VLOOKUP(E148,Participants!$A$1:$F$1602,5,FALSE)</f>
        <v>#N/A</v>
      </c>
      <c r="I148" s="58" t="e">
        <f>+VLOOKUP(E148,Participants!$A$1:$F$1602,3,FALSE)</f>
        <v>#N/A</v>
      </c>
      <c r="J148" s="58" t="e">
        <f>+VLOOKUP(E148,Participants!$A$1:$G$1602,7,FALSE)</f>
        <v>#N/A</v>
      </c>
      <c r="K148" s="124"/>
      <c r="L148" s="58"/>
      <c r="M148" s="58"/>
      <c r="N148" s="112" t="e">
        <f t="shared" si="0"/>
        <v>#N/A</v>
      </c>
      <c r="O148" s="112"/>
      <c r="P148" s="111"/>
      <c r="Q148" s="111" t="e">
        <f>+VLOOKUP(P148,Participants!$A$1:$F$803,2,FALSE)</f>
        <v>#N/A</v>
      </c>
      <c r="R148" s="111"/>
      <c r="S148" s="111" t="e">
        <f>+VLOOKUP(R148,Participants!$A$1:$F$803,2,FALSE)</f>
        <v>#N/A</v>
      </c>
      <c r="T148" s="111"/>
      <c r="U148" s="111" t="e">
        <f>+VLOOKUP(T148,Participants!$A$1:$F$803,2,FALSE)</f>
        <v>#N/A</v>
      </c>
      <c r="V148" s="111"/>
      <c r="W148" s="111" t="e">
        <f>+VLOOKUP(V148,Participants!$A$1:$F$803,2,FALSE)</f>
        <v>#N/A</v>
      </c>
    </row>
    <row r="149" spans="1:23" ht="14.25" customHeight="1">
      <c r="A149" s="112"/>
      <c r="B149" s="113" t="s">
        <v>1672</v>
      </c>
      <c r="C149" s="114">
        <v>19</v>
      </c>
      <c r="D149" s="114">
        <v>3</v>
      </c>
      <c r="E149" s="58"/>
      <c r="F149" s="58" t="e">
        <f>+VLOOKUP(E149,Participants!$A$1:$F$1602,2,FALSE)</f>
        <v>#N/A</v>
      </c>
      <c r="G149" s="58" t="e">
        <f>+VLOOKUP(E149,Participants!$A$1:$F$1602,4,FALSE)</f>
        <v>#N/A</v>
      </c>
      <c r="H149" s="58" t="e">
        <f>+VLOOKUP(E149,Participants!$A$1:$F$1602,5,FALSE)</f>
        <v>#N/A</v>
      </c>
      <c r="I149" s="58" t="e">
        <f>+VLOOKUP(E149,Participants!$A$1:$F$1602,3,FALSE)</f>
        <v>#N/A</v>
      </c>
      <c r="J149" s="58" t="e">
        <f>+VLOOKUP(E149,Participants!$A$1:$G$1602,7,FALSE)</f>
        <v>#N/A</v>
      </c>
      <c r="K149" s="124"/>
      <c r="L149" s="58"/>
      <c r="M149" s="58"/>
      <c r="N149" s="112" t="e">
        <f t="shared" si="0"/>
        <v>#N/A</v>
      </c>
      <c r="O149" s="112"/>
      <c r="P149" s="111"/>
      <c r="Q149" s="111" t="e">
        <f>+VLOOKUP(P149,Participants!$A$1:$F$803,2,FALSE)</f>
        <v>#N/A</v>
      </c>
      <c r="R149" s="111"/>
      <c r="S149" s="111" t="e">
        <f>+VLOOKUP(R149,Participants!$A$1:$F$803,2,FALSE)</f>
        <v>#N/A</v>
      </c>
      <c r="T149" s="111"/>
      <c r="U149" s="111" t="e">
        <f>+VLOOKUP(T149,Participants!$A$1:$F$803,2,FALSE)</f>
        <v>#N/A</v>
      </c>
      <c r="V149" s="111"/>
      <c r="W149" s="111" t="e">
        <f>+VLOOKUP(V149,Participants!$A$1:$F$803,2,FALSE)</f>
        <v>#N/A</v>
      </c>
    </row>
    <row r="150" spans="1:23" ht="14.25" customHeight="1">
      <c r="A150" s="112"/>
      <c r="B150" s="113" t="s">
        <v>1672</v>
      </c>
      <c r="C150" s="114">
        <v>19</v>
      </c>
      <c r="D150" s="114">
        <v>4</v>
      </c>
      <c r="E150" s="58"/>
      <c r="F150" s="58" t="e">
        <f>+VLOOKUP(E150,Participants!$A$1:$F$1602,2,FALSE)</f>
        <v>#N/A</v>
      </c>
      <c r="G150" s="58" t="e">
        <f>+VLOOKUP(E150,Participants!$A$1:$F$1602,4,FALSE)</f>
        <v>#N/A</v>
      </c>
      <c r="H150" s="58" t="e">
        <f>+VLOOKUP(E150,Participants!$A$1:$F$1602,5,FALSE)</f>
        <v>#N/A</v>
      </c>
      <c r="I150" s="58" t="e">
        <f>+VLOOKUP(E150,Participants!$A$1:$F$1602,3,FALSE)</f>
        <v>#N/A</v>
      </c>
      <c r="J150" s="58" t="e">
        <f>+VLOOKUP(E150,Participants!$A$1:$G$1602,7,FALSE)</f>
        <v>#N/A</v>
      </c>
      <c r="K150" s="124"/>
      <c r="L150" s="58"/>
      <c r="M150" s="58"/>
      <c r="N150" s="112" t="e">
        <f t="shared" si="0"/>
        <v>#N/A</v>
      </c>
      <c r="O150" s="112"/>
      <c r="P150" s="111"/>
      <c r="Q150" s="111" t="e">
        <f>+VLOOKUP(P150,Participants!$A$1:$F$803,2,FALSE)</f>
        <v>#N/A</v>
      </c>
      <c r="R150" s="111"/>
      <c r="S150" s="111" t="e">
        <f>+VLOOKUP(R150,Participants!$A$1:$F$803,2,FALSE)</f>
        <v>#N/A</v>
      </c>
      <c r="T150" s="111"/>
      <c r="U150" s="111" t="e">
        <f>+VLOOKUP(T150,Participants!$A$1:$F$803,2,FALSE)</f>
        <v>#N/A</v>
      </c>
      <c r="V150" s="111"/>
      <c r="W150" s="111" t="e">
        <f>+VLOOKUP(V150,Participants!$A$1:$F$803,2,FALSE)</f>
        <v>#N/A</v>
      </c>
    </row>
    <row r="151" spans="1:23" ht="14.25" customHeight="1">
      <c r="A151" s="112"/>
      <c r="B151" s="113" t="s">
        <v>1672</v>
      </c>
      <c r="C151" s="114">
        <v>19</v>
      </c>
      <c r="D151" s="114">
        <v>5</v>
      </c>
      <c r="E151" s="58"/>
      <c r="F151" s="58" t="e">
        <f>+VLOOKUP(E151,Participants!$A$1:$F$1602,2,FALSE)</f>
        <v>#N/A</v>
      </c>
      <c r="G151" s="58" t="e">
        <f>+VLOOKUP(E151,Participants!$A$1:$F$1602,4,FALSE)</f>
        <v>#N/A</v>
      </c>
      <c r="H151" s="58" t="e">
        <f>+VLOOKUP(E151,Participants!$A$1:$F$1602,5,FALSE)</f>
        <v>#N/A</v>
      </c>
      <c r="I151" s="58" t="e">
        <f>+VLOOKUP(E151,Participants!$A$1:$F$1602,3,FALSE)</f>
        <v>#N/A</v>
      </c>
      <c r="J151" s="58" t="e">
        <f>+VLOOKUP(E151,Participants!$A$1:$G$1602,7,FALSE)</f>
        <v>#N/A</v>
      </c>
      <c r="K151" s="124"/>
      <c r="L151" s="58"/>
      <c r="M151" s="58"/>
      <c r="N151" s="112" t="e">
        <f t="shared" si="0"/>
        <v>#N/A</v>
      </c>
      <c r="O151" s="112"/>
      <c r="P151" s="111"/>
      <c r="Q151" s="111" t="e">
        <f>+VLOOKUP(P151,Participants!$A$1:$F$803,2,FALSE)</f>
        <v>#N/A</v>
      </c>
      <c r="R151" s="111"/>
      <c r="S151" s="111" t="e">
        <f>+VLOOKUP(R151,Participants!$A$1:$F$803,2,FALSE)</f>
        <v>#N/A</v>
      </c>
      <c r="T151" s="111"/>
      <c r="U151" s="111" t="e">
        <f>+VLOOKUP(T151,Participants!$A$1:$F$803,2,FALSE)</f>
        <v>#N/A</v>
      </c>
      <c r="V151" s="111"/>
      <c r="W151" s="111" t="e">
        <f>+VLOOKUP(V151,Participants!$A$1:$F$803,2,FALSE)</f>
        <v>#N/A</v>
      </c>
    </row>
    <row r="152" spans="1:23" ht="14.25" customHeight="1">
      <c r="A152" s="112"/>
      <c r="B152" s="113" t="s">
        <v>1672</v>
      </c>
      <c r="C152" s="114">
        <v>19</v>
      </c>
      <c r="D152" s="114">
        <v>6</v>
      </c>
      <c r="E152" s="58"/>
      <c r="F152" s="58" t="e">
        <f>+VLOOKUP(E152,Participants!$A$1:$F$1602,2,FALSE)</f>
        <v>#N/A</v>
      </c>
      <c r="G152" s="58" t="e">
        <f>+VLOOKUP(E152,Participants!$A$1:$F$1602,4,FALSE)</f>
        <v>#N/A</v>
      </c>
      <c r="H152" s="58" t="e">
        <f>+VLOOKUP(E152,Participants!$A$1:$F$1602,5,FALSE)</f>
        <v>#N/A</v>
      </c>
      <c r="I152" s="58" t="e">
        <f>+VLOOKUP(E152,Participants!$A$1:$F$1602,3,FALSE)</f>
        <v>#N/A</v>
      </c>
      <c r="J152" s="58" t="e">
        <f>+VLOOKUP(E152,Participants!$A$1:$G$1602,7,FALSE)</f>
        <v>#N/A</v>
      </c>
      <c r="K152" s="124"/>
      <c r="L152" s="58"/>
      <c r="M152" s="58"/>
      <c r="N152" s="112" t="e">
        <f t="shared" si="0"/>
        <v>#N/A</v>
      </c>
      <c r="O152" s="112"/>
      <c r="P152" s="111"/>
      <c r="Q152" s="111" t="e">
        <f>+VLOOKUP(P152,Participants!$A$1:$F$803,2,FALSE)</f>
        <v>#N/A</v>
      </c>
      <c r="R152" s="111"/>
      <c r="S152" s="111" t="e">
        <f>+VLOOKUP(R152,Participants!$A$1:$F$803,2,FALSE)</f>
        <v>#N/A</v>
      </c>
      <c r="T152" s="111"/>
      <c r="U152" s="111" t="e">
        <f>+VLOOKUP(T152,Participants!$A$1:$F$803,2,FALSE)</f>
        <v>#N/A</v>
      </c>
      <c r="V152" s="111"/>
      <c r="W152" s="111" t="e">
        <f>+VLOOKUP(V152,Participants!$A$1:$F$803,2,FALSE)</f>
        <v>#N/A</v>
      </c>
    </row>
    <row r="153" spans="1:23" ht="14.25" customHeight="1">
      <c r="A153" s="112"/>
      <c r="B153" s="113" t="s">
        <v>1672</v>
      </c>
      <c r="C153" s="114">
        <v>19</v>
      </c>
      <c r="D153" s="114">
        <v>7</v>
      </c>
      <c r="E153" s="58"/>
      <c r="F153" s="58" t="e">
        <f>+VLOOKUP(E153,Participants!$A$1:$F$1602,2,FALSE)</f>
        <v>#N/A</v>
      </c>
      <c r="G153" s="58" t="e">
        <f>+VLOOKUP(E153,Participants!$A$1:$F$1602,4,FALSE)</f>
        <v>#N/A</v>
      </c>
      <c r="H153" s="58" t="e">
        <f>+VLOOKUP(E153,Participants!$A$1:$F$1602,5,FALSE)</f>
        <v>#N/A</v>
      </c>
      <c r="I153" s="58" t="e">
        <f>+VLOOKUP(E153,Participants!$A$1:$F$1602,3,FALSE)</f>
        <v>#N/A</v>
      </c>
      <c r="J153" s="58" t="e">
        <f>+VLOOKUP(E153,Participants!$A$1:$G$1602,7,FALSE)</f>
        <v>#N/A</v>
      </c>
      <c r="K153" s="124"/>
      <c r="L153" s="58"/>
      <c r="M153" s="58"/>
      <c r="N153" s="112" t="e">
        <f t="shared" si="0"/>
        <v>#N/A</v>
      </c>
      <c r="O153" s="112"/>
      <c r="P153" s="111"/>
      <c r="Q153" s="111" t="e">
        <f>+VLOOKUP(P153,Participants!$A$1:$F$803,2,FALSE)</f>
        <v>#N/A</v>
      </c>
      <c r="R153" s="111"/>
      <c r="S153" s="111" t="e">
        <f>+VLOOKUP(R153,Participants!$A$1:$F$803,2,FALSE)</f>
        <v>#N/A</v>
      </c>
      <c r="T153" s="111"/>
      <c r="U153" s="111" t="e">
        <f>+VLOOKUP(T153,Participants!$A$1:$F$803,2,FALSE)</f>
        <v>#N/A</v>
      </c>
      <c r="V153" s="111"/>
      <c r="W153" s="111" t="e">
        <f>+VLOOKUP(V153,Participants!$A$1:$F$803,2,FALSE)</f>
        <v>#N/A</v>
      </c>
    </row>
    <row r="154" spans="1:23" ht="14.25" customHeight="1">
      <c r="A154" s="112"/>
      <c r="B154" s="113" t="s">
        <v>1672</v>
      </c>
      <c r="C154" s="114">
        <v>19</v>
      </c>
      <c r="D154" s="114">
        <v>8</v>
      </c>
      <c r="E154" s="58"/>
      <c r="F154" s="58" t="e">
        <f>+VLOOKUP(E154,Participants!$A$1:$F$1602,2,FALSE)</f>
        <v>#N/A</v>
      </c>
      <c r="G154" s="58" t="e">
        <f>+VLOOKUP(E154,Participants!$A$1:$F$1602,4,FALSE)</f>
        <v>#N/A</v>
      </c>
      <c r="H154" s="58" t="e">
        <f>+VLOOKUP(E154,Participants!$A$1:$F$1602,5,FALSE)</f>
        <v>#N/A</v>
      </c>
      <c r="I154" s="58" t="e">
        <f>+VLOOKUP(E154,Participants!$A$1:$F$1602,3,FALSE)</f>
        <v>#N/A</v>
      </c>
      <c r="J154" s="58" t="e">
        <f>+VLOOKUP(E154,Participants!$A$1:$G$1602,7,FALSE)</f>
        <v>#N/A</v>
      </c>
      <c r="K154" s="124"/>
      <c r="L154" s="58"/>
      <c r="M154" s="58"/>
      <c r="N154" s="112" t="e">
        <f t="shared" si="0"/>
        <v>#N/A</v>
      </c>
      <c r="O154" s="112"/>
      <c r="P154" s="111"/>
      <c r="Q154" s="111" t="e">
        <f>+VLOOKUP(P154,Participants!$A$1:$F$803,2,FALSE)</f>
        <v>#N/A</v>
      </c>
      <c r="R154" s="111"/>
      <c r="S154" s="111" t="e">
        <f>+VLOOKUP(R154,Participants!$A$1:$F$803,2,FALSE)</f>
        <v>#N/A</v>
      </c>
      <c r="T154" s="111"/>
      <c r="U154" s="111" t="e">
        <f>+VLOOKUP(T154,Participants!$A$1:$F$803,2,FALSE)</f>
        <v>#N/A</v>
      </c>
      <c r="V154" s="111"/>
      <c r="W154" s="111" t="e">
        <f>+VLOOKUP(V154,Participants!$A$1:$F$803,2,FALSE)</f>
        <v>#N/A</v>
      </c>
    </row>
    <row r="155" spans="1:23" ht="14.25" customHeight="1">
      <c r="B155" s="99" t="s">
        <v>1672</v>
      </c>
      <c r="C155" s="109">
        <v>20</v>
      </c>
      <c r="D155" s="109">
        <v>1</v>
      </c>
      <c r="E155" s="61"/>
      <c r="F155" s="61" t="e">
        <f>+VLOOKUP(E155,Participants!$A$1:$F$1602,2,FALSE)</f>
        <v>#N/A</v>
      </c>
      <c r="G155" s="61" t="e">
        <f>+VLOOKUP(E155,Participants!$A$1:$F$1602,4,FALSE)</f>
        <v>#N/A</v>
      </c>
      <c r="H155" s="61" t="e">
        <f>+VLOOKUP(E155,Participants!$A$1:$F$1602,5,FALSE)</f>
        <v>#N/A</v>
      </c>
      <c r="I155" s="61" t="e">
        <f>+VLOOKUP(E155,Participants!$A$1:$F$1602,3,FALSE)</f>
        <v>#N/A</v>
      </c>
      <c r="J155" s="61" t="e">
        <f>+VLOOKUP(E155,Participants!$A$1:$G$1602,7,FALSE)</f>
        <v>#N/A</v>
      </c>
      <c r="K155" s="123"/>
      <c r="L155" s="61"/>
      <c r="M155" s="61"/>
      <c r="N155" s="80" t="e">
        <f t="shared" si="0"/>
        <v>#N/A</v>
      </c>
      <c r="O155" s="80"/>
      <c r="P155" s="118"/>
      <c r="Q155" s="118" t="e">
        <f>+VLOOKUP(P155,Participants!$A$1:$F$803,2,FALSE)</f>
        <v>#N/A</v>
      </c>
      <c r="R155" s="118"/>
      <c r="S155" s="118" t="e">
        <f>+VLOOKUP(R155,Participants!$A$1:$F$803,2,FALSE)</f>
        <v>#N/A</v>
      </c>
      <c r="T155" s="118"/>
      <c r="U155" s="118" t="e">
        <f>+VLOOKUP(T155,Participants!$A$1:$F$803,2,FALSE)</f>
        <v>#N/A</v>
      </c>
      <c r="V155" s="118"/>
      <c r="W155" s="118" t="e">
        <f>+VLOOKUP(V155,Participants!$A$1:$F$803,2,FALSE)</f>
        <v>#N/A</v>
      </c>
    </row>
    <row r="156" spans="1:23" ht="14.25" customHeight="1">
      <c r="A156" s="80"/>
      <c r="B156" s="99" t="s">
        <v>1672</v>
      </c>
      <c r="C156" s="109">
        <v>20</v>
      </c>
      <c r="D156" s="109">
        <v>2</v>
      </c>
      <c r="E156" s="61"/>
      <c r="F156" s="61" t="e">
        <f>+VLOOKUP(E156,Participants!$A$1:$F$1602,2,FALSE)</f>
        <v>#N/A</v>
      </c>
      <c r="G156" s="61" t="e">
        <f>+VLOOKUP(E156,Participants!$A$1:$F$1602,4,FALSE)</f>
        <v>#N/A</v>
      </c>
      <c r="H156" s="61" t="e">
        <f>+VLOOKUP(E156,Participants!$A$1:$F$1602,5,FALSE)</f>
        <v>#N/A</v>
      </c>
      <c r="I156" s="61" t="e">
        <f>+VLOOKUP(E156,Participants!$A$1:$F$1602,3,FALSE)</f>
        <v>#N/A</v>
      </c>
      <c r="J156" s="61" t="e">
        <f>+VLOOKUP(E156,Participants!$A$1:$G$1602,7,FALSE)</f>
        <v>#N/A</v>
      </c>
      <c r="K156" s="123"/>
      <c r="L156" s="61"/>
      <c r="M156" s="61"/>
      <c r="N156" s="80" t="e">
        <f t="shared" si="0"/>
        <v>#N/A</v>
      </c>
      <c r="O156" s="80"/>
      <c r="P156" s="118"/>
      <c r="Q156" s="118" t="e">
        <f>+VLOOKUP(P156,Participants!$A$1:$F$803,2,FALSE)</f>
        <v>#N/A</v>
      </c>
      <c r="R156" s="118"/>
      <c r="S156" s="118" t="e">
        <f>+VLOOKUP(R156,Participants!$A$1:$F$803,2,FALSE)</f>
        <v>#N/A</v>
      </c>
      <c r="T156" s="118"/>
      <c r="U156" s="118" t="e">
        <f>+VLOOKUP(T156,Participants!$A$1:$F$803,2,FALSE)</f>
        <v>#N/A</v>
      </c>
      <c r="V156" s="118"/>
      <c r="W156" s="118" t="e">
        <f>+VLOOKUP(V156,Participants!$A$1:$F$803,2,FALSE)</f>
        <v>#N/A</v>
      </c>
    </row>
    <row r="157" spans="1:23" ht="14.25" customHeight="1">
      <c r="A157" s="80"/>
      <c r="B157" s="99" t="s">
        <v>1672</v>
      </c>
      <c r="C157" s="109">
        <v>20</v>
      </c>
      <c r="D157" s="109">
        <v>3</v>
      </c>
      <c r="E157" s="61"/>
      <c r="F157" s="61" t="e">
        <f>+VLOOKUP(E157,Participants!$A$1:$F$1602,2,FALSE)</f>
        <v>#N/A</v>
      </c>
      <c r="G157" s="61" t="e">
        <f>+VLOOKUP(E157,Participants!$A$1:$F$1602,4,FALSE)</f>
        <v>#N/A</v>
      </c>
      <c r="H157" s="61" t="e">
        <f>+VLOOKUP(E157,Participants!$A$1:$F$1602,5,FALSE)</f>
        <v>#N/A</v>
      </c>
      <c r="I157" s="61" t="e">
        <f>+VLOOKUP(E157,Participants!$A$1:$F$1602,3,FALSE)</f>
        <v>#N/A</v>
      </c>
      <c r="J157" s="61" t="e">
        <f>+VLOOKUP(E157,Participants!$A$1:$G$1602,7,FALSE)</f>
        <v>#N/A</v>
      </c>
      <c r="K157" s="123"/>
      <c r="L157" s="61"/>
      <c r="M157" s="61"/>
      <c r="N157" s="80" t="e">
        <f t="shared" si="0"/>
        <v>#N/A</v>
      </c>
      <c r="O157" s="80"/>
      <c r="P157" s="118"/>
      <c r="Q157" s="118" t="e">
        <f>+VLOOKUP(P157,Participants!$A$1:$F$803,2,FALSE)</f>
        <v>#N/A</v>
      </c>
      <c r="R157" s="118"/>
      <c r="S157" s="118" t="e">
        <f>+VLOOKUP(R157,Participants!$A$1:$F$803,2,FALSE)</f>
        <v>#N/A</v>
      </c>
      <c r="T157" s="118"/>
      <c r="U157" s="118" t="e">
        <f>+VLOOKUP(T157,Participants!$A$1:$F$803,2,FALSE)</f>
        <v>#N/A</v>
      </c>
      <c r="V157" s="118"/>
      <c r="W157" s="118" t="e">
        <f>+VLOOKUP(V157,Participants!$A$1:$F$803,2,FALSE)</f>
        <v>#N/A</v>
      </c>
    </row>
    <row r="158" spans="1:23" ht="14.25" customHeight="1">
      <c r="A158" s="80"/>
      <c r="B158" s="99" t="s">
        <v>1672</v>
      </c>
      <c r="C158" s="109">
        <v>20</v>
      </c>
      <c r="D158" s="109">
        <v>4</v>
      </c>
      <c r="E158" s="61"/>
      <c r="F158" s="61" t="e">
        <f>+VLOOKUP(E158,Participants!$A$1:$F$1602,2,FALSE)</f>
        <v>#N/A</v>
      </c>
      <c r="G158" s="61" t="e">
        <f>+VLOOKUP(E158,Participants!$A$1:$F$1602,4,FALSE)</f>
        <v>#N/A</v>
      </c>
      <c r="H158" s="61" t="e">
        <f>+VLOOKUP(E158,Participants!$A$1:$F$1602,5,FALSE)</f>
        <v>#N/A</v>
      </c>
      <c r="I158" s="61" t="e">
        <f>+VLOOKUP(E158,Participants!$A$1:$F$1602,3,FALSE)</f>
        <v>#N/A</v>
      </c>
      <c r="J158" s="61" t="e">
        <f>+VLOOKUP(E158,Participants!$A$1:$G$1602,7,FALSE)</f>
        <v>#N/A</v>
      </c>
      <c r="K158" s="123"/>
      <c r="L158" s="61"/>
      <c r="M158" s="61"/>
      <c r="N158" s="80" t="e">
        <f t="shared" si="0"/>
        <v>#N/A</v>
      </c>
      <c r="O158" s="80"/>
      <c r="P158" s="118"/>
      <c r="Q158" s="118" t="e">
        <f>+VLOOKUP(P158,Participants!$A$1:$F$803,2,FALSE)</f>
        <v>#N/A</v>
      </c>
      <c r="R158" s="118"/>
      <c r="S158" s="118" t="e">
        <f>+VLOOKUP(R158,Participants!$A$1:$F$803,2,FALSE)</f>
        <v>#N/A</v>
      </c>
      <c r="T158" s="118"/>
      <c r="U158" s="118" t="e">
        <f>+VLOOKUP(T158,Participants!$A$1:$F$803,2,FALSE)</f>
        <v>#N/A</v>
      </c>
      <c r="V158" s="118"/>
      <c r="W158" s="118" t="e">
        <f>+VLOOKUP(V158,Participants!$A$1:$F$803,2,FALSE)</f>
        <v>#N/A</v>
      </c>
    </row>
    <row r="159" spans="1:23" ht="14.25" customHeight="1">
      <c r="A159" s="80"/>
      <c r="B159" s="99" t="s">
        <v>1672</v>
      </c>
      <c r="C159" s="109">
        <v>20</v>
      </c>
      <c r="D159" s="109">
        <v>5</v>
      </c>
      <c r="E159" s="61"/>
      <c r="F159" s="61" t="e">
        <f>+VLOOKUP(E159,Participants!$A$1:$F$1602,2,FALSE)</f>
        <v>#N/A</v>
      </c>
      <c r="G159" s="61" t="e">
        <f>+VLOOKUP(E159,Participants!$A$1:$F$1602,4,FALSE)</f>
        <v>#N/A</v>
      </c>
      <c r="H159" s="61" t="e">
        <f>+VLOOKUP(E159,Participants!$A$1:$F$1602,5,FALSE)</f>
        <v>#N/A</v>
      </c>
      <c r="I159" s="61" t="e">
        <f>+VLOOKUP(E159,Participants!$A$1:$F$1602,3,FALSE)</f>
        <v>#N/A</v>
      </c>
      <c r="J159" s="61" t="e">
        <f>+VLOOKUP(E159,Participants!$A$1:$G$1602,7,FALSE)</f>
        <v>#N/A</v>
      </c>
      <c r="K159" s="123"/>
      <c r="L159" s="61"/>
      <c r="M159" s="61"/>
      <c r="N159" s="80" t="e">
        <f t="shared" si="0"/>
        <v>#N/A</v>
      </c>
      <c r="O159" s="80"/>
      <c r="P159" s="118"/>
      <c r="Q159" s="118" t="e">
        <f>+VLOOKUP(P159,Participants!$A$1:$F$803,2,FALSE)</f>
        <v>#N/A</v>
      </c>
      <c r="R159" s="118"/>
      <c r="S159" s="118" t="e">
        <f>+VLOOKUP(R159,Participants!$A$1:$F$803,2,FALSE)</f>
        <v>#N/A</v>
      </c>
      <c r="T159" s="118"/>
      <c r="U159" s="118" t="e">
        <f>+VLOOKUP(T159,Participants!$A$1:$F$803,2,FALSE)</f>
        <v>#N/A</v>
      </c>
      <c r="V159" s="118"/>
      <c r="W159" s="118" t="e">
        <f>+VLOOKUP(V159,Participants!$A$1:$F$803,2,FALSE)</f>
        <v>#N/A</v>
      </c>
    </row>
    <row r="160" spans="1:23" ht="14.25" customHeight="1">
      <c r="A160" s="80"/>
      <c r="B160" s="99" t="s">
        <v>1672</v>
      </c>
      <c r="C160" s="109">
        <v>20</v>
      </c>
      <c r="D160" s="109">
        <v>6</v>
      </c>
      <c r="E160" s="61"/>
      <c r="F160" s="61" t="e">
        <f>+VLOOKUP(E160,Participants!$A$1:$F$1602,2,FALSE)</f>
        <v>#N/A</v>
      </c>
      <c r="G160" s="61" t="e">
        <f>+VLOOKUP(E160,Participants!$A$1:$F$1602,4,FALSE)</f>
        <v>#N/A</v>
      </c>
      <c r="H160" s="61" t="e">
        <f>+VLOOKUP(E160,Participants!$A$1:$F$1602,5,FALSE)</f>
        <v>#N/A</v>
      </c>
      <c r="I160" s="61" t="e">
        <f>+VLOOKUP(E160,Participants!$A$1:$F$1602,3,FALSE)</f>
        <v>#N/A</v>
      </c>
      <c r="J160" s="61" t="e">
        <f>+VLOOKUP(E160,Participants!$A$1:$G$1602,7,FALSE)</f>
        <v>#N/A</v>
      </c>
      <c r="K160" s="123"/>
      <c r="L160" s="61"/>
      <c r="M160" s="61"/>
      <c r="N160" s="80" t="e">
        <f t="shared" si="0"/>
        <v>#N/A</v>
      </c>
      <c r="O160" s="80"/>
      <c r="P160" s="118"/>
      <c r="Q160" s="118" t="e">
        <f>+VLOOKUP(P160,Participants!$A$1:$F$803,2,FALSE)</f>
        <v>#N/A</v>
      </c>
      <c r="R160" s="118"/>
      <c r="S160" s="118" t="e">
        <f>+VLOOKUP(R160,Participants!$A$1:$F$803,2,FALSE)</f>
        <v>#N/A</v>
      </c>
      <c r="T160" s="118"/>
      <c r="U160" s="118" t="e">
        <f>+VLOOKUP(T160,Participants!$A$1:$F$803,2,FALSE)</f>
        <v>#N/A</v>
      </c>
      <c r="V160" s="118"/>
      <c r="W160" s="118" t="e">
        <f>+VLOOKUP(V160,Participants!$A$1:$F$803,2,FALSE)</f>
        <v>#N/A</v>
      </c>
    </row>
    <row r="161" spans="1:25" ht="14.25" customHeight="1">
      <c r="A161" s="80"/>
      <c r="B161" s="99" t="s">
        <v>1672</v>
      </c>
      <c r="C161" s="109">
        <v>20</v>
      </c>
      <c r="D161" s="109">
        <v>7</v>
      </c>
      <c r="E161" s="61"/>
      <c r="F161" s="61" t="e">
        <f>+VLOOKUP(E161,Participants!$A$1:$F$1602,2,FALSE)</f>
        <v>#N/A</v>
      </c>
      <c r="G161" s="61" t="e">
        <f>+VLOOKUP(E161,Participants!$A$1:$F$1602,4,FALSE)</f>
        <v>#N/A</v>
      </c>
      <c r="H161" s="61" t="e">
        <f>+VLOOKUP(E161,Participants!$A$1:$F$1602,5,FALSE)</f>
        <v>#N/A</v>
      </c>
      <c r="I161" s="61" t="e">
        <f>+VLOOKUP(E161,Participants!$A$1:$F$1602,3,FALSE)</f>
        <v>#N/A</v>
      </c>
      <c r="J161" s="61" t="e">
        <f>+VLOOKUP(E161,Participants!$A$1:$G$1602,7,FALSE)</f>
        <v>#N/A</v>
      </c>
      <c r="K161" s="123"/>
      <c r="L161" s="61"/>
      <c r="M161" s="61"/>
      <c r="N161" s="80" t="e">
        <f t="shared" si="0"/>
        <v>#N/A</v>
      </c>
      <c r="O161" s="80"/>
      <c r="P161" s="118"/>
      <c r="Q161" s="118" t="e">
        <f>+VLOOKUP(P161,Participants!$A$1:$F$803,2,FALSE)</f>
        <v>#N/A</v>
      </c>
      <c r="R161" s="118"/>
      <c r="S161" s="118" t="e">
        <f>+VLOOKUP(R161,Participants!$A$1:$F$803,2,FALSE)</f>
        <v>#N/A</v>
      </c>
      <c r="T161" s="118"/>
      <c r="U161" s="118" t="e">
        <f>+VLOOKUP(T161,Participants!$A$1:$F$803,2,FALSE)</f>
        <v>#N/A</v>
      </c>
      <c r="V161" s="118"/>
      <c r="W161" s="118" t="e">
        <f>+VLOOKUP(V161,Participants!$A$1:$F$803,2,FALSE)</f>
        <v>#N/A</v>
      </c>
    </row>
    <row r="162" spans="1:25" ht="14.25" customHeight="1">
      <c r="A162" s="80"/>
      <c r="B162" s="99" t="s">
        <v>1672</v>
      </c>
      <c r="C162" s="109">
        <v>20</v>
      </c>
      <c r="D162" s="109">
        <v>8</v>
      </c>
      <c r="E162" s="61"/>
      <c r="F162" s="61" t="e">
        <f>+VLOOKUP(E162,Participants!$A$1:$F$1602,2,FALSE)</f>
        <v>#N/A</v>
      </c>
      <c r="G162" s="61" t="e">
        <f>+VLOOKUP(E162,Participants!$A$1:$F$1602,4,FALSE)</f>
        <v>#N/A</v>
      </c>
      <c r="H162" s="61" t="e">
        <f>+VLOOKUP(E162,Participants!$A$1:$F$1602,5,FALSE)</f>
        <v>#N/A</v>
      </c>
      <c r="I162" s="61" t="e">
        <f>+VLOOKUP(E162,Participants!$A$1:$F$1602,3,FALSE)</f>
        <v>#N/A</v>
      </c>
      <c r="J162" s="61" t="e">
        <f>+VLOOKUP(E162,Participants!$A$1:$G$1602,7,FALSE)</f>
        <v>#N/A</v>
      </c>
      <c r="K162" s="123"/>
      <c r="L162" s="61"/>
      <c r="M162" s="61"/>
      <c r="N162" s="80" t="e">
        <f t="shared" si="0"/>
        <v>#N/A</v>
      </c>
      <c r="O162" s="80"/>
      <c r="P162" s="118"/>
      <c r="Q162" s="118" t="e">
        <f>+VLOOKUP(P162,Participants!$A$1:$F$803,2,FALSE)</f>
        <v>#N/A</v>
      </c>
      <c r="R162" s="118"/>
      <c r="S162" s="118" t="e">
        <f>+VLOOKUP(R162,Participants!$A$1:$F$803,2,FALSE)</f>
        <v>#N/A</v>
      </c>
      <c r="T162" s="118"/>
      <c r="U162" s="118" t="e">
        <f>+VLOOKUP(T162,Participants!$A$1:$F$803,2,FALSE)</f>
        <v>#N/A</v>
      </c>
      <c r="V162" s="118"/>
      <c r="W162" s="118" t="e">
        <f>+VLOOKUP(V162,Participants!$A$1:$F$803,2,FALSE)</f>
        <v>#N/A</v>
      </c>
    </row>
    <row r="163" spans="1:25" ht="14.25" customHeight="1">
      <c r="B163" s="99"/>
      <c r="D163" s="126"/>
      <c r="K163" s="64"/>
      <c r="P163" s="102"/>
      <c r="Q163" s="102"/>
      <c r="R163" s="102"/>
      <c r="S163" s="102"/>
      <c r="T163" s="102"/>
      <c r="U163" s="102"/>
      <c r="V163" s="102"/>
      <c r="W163" s="102"/>
    </row>
    <row r="164" spans="1:25" ht="14.25" customHeight="1">
      <c r="B164" s="99"/>
      <c r="D164" s="126"/>
      <c r="K164" s="64"/>
      <c r="P164" s="102"/>
      <c r="Q164" s="102"/>
      <c r="R164" s="102"/>
      <c r="S164" s="102"/>
      <c r="T164" s="102"/>
      <c r="U164" s="102"/>
      <c r="V164" s="102"/>
      <c r="W164" s="102"/>
    </row>
    <row r="165" spans="1:25" ht="14.25" customHeight="1">
      <c r="B165" s="99"/>
      <c r="D165" s="126"/>
      <c r="K165" s="64"/>
      <c r="P165" s="102"/>
      <c r="Q165" s="102"/>
      <c r="R165" s="102"/>
      <c r="S165" s="102"/>
      <c r="T165" s="102"/>
      <c r="U165" s="102"/>
      <c r="V165" s="102"/>
      <c r="W165" s="102"/>
    </row>
    <row r="166" spans="1:25" ht="14.25" customHeight="1">
      <c r="D166" s="126"/>
      <c r="K166" s="64"/>
      <c r="P166" s="102"/>
      <c r="Q166" s="102"/>
      <c r="R166" s="102"/>
      <c r="S166" s="102"/>
      <c r="T166" s="102"/>
      <c r="U166" s="102"/>
      <c r="V166" s="102"/>
      <c r="W166" s="102"/>
    </row>
    <row r="167" spans="1:25" ht="14.25" customHeight="1">
      <c r="D167" s="126"/>
      <c r="K167" s="64"/>
      <c r="P167" s="102"/>
      <c r="Q167" s="102"/>
      <c r="R167" s="102"/>
      <c r="S167" s="102"/>
      <c r="T167" s="102"/>
      <c r="U167" s="102"/>
      <c r="V167" s="102"/>
      <c r="W167" s="102"/>
    </row>
    <row r="168" spans="1:25" ht="14.25" customHeight="1">
      <c r="B168" s="77" t="s">
        <v>8</v>
      </c>
      <c r="C168" s="77" t="s">
        <v>15</v>
      </c>
      <c r="D168" s="77" t="s">
        <v>18</v>
      </c>
      <c r="E168" s="78" t="s">
        <v>21</v>
      </c>
      <c r="F168" s="77" t="s">
        <v>24</v>
      </c>
      <c r="G168" s="77" t="s">
        <v>29</v>
      </c>
      <c r="H168" s="77" t="s">
        <v>32</v>
      </c>
      <c r="I168" s="77" t="s">
        <v>35</v>
      </c>
      <c r="J168" s="77" t="s">
        <v>38</v>
      </c>
      <c r="K168" s="77" t="s">
        <v>41</v>
      </c>
      <c r="L168" s="77" t="s">
        <v>44</v>
      </c>
      <c r="M168" s="77" t="s">
        <v>47</v>
      </c>
      <c r="N168" s="77" t="s">
        <v>50</v>
      </c>
      <c r="O168" s="77" t="s">
        <v>53</v>
      </c>
      <c r="P168" s="77" t="s">
        <v>59</v>
      </c>
      <c r="Q168" s="77" t="s">
        <v>62</v>
      </c>
      <c r="R168" s="77" t="s">
        <v>68</v>
      </c>
      <c r="S168" s="77" t="s">
        <v>10</v>
      </c>
      <c r="T168" s="77" t="s">
        <v>73</v>
      </c>
      <c r="U168" s="77" t="s">
        <v>76</v>
      </c>
      <c r="V168" s="77" t="s">
        <v>79</v>
      </c>
      <c r="W168" s="77" t="s">
        <v>82</v>
      </c>
      <c r="X168" s="79" t="s">
        <v>65</v>
      </c>
      <c r="Y168" s="77" t="s">
        <v>1528</v>
      </c>
    </row>
    <row r="169" spans="1:25" ht="14.25" customHeight="1">
      <c r="A169" s="80" t="s">
        <v>13</v>
      </c>
      <c r="B169" s="80">
        <f>+SUMIFS($M$3:$M$162,$J$3:$J$162,$A169,$G$3:$G$162,B$168)</f>
        <v>0</v>
      </c>
      <c r="C169" s="80">
        <f t="shared" ref="C169:X169" si="1">+SUMIFS($M$2:$M$162,$J$2:$J$162,$A169,$G$2:$G$162,C$168)</f>
        <v>5</v>
      </c>
      <c r="D169" s="80">
        <f t="shared" si="1"/>
        <v>0</v>
      </c>
      <c r="E169" s="80">
        <f t="shared" si="1"/>
        <v>0</v>
      </c>
      <c r="F169" s="80">
        <f t="shared" si="1"/>
        <v>16</v>
      </c>
      <c r="G169" s="80">
        <f t="shared" si="1"/>
        <v>0</v>
      </c>
      <c r="H169" s="80">
        <f t="shared" si="1"/>
        <v>0</v>
      </c>
      <c r="I169" s="80">
        <f t="shared" si="1"/>
        <v>0</v>
      </c>
      <c r="J169" s="80">
        <f t="shared" si="1"/>
        <v>3</v>
      </c>
      <c r="K169" s="80">
        <f t="shared" si="1"/>
        <v>0</v>
      </c>
      <c r="L169" s="80">
        <f t="shared" si="1"/>
        <v>0</v>
      </c>
      <c r="M169" s="80">
        <f t="shared" si="1"/>
        <v>0</v>
      </c>
      <c r="N169" s="80">
        <f t="shared" si="1"/>
        <v>2</v>
      </c>
      <c r="O169" s="80">
        <f t="shared" si="1"/>
        <v>0</v>
      </c>
      <c r="P169" s="80">
        <f t="shared" si="1"/>
        <v>0</v>
      </c>
      <c r="Q169" s="80">
        <f t="shared" si="1"/>
        <v>0</v>
      </c>
      <c r="R169" s="80">
        <f t="shared" si="1"/>
        <v>0</v>
      </c>
      <c r="S169" s="80">
        <f t="shared" si="1"/>
        <v>4</v>
      </c>
      <c r="T169" s="80">
        <f t="shared" si="1"/>
        <v>0</v>
      </c>
      <c r="U169" s="80">
        <f t="shared" si="1"/>
        <v>0</v>
      </c>
      <c r="V169" s="80">
        <f t="shared" si="1"/>
        <v>9</v>
      </c>
      <c r="W169" s="80">
        <f t="shared" si="1"/>
        <v>0</v>
      </c>
      <c r="X169" s="80">
        <f t="shared" si="1"/>
        <v>0</v>
      </c>
      <c r="Y169" s="80">
        <f t="shared" ref="Y169:Y170" si="2">SUM(B169:X169)</f>
        <v>39</v>
      </c>
    </row>
    <row r="170" spans="1:25" ht="14.25" customHeight="1">
      <c r="A170" s="80" t="s">
        <v>27</v>
      </c>
      <c r="B170" s="80">
        <f t="shared" ref="B170:X170" si="3">+SUMIFS($M$2:$M$162,$J$2:$J$162,$A170,$G$2:$G$162,B$168)</f>
        <v>4</v>
      </c>
      <c r="C170" s="80">
        <f t="shared" si="3"/>
        <v>0</v>
      </c>
      <c r="D170" s="80">
        <f t="shared" si="3"/>
        <v>0</v>
      </c>
      <c r="E170" s="80">
        <f t="shared" si="3"/>
        <v>0</v>
      </c>
      <c r="F170" s="80">
        <f t="shared" si="3"/>
        <v>16</v>
      </c>
      <c r="G170" s="80">
        <f t="shared" si="3"/>
        <v>0</v>
      </c>
      <c r="H170" s="80">
        <f t="shared" si="3"/>
        <v>0</v>
      </c>
      <c r="I170" s="80">
        <f t="shared" si="3"/>
        <v>0</v>
      </c>
      <c r="J170" s="80">
        <f t="shared" si="3"/>
        <v>5</v>
      </c>
      <c r="K170" s="80">
        <f t="shared" si="3"/>
        <v>0</v>
      </c>
      <c r="L170" s="80">
        <f t="shared" si="3"/>
        <v>2</v>
      </c>
      <c r="M170" s="80">
        <f t="shared" si="3"/>
        <v>0</v>
      </c>
      <c r="N170" s="80">
        <f t="shared" si="3"/>
        <v>0</v>
      </c>
      <c r="O170" s="80">
        <f t="shared" si="3"/>
        <v>0</v>
      </c>
      <c r="P170" s="80">
        <f t="shared" si="3"/>
        <v>0</v>
      </c>
      <c r="Q170" s="80">
        <f t="shared" si="3"/>
        <v>0</v>
      </c>
      <c r="R170" s="80">
        <f t="shared" si="3"/>
        <v>0</v>
      </c>
      <c r="S170" s="80">
        <f t="shared" si="3"/>
        <v>11</v>
      </c>
      <c r="T170" s="80">
        <f t="shared" si="3"/>
        <v>0</v>
      </c>
      <c r="U170" s="80">
        <f t="shared" si="3"/>
        <v>0</v>
      </c>
      <c r="V170" s="80">
        <f t="shared" si="3"/>
        <v>1</v>
      </c>
      <c r="W170" s="80">
        <f t="shared" si="3"/>
        <v>0</v>
      </c>
      <c r="X170" s="80">
        <f t="shared" si="3"/>
        <v>0</v>
      </c>
      <c r="Y170" s="80">
        <f t="shared" si="2"/>
        <v>39</v>
      </c>
    </row>
    <row r="171" spans="1:25" ht="14.25" customHeight="1">
      <c r="D171" s="126"/>
      <c r="K171" s="64"/>
      <c r="P171" s="102"/>
      <c r="Q171" s="102"/>
      <c r="R171" s="102"/>
      <c r="S171" s="102"/>
      <c r="T171" s="102"/>
      <c r="U171" s="102"/>
      <c r="V171" s="102"/>
      <c r="W171" s="102"/>
    </row>
    <row r="172" spans="1:25" ht="14.25" customHeight="1">
      <c r="D172" s="126"/>
      <c r="K172" s="64"/>
      <c r="P172" s="102"/>
      <c r="Q172" s="102"/>
      <c r="R172" s="102"/>
      <c r="S172" s="102"/>
      <c r="T172" s="102"/>
      <c r="U172" s="102"/>
      <c r="V172" s="102"/>
      <c r="W172" s="102"/>
    </row>
    <row r="173" spans="1:25" ht="14.25" customHeight="1">
      <c r="D173" s="126"/>
      <c r="K173" s="64"/>
      <c r="P173" s="102"/>
      <c r="Q173" s="102"/>
      <c r="R173" s="102"/>
      <c r="S173" s="102"/>
      <c r="T173" s="102"/>
      <c r="U173" s="102"/>
      <c r="V173" s="102"/>
      <c r="W173" s="102"/>
    </row>
    <row r="174" spans="1:25" ht="14.25" customHeight="1">
      <c r="D174" s="126"/>
      <c r="K174" s="64"/>
      <c r="P174" s="102"/>
      <c r="Q174" s="102"/>
      <c r="R174" s="102"/>
      <c r="S174" s="102"/>
      <c r="T174" s="102"/>
      <c r="U174" s="102"/>
      <c r="V174" s="102"/>
      <c r="W174" s="102"/>
    </row>
    <row r="175" spans="1:25" ht="14.25" customHeight="1">
      <c r="D175" s="126"/>
      <c r="K175" s="64"/>
      <c r="P175" s="102"/>
      <c r="Q175" s="102"/>
      <c r="R175" s="102"/>
      <c r="S175" s="102"/>
      <c r="T175" s="102"/>
      <c r="U175" s="102"/>
      <c r="V175" s="102"/>
      <c r="W175" s="102"/>
    </row>
    <row r="176" spans="1:25" ht="14.25" customHeight="1">
      <c r="D176" s="126"/>
      <c r="K176" s="64"/>
      <c r="P176" s="102"/>
      <c r="Q176" s="102"/>
      <c r="R176" s="102"/>
      <c r="S176" s="102"/>
      <c r="T176" s="102"/>
      <c r="U176" s="102"/>
      <c r="V176" s="102"/>
      <c r="W176" s="102"/>
    </row>
    <row r="177" spans="4:23" ht="14.25" customHeight="1">
      <c r="D177" s="126"/>
      <c r="K177" s="64"/>
      <c r="P177" s="102"/>
      <c r="Q177" s="102"/>
      <c r="R177" s="102"/>
      <c r="S177" s="102"/>
      <c r="T177" s="102"/>
      <c r="U177" s="102"/>
      <c r="V177" s="102"/>
      <c r="W177" s="102"/>
    </row>
    <row r="178" spans="4:23" ht="14.25" customHeight="1">
      <c r="D178" s="126"/>
      <c r="K178" s="64"/>
      <c r="P178" s="102"/>
      <c r="Q178" s="102"/>
      <c r="R178" s="102"/>
      <c r="S178" s="102"/>
      <c r="T178" s="102"/>
      <c r="U178" s="102"/>
      <c r="V178" s="102"/>
      <c r="W178" s="102"/>
    </row>
    <row r="179" spans="4:23" ht="14.25" customHeight="1">
      <c r="D179" s="126"/>
      <c r="K179" s="64"/>
      <c r="P179" s="102"/>
      <c r="Q179" s="102"/>
      <c r="R179" s="102"/>
      <c r="S179" s="102"/>
      <c r="T179" s="102"/>
      <c r="U179" s="102"/>
      <c r="V179" s="102"/>
      <c r="W179" s="102"/>
    </row>
    <row r="180" spans="4:23" ht="14.25" customHeight="1">
      <c r="D180" s="126"/>
      <c r="K180" s="64"/>
      <c r="P180" s="102"/>
      <c r="Q180" s="102"/>
      <c r="R180" s="102"/>
      <c r="S180" s="102"/>
      <c r="T180" s="102"/>
      <c r="U180" s="102"/>
      <c r="V180" s="102"/>
      <c r="W180" s="102"/>
    </row>
    <row r="181" spans="4:23" ht="14.25" customHeight="1">
      <c r="D181" s="126"/>
      <c r="K181" s="64"/>
      <c r="P181" s="102"/>
      <c r="Q181" s="102"/>
      <c r="R181" s="102"/>
      <c r="S181" s="102"/>
      <c r="T181" s="102"/>
      <c r="U181" s="102"/>
      <c r="V181" s="102"/>
      <c r="W181" s="102"/>
    </row>
    <row r="182" spans="4:23" ht="14.25" customHeight="1">
      <c r="D182" s="126"/>
      <c r="K182" s="64"/>
      <c r="P182" s="102"/>
      <c r="Q182" s="102"/>
      <c r="R182" s="102"/>
      <c r="S182" s="102"/>
      <c r="T182" s="102"/>
      <c r="U182" s="102"/>
      <c r="V182" s="102"/>
      <c r="W182" s="102"/>
    </row>
    <row r="183" spans="4:23" ht="14.25" customHeight="1">
      <c r="D183" s="126"/>
      <c r="K183" s="64"/>
      <c r="P183" s="102"/>
      <c r="Q183" s="102"/>
      <c r="R183" s="102"/>
      <c r="S183" s="102"/>
      <c r="T183" s="102"/>
      <c r="U183" s="102"/>
      <c r="V183" s="102"/>
      <c r="W183" s="102"/>
    </row>
    <row r="184" spans="4:23" ht="14.25" customHeight="1">
      <c r="D184" s="126"/>
      <c r="K184" s="64"/>
      <c r="P184" s="102"/>
      <c r="Q184" s="102"/>
      <c r="R184" s="102"/>
      <c r="S184" s="102"/>
      <c r="T184" s="102"/>
      <c r="U184" s="102"/>
      <c r="V184" s="102"/>
      <c r="W184" s="102"/>
    </row>
    <row r="185" spans="4:23" ht="14.25" customHeight="1">
      <c r="D185" s="126"/>
      <c r="K185" s="64"/>
      <c r="P185" s="102"/>
      <c r="Q185" s="102"/>
      <c r="R185" s="102"/>
      <c r="S185" s="102"/>
      <c r="T185" s="102"/>
      <c r="U185" s="102"/>
      <c r="V185" s="102"/>
      <c r="W185" s="102"/>
    </row>
    <row r="186" spans="4:23" ht="14.25" customHeight="1">
      <c r="D186" s="126"/>
      <c r="K186" s="64"/>
      <c r="P186" s="102"/>
      <c r="Q186" s="102"/>
      <c r="R186" s="102"/>
      <c r="S186" s="102"/>
      <c r="T186" s="102"/>
      <c r="U186" s="102"/>
      <c r="V186" s="102"/>
      <c r="W186" s="102"/>
    </row>
    <row r="187" spans="4:23" ht="14.25" customHeight="1">
      <c r="D187" s="126"/>
      <c r="K187" s="64"/>
      <c r="P187" s="102"/>
      <c r="Q187" s="102"/>
      <c r="R187" s="102"/>
      <c r="S187" s="102"/>
      <c r="T187" s="102"/>
      <c r="U187" s="102"/>
      <c r="V187" s="102"/>
      <c r="W187" s="102"/>
    </row>
    <row r="188" spans="4:23" ht="14.25" customHeight="1">
      <c r="D188" s="126"/>
      <c r="K188" s="64"/>
      <c r="P188" s="102"/>
      <c r="Q188" s="102"/>
      <c r="R188" s="102"/>
      <c r="S188" s="102"/>
      <c r="T188" s="102"/>
      <c r="U188" s="102"/>
      <c r="V188" s="102"/>
      <c r="W188" s="102"/>
    </row>
    <row r="189" spans="4:23" ht="14.25" customHeight="1">
      <c r="D189" s="126"/>
      <c r="K189" s="64"/>
      <c r="P189" s="102"/>
      <c r="Q189" s="102"/>
      <c r="R189" s="102"/>
      <c r="S189" s="102"/>
      <c r="T189" s="102"/>
      <c r="U189" s="102"/>
      <c r="V189" s="102"/>
      <c r="W189" s="102"/>
    </row>
    <row r="190" spans="4:23" ht="14.25" customHeight="1">
      <c r="D190" s="126"/>
      <c r="K190" s="64"/>
      <c r="P190" s="102"/>
      <c r="Q190" s="102"/>
      <c r="R190" s="102"/>
      <c r="S190" s="102"/>
      <c r="T190" s="102"/>
      <c r="U190" s="102"/>
      <c r="V190" s="102"/>
      <c r="W190" s="102"/>
    </row>
    <row r="191" spans="4:23" ht="14.25" customHeight="1">
      <c r="D191" s="126"/>
      <c r="K191" s="64"/>
      <c r="P191" s="102"/>
      <c r="Q191" s="102"/>
      <c r="R191" s="102"/>
      <c r="S191" s="102"/>
      <c r="T191" s="102"/>
      <c r="U191" s="102"/>
      <c r="V191" s="102"/>
      <c r="W191" s="102"/>
    </row>
    <row r="192" spans="4:23" ht="14.25" customHeight="1">
      <c r="D192" s="126"/>
      <c r="K192" s="64"/>
      <c r="P192" s="102"/>
      <c r="Q192" s="102"/>
      <c r="R192" s="102"/>
      <c r="S192" s="102"/>
      <c r="T192" s="102"/>
      <c r="U192" s="102"/>
      <c r="V192" s="102"/>
      <c r="W192" s="102"/>
    </row>
    <row r="193" spans="4:23" ht="14.25" customHeight="1">
      <c r="D193" s="126"/>
      <c r="K193" s="64"/>
      <c r="P193" s="102"/>
      <c r="Q193" s="102"/>
      <c r="R193" s="102"/>
      <c r="S193" s="102"/>
      <c r="T193" s="102"/>
      <c r="U193" s="102"/>
      <c r="V193" s="102"/>
      <c r="W193" s="102"/>
    </row>
    <row r="194" spans="4:23" ht="14.25" customHeight="1">
      <c r="D194" s="126"/>
      <c r="K194" s="64"/>
      <c r="P194" s="102"/>
      <c r="Q194" s="102"/>
      <c r="R194" s="102"/>
      <c r="S194" s="102"/>
      <c r="T194" s="102"/>
      <c r="U194" s="102"/>
      <c r="V194" s="102"/>
      <c r="W194" s="102"/>
    </row>
    <row r="195" spans="4:23" ht="14.25" customHeight="1">
      <c r="D195" s="126"/>
      <c r="K195" s="64"/>
      <c r="P195" s="102"/>
      <c r="Q195" s="102"/>
      <c r="R195" s="102"/>
      <c r="S195" s="102"/>
      <c r="T195" s="102"/>
      <c r="U195" s="102"/>
      <c r="V195" s="102"/>
      <c r="W195" s="102"/>
    </row>
    <row r="196" spans="4:23" ht="14.25" customHeight="1">
      <c r="D196" s="126"/>
      <c r="K196" s="64"/>
      <c r="P196" s="102"/>
      <c r="Q196" s="102"/>
      <c r="R196" s="102"/>
      <c r="S196" s="102"/>
      <c r="T196" s="102"/>
      <c r="U196" s="102"/>
      <c r="V196" s="102"/>
      <c r="W196" s="102"/>
    </row>
    <row r="197" spans="4:23" ht="14.25" customHeight="1">
      <c r="D197" s="126"/>
      <c r="K197" s="64"/>
      <c r="P197" s="102"/>
      <c r="Q197" s="102"/>
      <c r="R197" s="102"/>
      <c r="S197" s="102"/>
      <c r="T197" s="102"/>
      <c r="U197" s="102"/>
      <c r="V197" s="102"/>
      <c r="W197" s="102"/>
    </row>
    <row r="198" spans="4:23" ht="14.25" customHeight="1">
      <c r="D198" s="126"/>
      <c r="K198" s="64"/>
      <c r="P198" s="102"/>
      <c r="Q198" s="102"/>
      <c r="R198" s="102"/>
      <c r="S198" s="102"/>
      <c r="T198" s="102"/>
      <c r="U198" s="102"/>
      <c r="V198" s="102"/>
      <c r="W198" s="102"/>
    </row>
    <row r="199" spans="4:23" ht="14.25" customHeight="1">
      <c r="D199" s="126"/>
      <c r="K199" s="64"/>
      <c r="P199" s="102"/>
      <c r="Q199" s="102"/>
      <c r="R199" s="102"/>
      <c r="S199" s="102"/>
      <c r="T199" s="102"/>
      <c r="U199" s="102"/>
      <c r="V199" s="102"/>
      <c r="W199" s="102"/>
    </row>
    <row r="200" spans="4:23" ht="14.25" customHeight="1">
      <c r="D200" s="126"/>
      <c r="K200" s="64"/>
      <c r="P200" s="102"/>
      <c r="Q200" s="102"/>
      <c r="R200" s="102"/>
      <c r="S200" s="102"/>
      <c r="T200" s="102"/>
      <c r="U200" s="102"/>
      <c r="V200" s="102"/>
      <c r="W200" s="102"/>
    </row>
    <row r="201" spans="4:23" ht="14.25" customHeight="1">
      <c r="D201" s="126"/>
      <c r="K201" s="64"/>
      <c r="P201" s="102"/>
      <c r="Q201" s="102"/>
      <c r="R201" s="102"/>
      <c r="S201" s="102"/>
      <c r="T201" s="102"/>
      <c r="U201" s="102"/>
      <c r="V201" s="102"/>
      <c r="W201" s="102"/>
    </row>
    <row r="202" spans="4:23" ht="14.25" customHeight="1">
      <c r="D202" s="126"/>
      <c r="K202" s="64"/>
      <c r="P202" s="102"/>
      <c r="Q202" s="102"/>
      <c r="R202" s="102"/>
      <c r="S202" s="102"/>
      <c r="T202" s="102"/>
      <c r="U202" s="102"/>
      <c r="V202" s="102"/>
      <c r="W202" s="102"/>
    </row>
    <row r="203" spans="4:23" ht="14.25" customHeight="1">
      <c r="D203" s="126"/>
      <c r="K203" s="64"/>
      <c r="P203" s="102"/>
      <c r="Q203" s="102"/>
      <c r="R203" s="102"/>
      <c r="S203" s="102"/>
      <c r="T203" s="102"/>
      <c r="U203" s="102"/>
      <c r="V203" s="102"/>
      <c r="W203" s="102"/>
    </row>
    <row r="204" spans="4:23" ht="14.25" customHeight="1">
      <c r="D204" s="126"/>
      <c r="K204" s="64"/>
      <c r="P204" s="102"/>
      <c r="Q204" s="102"/>
      <c r="R204" s="102"/>
      <c r="S204" s="102"/>
      <c r="T204" s="102"/>
      <c r="U204" s="102"/>
      <c r="V204" s="102"/>
      <c r="W204" s="102"/>
    </row>
    <row r="205" spans="4:23" ht="14.25" customHeight="1">
      <c r="D205" s="126"/>
      <c r="K205" s="64"/>
      <c r="P205" s="102"/>
      <c r="Q205" s="102"/>
      <c r="R205" s="102"/>
      <c r="S205" s="102"/>
      <c r="T205" s="102"/>
      <c r="U205" s="102"/>
      <c r="V205" s="102"/>
      <c r="W205" s="102"/>
    </row>
    <row r="206" spans="4:23" ht="14.25" customHeight="1">
      <c r="D206" s="126"/>
      <c r="K206" s="64"/>
      <c r="P206" s="102"/>
      <c r="Q206" s="102"/>
      <c r="R206" s="102"/>
      <c r="S206" s="102"/>
      <c r="T206" s="102"/>
      <c r="U206" s="102"/>
      <c r="V206" s="102"/>
      <c r="W206" s="102"/>
    </row>
    <row r="207" spans="4:23" ht="14.25" customHeight="1">
      <c r="D207" s="126"/>
      <c r="K207" s="64"/>
      <c r="P207" s="102"/>
      <c r="Q207" s="102"/>
      <c r="R207" s="102"/>
      <c r="S207" s="102"/>
      <c r="T207" s="102"/>
      <c r="U207" s="102"/>
      <c r="V207" s="102"/>
      <c r="W207" s="102"/>
    </row>
    <row r="208" spans="4:23" ht="14.25" customHeight="1">
      <c r="D208" s="126"/>
      <c r="K208" s="64"/>
      <c r="P208" s="102"/>
      <c r="Q208" s="102"/>
      <c r="R208" s="102"/>
      <c r="S208" s="102"/>
      <c r="T208" s="102"/>
      <c r="U208" s="102"/>
      <c r="V208" s="102"/>
      <c r="W208" s="102"/>
    </row>
    <row r="209" spans="4:23" ht="14.25" customHeight="1">
      <c r="D209" s="126"/>
      <c r="K209" s="64"/>
      <c r="P209" s="102"/>
      <c r="Q209" s="102"/>
      <c r="R209" s="102"/>
      <c r="S209" s="102"/>
      <c r="T209" s="102"/>
      <c r="U209" s="102"/>
      <c r="V209" s="102"/>
      <c r="W209" s="102"/>
    </row>
    <row r="210" spans="4:23" ht="14.25" customHeight="1">
      <c r="D210" s="126"/>
      <c r="K210" s="64"/>
      <c r="P210" s="102"/>
      <c r="Q210" s="102"/>
      <c r="R210" s="102"/>
      <c r="S210" s="102"/>
      <c r="T210" s="102"/>
      <c r="U210" s="102"/>
      <c r="V210" s="102"/>
      <c r="W210" s="102"/>
    </row>
    <row r="211" spans="4:23" ht="14.25" customHeight="1">
      <c r="D211" s="126"/>
      <c r="K211" s="64"/>
      <c r="P211" s="102"/>
      <c r="Q211" s="102"/>
      <c r="R211" s="102"/>
      <c r="S211" s="102"/>
      <c r="T211" s="102"/>
      <c r="U211" s="102"/>
      <c r="V211" s="102"/>
      <c r="W211" s="102"/>
    </row>
    <row r="212" spans="4:23" ht="14.25" customHeight="1">
      <c r="D212" s="126"/>
      <c r="K212" s="64"/>
      <c r="P212" s="102"/>
      <c r="Q212" s="102"/>
      <c r="R212" s="102"/>
      <c r="S212" s="102"/>
      <c r="T212" s="102"/>
      <c r="U212" s="102"/>
      <c r="V212" s="102"/>
      <c r="W212" s="102"/>
    </row>
    <row r="213" spans="4:23" ht="14.25" customHeight="1">
      <c r="D213" s="126"/>
      <c r="K213" s="64"/>
      <c r="P213" s="102"/>
      <c r="Q213" s="102"/>
      <c r="R213" s="102"/>
      <c r="S213" s="102"/>
      <c r="T213" s="102"/>
      <c r="U213" s="102"/>
      <c r="V213" s="102"/>
      <c r="W213" s="102"/>
    </row>
    <row r="214" spans="4:23" ht="14.25" customHeight="1">
      <c r="D214" s="126"/>
      <c r="K214" s="64"/>
      <c r="P214" s="102"/>
      <c r="Q214" s="102"/>
      <c r="R214" s="102"/>
      <c r="S214" s="102"/>
      <c r="T214" s="102"/>
      <c r="U214" s="102"/>
      <c r="V214" s="102"/>
      <c r="W214" s="102"/>
    </row>
    <row r="215" spans="4:23" ht="14.25" customHeight="1">
      <c r="D215" s="126"/>
      <c r="K215" s="64"/>
      <c r="P215" s="102"/>
      <c r="Q215" s="102"/>
      <c r="R215" s="102"/>
      <c r="S215" s="102"/>
      <c r="T215" s="102"/>
      <c r="U215" s="102"/>
      <c r="V215" s="102"/>
      <c r="W215" s="102"/>
    </row>
    <row r="216" spans="4:23" ht="14.25" customHeight="1">
      <c r="D216" s="126"/>
      <c r="K216" s="64"/>
      <c r="P216" s="102"/>
      <c r="Q216" s="102"/>
      <c r="R216" s="102"/>
      <c r="S216" s="102"/>
      <c r="T216" s="102"/>
      <c r="U216" s="102"/>
      <c r="V216" s="102"/>
      <c r="W216" s="102"/>
    </row>
    <row r="217" spans="4:23" ht="14.25" customHeight="1">
      <c r="D217" s="126"/>
      <c r="K217" s="64"/>
      <c r="P217" s="102"/>
      <c r="Q217" s="102"/>
      <c r="R217" s="102"/>
      <c r="S217" s="102"/>
      <c r="T217" s="102"/>
      <c r="U217" s="102"/>
      <c r="V217" s="102"/>
      <c r="W217" s="102"/>
    </row>
    <row r="218" spans="4:23" ht="14.25" customHeight="1">
      <c r="D218" s="126"/>
      <c r="K218" s="64"/>
      <c r="P218" s="102"/>
      <c r="Q218" s="102"/>
      <c r="R218" s="102"/>
      <c r="S218" s="102"/>
      <c r="T218" s="102"/>
      <c r="U218" s="102"/>
      <c r="V218" s="102"/>
      <c r="W218" s="102"/>
    </row>
    <row r="219" spans="4:23" ht="14.25" customHeight="1">
      <c r="D219" s="126"/>
      <c r="K219" s="64"/>
      <c r="P219" s="102"/>
      <c r="Q219" s="102"/>
      <c r="R219" s="102"/>
      <c r="S219" s="102"/>
      <c r="T219" s="102"/>
      <c r="U219" s="102"/>
      <c r="V219" s="102"/>
      <c r="W219" s="102"/>
    </row>
    <row r="220" spans="4:23" ht="14.25" customHeight="1">
      <c r="D220" s="126"/>
      <c r="K220" s="64"/>
      <c r="P220" s="102"/>
      <c r="Q220" s="102"/>
      <c r="R220" s="102"/>
      <c r="S220" s="102"/>
      <c r="T220" s="102"/>
      <c r="U220" s="102"/>
      <c r="V220" s="102"/>
      <c r="W220" s="102"/>
    </row>
    <row r="221" spans="4:23" ht="14.25" customHeight="1">
      <c r="D221" s="126"/>
      <c r="K221" s="64"/>
      <c r="P221" s="102"/>
      <c r="Q221" s="102"/>
      <c r="R221" s="102"/>
      <c r="S221" s="102"/>
      <c r="T221" s="102"/>
      <c r="U221" s="102"/>
      <c r="V221" s="102"/>
      <c r="W221" s="102"/>
    </row>
    <row r="222" spans="4:23" ht="14.25" customHeight="1">
      <c r="D222" s="126"/>
      <c r="K222" s="64"/>
      <c r="P222" s="102"/>
      <c r="Q222" s="102"/>
      <c r="R222" s="102"/>
      <c r="S222" s="102"/>
      <c r="T222" s="102"/>
      <c r="U222" s="102"/>
      <c r="V222" s="102"/>
      <c r="W222" s="102"/>
    </row>
    <row r="223" spans="4:23" ht="14.25" customHeight="1">
      <c r="D223" s="126"/>
      <c r="K223" s="64"/>
      <c r="P223" s="102"/>
      <c r="Q223" s="102"/>
      <c r="R223" s="102"/>
      <c r="S223" s="102"/>
      <c r="T223" s="102"/>
      <c r="U223" s="102"/>
      <c r="V223" s="102"/>
      <c r="W223" s="102"/>
    </row>
    <row r="224" spans="4:23" ht="14.25" customHeight="1">
      <c r="D224" s="126"/>
      <c r="K224" s="64"/>
      <c r="P224" s="102"/>
      <c r="Q224" s="102"/>
      <c r="R224" s="102"/>
      <c r="S224" s="102"/>
      <c r="T224" s="102"/>
      <c r="U224" s="102"/>
      <c r="V224" s="102"/>
      <c r="W224" s="102"/>
    </row>
    <row r="225" spans="4:23" ht="14.25" customHeight="1">
      <c r="D225" s="126"/>
      <c r="K225" s="64"/>
      <c r="P225" s="102"/>
      <c r="Q225" s="102"/>
      <c r="R225" s="102"/>
      <c r="S225" s="102"/>
      <c r="T225" s="102"/>
      <c r="U225" s="102"/>
      <c r="V225" s="102"/>
      <c r="W225" s="102"/>
    </row>
    <row r="226" spans="4:23" ht="14.25" customHeight="1">
      <c r="D226" s="126"/>
      <c r="K226" s="64"/>
      <c r="P226" s="102"/>
      <c r="Q226" s="102"/>
      <c r="R226" s="102"/>
      <c r="S226" s="102"/>
      <c r="T226" s="102"/>
      <c r="U226" s="102"/>
      <c r="V226" s="102"/>
      <c r="W226" s="102"/>
    </row>
    <row r="227" spans="4:23" ht="14.25" customHeight="1">
      <c r="D227" s="126"/>
      <c r="K227" s="64"/>
      <c r="P227" s="102"/>
      <c r="Q227" s="102"/>
      <c r="R227" s="102"/>
      <c r="S227" s="102"/>
      <c r="T227" s="102"/>
      <c r="U227" s="102"/>
      <c r="V227" s="102"/>
      <c r="W227" s="102"/>
    </row>
    <row r="228" spans="4:23" ht="14.25" customHeight="1">
      <c r="D228" s="126"/>
      <c r="K228" s="64"/>
      <c r="P228" s="102"/>
      <c r="Q228" s="102"/>
      <c r="R228" s="102"/>
      <c r="S228" s="102"/>
      <c r="T228" s="102"/>
      <c r="U228" s="102"/>
      <c r="V228" s="102"/>
      <c r="W228" s="102"/>
    </row>
    <row r="229" spans="4:23" ht="14.25" customHeight="1">
      <c r="D229" s="126"/>
      <c r="K229" s="64"/>
      <c r="P229" s="102"/>
      <c r="Q229" s="102"/>
      <c r="R229" s="102"/>
      <c r="S229" s="102"/>
      <c r="T229" s="102"/>
      <c r="U229" s="102"/>
      <c r="V229" s="102"/>
      <c r="W229" s="102"/>
    </row>
    <row r="230" spans="4:23" ht="14.25" customHeight="1">
      <c r="D230" s="126"/>
      <c r="K230" s="64"/>
      <c r="P230" s="102"/>
      <c r="Q230" s="102"/>
      <c r="R230" s="102"/>
      <c r="S230" s="102"/>
      <c r="T230" s="102"/>
      <c r="U230" s="102"/>
      <c r="V230" s="102"/>
      <c r="W230" s="102"/>
    </row>
    <row r="231" spans="4:23" ht="14.25" customHeight="1">
      <c r="D231" s="126"/>
      <c r="K231" s="64"/>
      <c r="P231" s="102"/>
      <c r="Q231" s="102"/>
      <c r="R231" s="102"/>
      <c r="S231" s="102"/>
      <c r="T231" s="102"/>
      <c r="U231" s="102"/>
      <c r="V231" s="102"/>
      <c r="W231" s="102"/>
    </row>
    <row r="232" spans="4:23" ht="14.25" customHeight="1">
      <c r="D232" s="126"/>
      <c r="K232" s="64"/>
      <c r="P232" s="102"/>
      <c r="Q232" s="102"/>
      <c r="R232" s="102"/>
      <c r="S232" s="102"/>
      <c r="T232" s="102"/>
      <c r="U232" s="102"/>
      <c r="V232" s="102"/>
      <c r="W232" s="102"/>
    </row>
    <row r="233" spans="4:23" ht="14.25" customHeight="1">
      <c r="D233" s="126"/>
      <c r="K233" s="64"/>
      <c r="P233" s="102"/>
      <c r="Q233" s="102"/>
      <c r="R233" s="102"/>
      <c r="S233" s="102"/>
      <c r="T233" s="102"/>
      <c r="U233" s="102"/>
      <c r="V233" s="102"/>
      <c r="W233" s="102"/>
    </row>
    <row r="234" spans="4:23" ht="14.25" customHeight="1">
      <c r="D234" s="126"/>
      <c r="K234" s="64"/>
      <c r="P234" s="102"/>
      <c r="Q234" s="102"/>
      <c r="R234" s="102"/>
      <c r="S234" s="102"/>
      <c r="T234" s="102"/>
      <c r="U234" s="102"/>
      <c r="V234" s="102"/>
      <c r="W234" s="102"/>
    </row>
    <row r="235" spans="4:23" ht="14.25" customHeight="1">
      <c r="D235" s="126"/>
      <c r="K235" s="64"/>
      <c r="P235" s="102"/>
      <c r="Q235" s="102"/>
      <c r="R235" s="102"/>
      <c r="S235" s="102"/>
      <c r="T235" s="102"/>
      <c r="U235" s="102"/>
      <c r="V235" s="102"/>
      <c r="W235" s="102"/>
    </row>
    <row r="236" spans="4:23" ht="14.25" customHeight="1">
      <c r="D236" s="126"/>
      <c r="K236" s="64"/>
      <c r="P236" s="102"/>
      <c r="Q236" s="102"/>
      <c r="R236" s="102"/>
      <c r="S236" s="102"/>
      <c r="T236" s="102"/>
      <c r="U236" s="102"/>
      <c r="V236" s="102"/>
      <c r="W236" s="102"/>
    </row>
    <row r="237" spans="4:23" ht="14.25" customHeight="1">
      <c r="D237" s="126"/>
      <c r="K237" s="64"/>
      <c r="P237" s="102"/>
      <c r="Q237" s="102"/>
      <c r="R237" s="102"/>
      <c r="S237" s="102"/>
      <c r="T237" s="102"/>
      <c r="U237" s="102"/>
      <c r="V237" s="102"/>
      <c r="W237" s="102"/>
    </row>
    <row r="238" spans="4:23" ht="14.25" customHeight="1">
      <c r="D238" s="126"/>
      <c r="K238" s="64"/>
      <c r="P238" s="102"/>
      <c r="Q238" s="102"/>
      <c r="R238" s="102"/>
      <c r="S238" s="102"/>
      <c r="T238" s="102"/>
      <c r="U238" s="102"/>
      <c r="V238" s="102"/>
      <c r="W238" s="102"/>
    </row>
    <row r="239" spans="4:23" ht="14.25" customHeight="1">
      <c r="D239" s="126"/>
      <c r="K239" s="64"/>
      <c r="P239" s="102"/>
      <c r="Q239" s="102"/>
      <c r="R239" s="102"/>
      <c r="S239" s="102"/>
      <c r="T239" s="102"/>
      <c r="U239" s="102"/>
      <c r="V239" s="102"/>
      <c r="W239" s="102"/>
    </row>
    <row r="240" spans="4:23" ht="14.25" customHeight="1">
      <c r="D240" s="126"/>
      <c r="K240" s="64"/>
      <c r="P240" s="102"/>
      <c r="Q240" s="102"/>
      <c r="R240" s="102"/>
      <c r="S240" s="102"/>
      <c r="T240" s="102"/>
      <c r="U240" s="102"/>
      <c r="V240" s="102"/>
      <c r="W240" s="102"/>
    </row>
    <row r="241" spans="4:23" ht="14.25" customHeight="1">
      <c r="D241" s="126"/>
      <c r="K241" s="64"/>
      <c r="P241" s="102"/>
      <c r="Q241" s="102"/>
      <c r="R241" s="102"/>
      <c r="S241" s="102"/>
      <c r="T241" s="102"/>
      <c r="U241" s="102"/>
      <c r="V241" s="102"/>
      <c r="W241" s="102"/>
    </row>
    <row r="242" spans="4:23" ht="14.25" customHeight="1">
      <c r="D242" s="126"/>
      <c r="K242" s="64"/>
      <c r="P242" s="102"/>
      <c r="Q242" s="102"/>
      <c r="R242" s="102"/>
      <c r="S242" s="102"/>
      <c r="T242" s="102"/>
      <c r="U242" s="102"/>
      <c r="V242" s="102"/>
      <c r="W242" s="102"/>
    </row>
    <row r="243" spans="4:23" ht="14.25" customHeight="1">
      <c r="D243" s="126"/>
      <c r="K243" s="64"/>
      <c r="P243" s="102"/>
      <c r="Q243" s="102"/>
      <c r="R243" s="102"/>
      <c r="S243" s="102"/>
      <c r="T243" s="102"/>
      <c r="U243" s="102"/>
      <c r="V243" s="102"/>
      <c r="W243" s="102"/>
    </row>
    <row r="244" spans="4:23" ht="14.25" customHeight="1">
      <c r="D244" s="126"/>
      <c r="K244" s="64"/>
      <c r="P244" s="102"/>
      <c r="Q244" s="102"/>
      <c r="R244" s="102"/>
      <c r="S244" s="102"/>
      <c r="T244" s="102"/>
      <c r="U244" s="102"/>
      <c r="V244" s="102"/>
      <c r="W244" s="102"/>
    </row>
    <row r="245" spans="4:23" ht="14.25" customHeight="1">
      <c r="D245" s="126"/>
      <c r="K245" s="64"/>
      <c r="P245" s="102"/>
      <c r="Q245" s="102"/>
      <c r="R245" s="102"/>
      <c r="S245" s="102"/>
      <c r="T245" s="102"/>
      <c r="U245" s="102"/>
      <c r="V245" s="102"/>
      <c r="W245" s="102"/>
    </row>
    <row r="246" spans="4:23" ht="14.25" customHeight="1">
      <c r="D246" s="126"/>
      <c r="K246" s="64"/>
      <c r="P246" s="102"/>
      <c r="Q246" s="102"/>
      <c r="R246" s="102"/>
      <c r="S246" s="102"/>
      <c r="T246" s="102"/>
      <c r="U246" s="102"/>
      <c r="V246" s="102"/>
      <c r="W246" s="102"/>
    </row>
    <row r="247" spans="4:23" ht="14.25" customHeight="1">
      <c r="D247" s="126"/>
      <c r="K247" s="64"/>
      <c r="P247" s="102"/>
      <c r="Q247" s="102"/>
      <c r="R247" s="102"/>
      <c r="S247" s="102"/>
      <c r="T247" s="102"/>
      <c r="U247" s="102"/>
      <c r="V247" s="102"/>
      <c r="W247" s="102"/>
    </row>
    <row r="248" spans="4:23" ht="14.25" customHeight="1">
      <c r="D248" s="126"/>
      <c r="K248" s="64"/>
      <c r="P248" s="102"/>
      <c r="Q248" s="102"/>
      <c r="R248" s="102"/>
      <c r="S248" s="102"/>
      <c r="T248" s="102"/>
      <c r="U248" s="102"/>
      <c r="V248" s="102"/>
      <c r="W248" s="102"/>
    </row>
    <row r="249" spans="4:23" ht="14.25" customHeight="1">
      <c r="D249" s="126"/>
      <c r="K249" s="64"/>
      <c r="P249" s="102"/>
      <c r="Q249" s="102"/>
      <c r="R249" s="102"/>
      <c r="S249" s="102"/>
      <c r="T249" s="102"/>
      <c r="U249" s="102"/>
      <c r="V249" s="102"/>
      <c r="W249" s="102"/>
    </row>
    <row r="250" spans="4:23" ht="14.25" customHeight="1">
      <c r="D250" s="126"/>
      <c r="K250" s="64"/>
      <c r="P250" s="102"/>
      <c r="Q250" s="102"/>
      <c r="R250" s="102"/>
      <c r="S250" s="102"/>
      <c r="T250" s="102"/>
      <c r="U250" s="102"/>
      <c r="V250" s="102"/>
      <c r="W250" s="102"/>
    </row>
    <row r="251" spans="4:23" ht="14.25" customHeight="1">
      <c r="D251" s="126"/>
      <c r="K251" s="64"/>
      <c r="P251" s="102"/>
      <c r="Q251" s="102"/>
      <c r="R251" s="102"/>
      <c r="S251" s="102"/>
      <c r="T251" s="102"/>
      <c r="U251" s="102"/>
      <c r="V251" s="102"/>
      <c r="W251" s="102"/>
    </row>
    <row r="252" spans="4:23" ht="14.25" customHeight="1">
      <c r="D252" s="126"/>
      <c r="K252" s="64"/>
      <c r="P252" s="102"/>
      <c r="Q252" s="102"/>
      <c r="R252" s="102"/>
      <c r="S252" s="102"/>
      <c r="T252" s="102"/>
      <c r="U252" s="102"/>
      <c r="V252" s="102"/>
      <c r="W252" s="102"/>
    </row>
    <row r="253" spans="4:23" ht="14.25" customHeight="1">
      <c r="D253" s="126"/>
      <c r="K253" s="64"/>
      <c r="P253" s="102"/>
      <c r="Q253" s="102"/>
      <c r="R253" s="102"/>
      <c r="S253" s="102"/>
      <c r="T253" s="102"/>
      <c r="U253" s="102"/>
      <c r="V253" s="102"/>
      <c r="W253" s="102"/>
    </row>
    <row r="254" spans="4:23" ht="14.25" customHeight="1">
      <c r="D254" s="126"/>
      <c r="K254" s="64"/>
      <c r="P254" s="102"/>
      <c r="Q254" s="102"/>
      <c r="R254" s="102"/>
      <c r="S254" s="102"/>
      <c r="T254" s="102"/>
      <c r="U254" s="102"/>
      <c r="V254" s="102"/>
      <c r="W254" s="102"/>
    </row>
    <row r="255" spans="4:23" ht="14.25" customHeight="1">
      <c r="D255" s="126"/>
      <c r="K255" s="64"/>
      <c r="P255" s="102"/>
      <c r="Q255" s="102"/>
      <c r="R255" s="102"/>
      <c r="S255" s="102"/>
      <c r="T255" s="102"/>
      <c r="U255" s="102"/>
      <c r="V255" s="102"/>
      <c r="W255" s="102"/>
    </row>
    <row r="256" spans="4:23" ht="14.25" customHeight="1">
      <c r="D256" s="126"/>
      <c r="K256" s="64"/>
      <c r="P256" s="102"/>
      <c r="Q256" s="102"/>
      <c r="R256" s="102"/>
      <c r="S256" s="102"/>
      <c r="T256" s="102"/>
      <c r="U256" s="102"/>
      <c r="V256" s="102"/>
      <c r="W256" s="102"/>
    </row>
    <row r="257" spans="4:23" ht="14.25" customHeight="1">
      <c r="D257" s="126"/>
      <c r="K257" s="64"/>
      <c r="P257" s="102"/>
      <c r="Q257" s="102"/>
      <c r="R257" s="102"/>
      <c r="S257" s="102"/>
      <c r="T257" s="102"/>
      <c r="U257" s="102"/>
      <c r="V257" s="102"/>
      <c r="W257" s="102"/>
    </row>
    <row r="258" spans="4:23" ht="14.25" customHeight="1">
      <c r="D258" s="126"/>
      <c r="K258" s="64"/>
      <c r="P258" s="102"/>
      <c r="Q258" s="102"/>
      <c r="R258" s="102"/>
      <c r="S258" s="102"/>
      <c r="T258" s="102"/>
      <c r="U258" s="102"/>
      <c r="V258" s="102"/>
      <c r="W258" s="102"/>
    </row>
    <row r="259" spans="4:23" ht="14.25" customHeight="1">
      <c r="D259" s="126"/>
      <c r="K259" s="64"/>
      <c r="P259" s="102"/>
      <c r="Q259" s="102"/>
      <c r="R259" s="102"/>
      <c r="S259" s="102"/>
      <c r="T259" s="102"/>
      <c r="U259" s="102"/>
      <c r="V259" s="102"/>
      <c r="W259" s="102"/>
    </row>
    <row r="260" spans="4:23" ht="14.25" customHeight="1">
      <c r="D260" s="126"/>
      <c r="K260" s="64"/>
      <c r="P260" s="102"/>
      <c r="Q260" s="102"/>
      <c r="R260" s="102"/>
      <c r="S260" s="102"/>
      <c r="T260" s="102"/>
      <c r="U260" s="102"/>
      <c r="V260" s="102"/>
      <c r="W260" s="102"/>
    </row>
    <row r="261" spans="4:23" ht="14.25" customHeight="1">
      <c r="D261" s="126"/>
      <c r="K261" s="64"/>
      <c r="P261" s="102"/>
      <c r="Q261" s="102"/>
      <c r="R261" s="102"/>
      <c r="S261" s="102"/>
      <c r="T261" s="102"/>
      <c r="U261" s="102"/>
      <c r="V261" s="102"/>
      <c r="W261" s="102"/>
    </row>
    <row r="262" spans="4:23" ht="14.25" customHeight="1">
      <c r="D262" s="126"/>
      <c r="K262" s="64"/>
      <c r="P262" s="102"/>
      <c r="Q262" s="102"/>
      <c r="R262" s="102"/>
      <c r="S262" s="102"/>
      <c r="T262" s="102"/>
      <c r="U262" s="102"/>
      <c r="V262" s="102"/>
      <c r="W262" s="102"/>
    </row>
    <row r="263" spans="4:23" ht="14.25" customHeight="1">
      <c r="D263" s="126"/>
      <c r="K263" s="64"/>
      <c r="P263" s="102"/>
      <c r="Q263" s="102"/>
      <c r="R263" s="102"/>
      <c r="S263" s="102"/>
      <c r="T263" s="102"/>
      <c r="U263" s="102"/>
      <c r="V263" s="102"/>
      <c r="W263" s="102"/>
    </row>
    <row r="264" spans="4:23" ht="14.25" customHeight="1">
      <c r="D264" s="126"/>
      <c r="K264" s="64"/>
      <c r="P264" s="102"/>
      <c r="Q264" s="102"/>
      <c r="R264" s="102"/>
      <c r="S264" s="102"/>
      <c r="T264" s="102"/>
      <c r="U264" s="102"/>
      <c r="V264" s="102"/>
      <c r="W264" s="102"/>
    </row>
    <row r="265" spans="4:23" ht="14.25" customHeight="1">
      <c r="D265" s="126"/>
      <c r="K265" s="64"/>
      <c r="P265" s="102"/>
      <c r="Q265" s="102"/>
      <c r="R265" s="102"/>
      <c r="S265" s="102"/>
      <c r="T265" s="102"/>
      <c r="U265" s="102"/>
      <c r="V265" s="102"/>
      <c r="W265" s="102"/>
    </row>
    <row r="266" spans="4:23" ht="14.25" customHeight="1">
      <c r="D266" s="126"/>
      <c r="K266" s="64"/>
      <c r="P266" s="102"/>
      <c r="Q266" s="102"/>
      <c r="R266" s="102"/>
      <c r="S266" s="102"/>
      <c r="T266" s="102"/>
      <c r="U266" s="102"/>
      <c r="V266" s="102"/>
      <c r="W266" s="102"/>
    </row>
    <row r="267" spans="4:23" ht="14.25" customHeight="1">
      <c r="D267" s="126"/>
      <c r="K267" s="64"/>
      <c r="P267" s="102"/>
      <c r="Q267" s="102"/>
      <c r="R267" s="102"/>
      <c r="S267" s="102"/>
      <c r="T267" s="102"/>
      <c r="U267" s="102"/>
      <c r="V267" s="102"/>
      <c r="W267" s="102"/>
    </row>
    <row r="268" spans="4:23" ht="14.25" customHeight="1">
      <c r="D268" s="126"/>
      <c r="K268" s="64"/>
      <c r="P268" s="102"/>
      <c r="Q268" s="102"/>
      <c r="R268" s="102"/>
      <c r="S268" s="102"/>
      <c r="T268" s="102"/>
      <c r="U268" s="102"/>
      <c r="V268" s="102"/>
      <c r="W268" s="102"/>
    </row>
    <row r="269" spans="4:23" ht="14.25" customHeight="1">
      <c r="D269" s="126"/>
      <c r="K269" s="64"/>
      <c r="P269" s="102"/>
      <c r="Q269" s="102"/>
      <c r="R269" s="102"/>
      <c r="S269" s="102"/>
      <c r="T269" s="102"/>
      <c r="U269" s="102"/>
      <c r="V269" s="102"/>
      <c r="W269" s="102"/>
    </row>
    <row r="270" spans="4:23" ht="14.25" customHeight="1">
      <c r="D270" s="126"/>
      <c r="K270" s="64"/>
      <c r="P270" s="102"/>
      <c r="Q270" s="102"/>
      <c r="R270" s="102"/>
      <c r="S270" s="102"/>
      <c r="T270" s="102"/>
      <c r="U270" s="102"/>
      <c r="V270" s="102"/>
      <c r="W270" s="102"/>
    </row>
    <row r="271" spans="4:23" ht="14.25" customHeight="1">
      <c r="D271" s="126"/>
      <c r="K271" s="64"/>
      <c r="P271" s="102"/>
      <c r="Q271" s="102"/>
      <c r="R271" s="102"/>
      <c r="S271" s="102"/>
      <c r="T271" s="102"/>
      <c r="U271" s="102"/>
      <c r="V271" s="102"/>
      <c r="W271" s="102"/>
    </row>
    <row r="272" spans="4:23" ht="14.25" customHeight="1">
      <c r="D272" s="126"/>
      <c r="K272" s="64"/>
      <c r="P272" s="102"/>
      <c r="Q272" s="102"/>
      <c r="R272" s="102"/>
      <c r="S272" s="102"/>
      <c r="T272" s="102"/>
      <c r="U272" s="102"/>
      <c r="V272" s="102"/>
      <c r="W272" s="102"/>
    </row>
    <row r="273" spans="4:23" ht="14.25" customHeight="1">
      <c r="D273" s="126"/>
      <c r="K273" s="64"/>
      <c r="P273" s="102"/>
      <c r="Q273" s="102"/>
      <c r="R273" s="102"/>
      <c r="S273" s="102"/>
      <c r="T273" s="102"/>
      <c r="U273" s="102"/>
      <c r="V273" s="102"/>
      <c r="W273" s="102"/>
    </row>
    <row r="274" spans="4:23" ht="14.25" customHeight="1">
      <c r="D274" s="126"/>
      <c r="K274" s="64"/>
      <c r="P274" s="102"/>
      <c r="Q274" s="102"/>
      <c r="R274" s="102"/>
      <c r="S274" s="102"/>
      <c r="T274" s="102"/>
      <c r="U274" s="102"/>
      <c r="V274" s="102"/>
      <c r="W274" s="102"/>
    </row>
    <row r="275" spans="4:23" ht="14.25" customHeight="1">
      <c r="D275" s="126"/>
      <c r="K275" s="64"/>
      <c r="P275" s="102"/>
      <c r="Q275" s="102"/>
      <c r="R275" s="102"/>
      <c r="S275" s="102"/>
      <c r="T275" s="102"/>
      <c r="U275" s="102"/>
      <c r="V275" s="102"/>
      <c r="W275" s="102"/>
    </row>
    <row r="276" spans="4:23" ht="14.25" customHeight="1">
      <c r="D276" s="126"/>
      <c r="K276" s="64"/>
      <c r="P276" s="102"/>
      <c r="Q276" s="102"/>
      <c r="R276" s="102"/>
      <c r="S276" s="102"/>
      <c r="T276" s="102"/>
      <c r="U276" s="102"/>
      <c r="V276" s="102"/>
      <c r="W276" s="102"/>
    </row>
    <row r="277" spans="4:23" ht="14.25" customHeight="1">
      <c r="D277" s="126"/>
      <c r="K277" s="64"/>
      <c r="P277" s="102"/>
      <c r="Q277" s="102"/>
      <c r="R277" s="102"/>
      <c r="S277" s="102"/>
      <c r="T277" s="102"/>
      <c r="U277" s="102"/>
      <c r="V277" s="102"/>
      <c r="W277" s="102"/>
    </row>
    <row r="278" spans="4:23" ht="14.25" customHeight="1">
      <c r="D278" s="126"/>
      <c r="K278" s="64"/>
      <c r="P278" s="102"/>
      <c r="Q278" s="102"/>
      <c r="R278" s="102"/>
      <c r="S278" s="102"/>
      <c r="T278" s="102"/>
      <c r="U278" s="102"/>
      <c r="V278" s="102"/>
      <c r="W278" s="102"/>
    </row>
    <row r="279" spans="4:23" ht="14.25" customHeight="1">
      <c r="D279" s="126"/>
      <c r="K279" s="64"/>
      <c r="P279" s="102"/>
      <c r="Q279" s="102"/>
      <c r="R279" s="102"/>
      <c r="S279" s="102"/>
      <c r="T279" s="102"/>
      <c r="U279" s="102"/>
      <c r="V279" s="102"/>
      <c r="W279" s="102"/>
    </row>
    <row r="280" spans="4:23" ht="14.25" customHeight="1">
      <c r="D280" s="126"/>
      <c r="K280" s="64"/>
      <c r="P280" s="102"/>
      <c r="Q280" s="102"/>
      <c r="R280" s="102"/>
      <c r="S280" s="102"/>
      <c r="T280" s="102"/>
      <c r="U280" s="102"/>
      <c r="V280" s="102"/>
      <c r="W280" s="102"/>
    </row>
    <row r="281" spans="4:23" ht="14.25" customHeight="1">
      <c r="D281" s="126"/>
      <c r="K281" s="64"/>
      <c r="P281" s="102"/>
      <c r="Q281" s="102"/>
      <c r="R281" s="102"/>
      <c r="S281" s="102"/>
      <c r="T281" s="102"/>
      <c r="U281" s="102"/>
      <c r="V281" s="102"/>
      <c r="W281" s="102"/>
    </row>
    <row r="282" spans="4:23" ht="14.25" customHeight="1">
      <c r="D282" s="126"/>
      <c r="K282" s="64"/>
      <c r="P282" s="102"/>
      <c r="Q282" s="102"/>
      <c r="R282" s="102"/>
      <c r="S282" s="102"/>
      <c r="T282" s="102"/>
      <c r="U282" s="102"/>
      <c r="V282" s="102"/>
      <c r="W282" s="102"/>
    </row>
    <row r="283" spans="4:23" ht="14.25" customHeight="1">
      <c r="D283" s="126"/>
      <c r="K283" s="64"/>
      <c r="P283" s="102"/>
      <c r="Q283" s="102"/>
      <c r="R283" s="102"/>
      <c r="S283" s="102"/>
      <c r="T283" s="102"/>
      <c r="U283" s="102"/>
      <c r="V283" s="102"/>
      <c r="W283" s="102"/>
    </row>
    <row r="284" spans="4:23" ht="14.25" customHeight="1">
      <c r="D284" s="126"/>
      <c r="K284" s="64"/>
      <c r="P284" s="102"/>
      <c r="Q284" s="102"/>
      <c r="R284" s="102"/>
      <c r="S284" s="102"/>
      <c r="T284" s="102"/>
      <c r="U284" s="102"/>
      <c r="V284" s="102"/>
      <c r="W284" s="102"/>
    </row>
    <row r="285" spans="4:23" ht="14.25" customHeight="1">
      <c r="D285" s="126"/>
      <c r="K285" s="64"/>
      <c r="P285" s="102"/>
      <c r="Q285" s="102"/>
      <c r="R285" s="102"/>
      <c r="S285" s="102"/>
      <c r="T285" s="102"/>
      <c r="U285" s="102"/>
      <c r="V285" s="102"/>
      <c r="W285" s="102"/>
    </row>
    <row r="286" spans="4:23" ht="14.25" customHeight="1">
      <c r="D286" s="126"/>
      <c r="K286" s="64"/>
      <c r="P286" s="102"/>
      <c r="Q286" s="102"/>
      <c r="R286" s="102"/>
      <c r="S286" s="102"/>
      <c r="T286" s="102"/>
      <c r="U286" s="102"/>
      <c r="V286" s="102"/>
      <c r="W286" s="102"/>
    </row>
    <row r="287" spans="4:23" ht="14.25" customHeight="1">
      <c r="D287" s="126"/>
      <c r="K287" s="64"/>
      <c r="P287" s="102"/>
      <c r="Q287" s="102"/>
      <c r="R287" s="102"/>
      <c r="S287" s="102"/>
      <c r="T287" s="102"/>
      <c r="U287" s="102"/>
      <c r="V287" s="102"/>
      <c r="W287" s="102"/>
    </row>
    <row r="288" spans="4:23" ht="14.25" customHeight="1">
      <c r="D288" s="126"/>
      <c r="K288" s="64"/>
      <c r="P288" s="102"/>
      <c r="Q288" s="102"/>
      <c r="R288" s="102"/>
      <c r="S288" s="102"/>
      <c r="T288" s="102"/>
      <c r="U288" s="102"/>
      <c r="V288" s="102"/>
      <c r="W288" s="102"/>
    </row>
    <row r="289" spans="4:23" ht="14.25" customHeight="1">
      <c r="D289" s="126"/>
      <c r="K289" s="64"/>
      <c r="P289" s="102"/>
      <c r="Q289" s="102"/>
      <c r="R289" s="102"/>
      <c r="S289" s="102"/>
      <c r="T289" s="102"/>
      <c r="U289" s="102"/>
      <c r="V289" s="102"/>
      <c r="W289" s="102"/>
    </row>
    <row r="290" spans="4:23" ht="14.25" customHeight="1">
      <c r="D290" s="126"/>
      <c r="K290" s="64"/>
      <c r="P290" s="102"/>
      <c r="Q290" s="102"/>
      <c r="R290" s="102"/>
      <c r="S290" s="102"/>
      <c r="T290" s="102"/>
      <c r="U290" s="102"/>
      <c r="V290" s="102"/>
      <c r="W290" s="102"/>
    </row>
    <row r="291" spans="4:23" ht="14.25" customHeight="1">
      <c r="D291" s="126"/>
      <c r="K291" s="64"/>
      <c r="P291" s="102"/>
      <c r="Q291" s="102"/>
      <c r="R291" s="102"/>
      <c r="S291" s="102"/>
      <c r="T291" s="102"/>
      <c r="U291" s="102"/>
      <c r="V291" s="102"/>
      <c r="W291" s="102"/>
    </row>
    <row r="292" spans="4:23" ht="14.25" customHeight="1">
      <c r="D292" s="126"/>
      <c r="K292" s="64"/>
      <c r="P292" s="102"/>
      <c r="Q292" s="102"/>
      <c r="R292" s="102"/>
      <c r="S292" s="102"/>
      <c r="T292" s="102"/>
      <c r="U292" s="102"/>
      <c r="V292" s="102"/>
      <c r="W292" s="102"/>
    </row>
    <row r="293" spans="4:23" ht="14.25" customHeight="1">
      <c r="D293" s="126"/>
      <c r="K293" s="64"/>
      <c r="P293" s="102"/>
      <c r="Q293" s="102"/>
      <c r="R293" s="102"/>
      <c r="S293" s="102"/>
      <c r="T293" s="102"/>
      <c r="U293" s="102"/>
      <c r="V293" s="102"/>
      <c r="W293" s="102"/>
    </row>
    <row r="294" spans="4:23" ht="14.25" customHeight="1">
      <c r="D294" s="126"/>
      <c r="K294" s="64"/>
      <c r="P294" s="102"/>
      <c r="Q294" s="102"/>
      <c r="R294" s="102"/>
      <c r="S294" s="102"/>
      <c r="T294" s="102"/>
      <c r="U294" s="102"/>
      <c r="V294" s="102"/>
      <c r="W294" s="102"/>
    </row>
    <row r="295" spans="4:23" ht="14.25" customHeight="1">
      <c r="D295" s="126"/>
      <c r="K295" s="64"/>
      <c r="P295" s="102"/>
      <c r="Q295" s="102"/>
      <c r="R295" s="102"/>
      <c r="S295" s="102"/>
      <c r="T295" s="102"/>
      <c r="U295" s="102"/>
      <c r="V295" s="102"/>
      <c r="W295" s="102"/>
    </row>
    <row r="296" spans="4:23" ht="14.25" customHeight="1">
      <c r="D296" s="126"/>
      <c r="K296" s="64"/>
      <c r="P296" s="102"/>
      <c r="Q296" s="102"/>
      <c r="R296" s="102"/>
      <c r="S296" s="102"/>
      <c r="T296" s="102"/>
      <c r="U296" s="102"/>
      <c r="V296" s="102"/>
      <c r="W296" s="102"/>
    </row>
    <row r="297" spans="4:23" ht="14.25" customHeight="1">
      <c r="D297" s="126"/>
      <c r="K297" s="64"/>
      <c r="P297" s="102"/>
      <c r="Q297" s="102"/>
      <c r="R297" s="102"/>
      <c r="S297" s="102"/>
      <c r="T297" s="102"/>
      <c r="U297" s="102"/>
      <c r="V297" s="102"/>
      <c r="W297" s="102"/>
    </row>
    <row r="298" spans="4:23" ht="14.25" customHeight="1">
      <c r="D298" s="126"/>
      <c r="K298" s="64"/>
      <c r="P298" s="102"/>
      <c r="Q298" s="102"/>
      <c r="R298" s="102"/>
      <c r="S298" s="102"/>
      <c r="T298" s="102"/>
      <c r="U298" s="102"/>
      <c r="V298" s="102"/>
      <c r="W298" s="102"/>
    </row>
    <row r="299" spans="4:23" ht="14.25" customHeight="1">
      <c r="D299" s="126"/>
      <c r="K299" s="64"/>
      <c r="P299" s="102"/>
      <c r="Q299" s="102"/>
      <c r="R299" s="102"/>
      <c r="S299" s="102"/>
      <c r="T299" s="102"/>
      <c r="U299" s="102"/>
      <c r="V299" s="102"/>
      <c r="W299" s="102"/>
    </row>
    <row r="300" spans="4:23" ht="14.25" customHeight="1">
      <c r="D300" s="126"/>
      <c r="K300" s="64"/>
      <c r="P300" s="102"/>
      <c r="Q300" s="102"/>
      <c r="R300" s="102"/>
      <c r="S300" s="102"/>
      <c r="T300" s="102"/>
      <c r="U300" s="102"/>
      <c r="V300" s="102"/>
      <c r="W300" s="102"/>
    </row>
    <row r="301" spans="4:23" ht="14.25" customHeight="1">
      <c r="D301" s="126"/>
      <c r="K301" s="64"/>
      <c r="P301" s="102"/>
      <c r="Q301" s="102"/>
      <c r="R301" s="102"/>
      <c r="S301" s="102"/>
      <c r="T301" s="102"/>
      <c r="U301" s="102"/>
      <c r="V301" s="102"/>
      <c r="W301" s="102"/>
    </row>
    <row r="302" spans="4:23" ht="14.25" customHeight="1">
      <c r="D302" s="126"/>
      <c r="K302" s="64"/>
      <c r="P302" s="102"/>
      <c r="Q302" s="102"/>
      <c r="R302" s="102"/>
      <c r="S302" s="102"/>
      <c r="T302" s="102"/>
      <c r="U302" s="102"/>
      <c r="V302" s="102"/>
      <c r="W302" s="102"/>
    </row>
    <row r="303" spans="4:23" ht="14.25" customHeight="1">
      <c r="D303" s="126"/>
      <c r="K303" s="64"/>
      <c r="P303" s="102"/>
      <c r="Q303" s="102"/>
      <c r="R303" s="102"/>
      <c r="S303" s="102"/>
      <c r="T303" s="102"/>
      <c r="U303" s="102"/>
      <c r="V303" s="102"/>
      <c r="W303" s="102"/>
    </row>
    <row r="304" spans="4:23" ht="14.25" customHeight="1">
      <c r="D304" s="126"/>
      <c r="K304" s="64"/>
      <c r="P304" s="102"/>
      <c r="Q304" s="102"/>
      <c r="R304" s="102"/>
      <c r="S304" s="102"/>
      <c r="T304" s="102"/>
      <c r="U304" s="102"/>
      <c r="V304" s="102"/>
      <c r="W304" s="102"/>
    </row>
    <row r="305" spans="4:23" ht="14.25" customHeight="1">
      <c r="D305" s="126"/>
      <c r="K305" s="64"/>
      <c r="P305" s="102"/>
      <c r="Q305" s="102"/>
      <c r="R305" s="102"/>
      <c r="S305" s="102"/>
      <c r="T305" s="102"/>
      <c r="U305" s="102"/>
      <c r="V305" s="102"/>
      <c r="W305" s="102"/>
    </row>
    <row r="306" spans="4:23" ht="14.25" customHeight="1">
      <c r="D306" s="126"/>
      <c r="K306" s="64"/>
      <c r="P306" s="102"/>
      <c r="Q306" s="102"/>
      <c r="R306" s="102"/>
      <c r="S306" s="102"/>
      <c r="T306" s="102"/>
      <c r="U306" s="102"/>
      <c r="V306" s="102"/>
      <c r="W306" s="102"/>
    </row>
    <row r="307" spans="4:23" ht="14.25" customHeight="1">
      <c r="D307" s="126"/>
      <c r="K307" s="64"/>
      <c r="P307" s="102"/>
      <c r="Q307" s="102"/>
      <c r="R307" s="102"/>
      <c r="S307" s="102"/>
      <c r="T307" s="102"/>
      <c r="U307" s="102"/>
      <c r="V307" s="102"/>
      <c r="W307" s="102"/>
    </row>
    <row r="308" spans="4:23" ht="14.25" customHeight="1">
      <c r="D308" s="126"/>
      <c r="K308" s="64"/>
      <c r="P308" s="102"/>
      <c r="Q308" s="102"/>
      <c r="R308" s="102"/>
      <c r="S308" s="102"/>
      <c r="T308" s="102"/>
      <c r="U308" s="102"/>
      <c r="V308" s="102"/>
      <c r="W308" s="102"/>
    </row>
    <row r="309" spans="4:23" ht="14.25" customHeight="1">
      <c r="D309" s="126"/>
      <c r="K309" s="64"/>
      <c r="P309" s="102"/>
      <c r="Q309" s="102"/>
      <c r="R309" s="102"/>
      <c r="S309" s="102"/>
      <c r="T309" s="102"/>
      <c r="U309" s="102"/>
      <c r="V309" s="102"/>
      <c r="W309" s="102"/>
    </row>
    <row r="310" spans="4:23" ht="14.25" customHeight="1">
      <c r="D310" s="126"/>
      <c r="K310" s="64"/>
      <c r="P310" s="102"/>
      <c r="Q310" s="102"/>
      <c r="R310" s="102"/>
      <c r="S310" s="102"/>
      <c r="T310" s="102"/>
      <c r="U310" s="102"/>
      <c r="V310" s="102"/>
      <c r="W310" s="102"/>
    </row>
    <row r="311" spans="4:23" ht="14.25" customHeight="1">
      <c r="D311" s="126"/>
      <c r="K311" s="64"/>
      <c r="P311" s="102"/>
      <c r="Q311" s="102"/>
      <c r="R311" s="102"/>
      <c r="S311" s="102"/>
      <c r="T311" s="102"/>
      <c r="U311" s="102"/>
      <c r="V311" s="102"/>
      <c r="W311" s="102"/>
    </row>
    <row r="312" spans="4:23" ht="14.25" customHeight="1">
      <c r="D312" s="126"/>
      <c r="K312" s="64"/>
      <c r="P312" s="102"/>
      <c r="Q312" s="102"/>
      <c r="R312" s="102"/>
      <c r="S312" s="102"/>
      <c r="T312" s="102"/>
      <c r="U312" s="102"/>
      <c r="V312" s="102"/>
      <c r="W312" s="102"/>
    </row>
    <row r="313" spans="4:23" ht="14.25" customHeight="1">
      <c r="D313" s="126"/>
      <c r="K313" s="64"/>
      <c r="P313" s="102"/>
      <c r="Q313" s="102"/>
      <c r="R313" s="102"/>
      <c r="S313" s="102"/>
      <c r="T313" s="102"/>
      <c r="U313" s="102"/>
      <c r="V313" s="102"/>
      <c r="W313" s="102"/>
    </row>
    <row r="314" spans="4:23" ht="14.25" customHeight="1">
      <c r="D314" s="126"/>
      <c r="K314" s="64"/>
      <c r="P314" s="102"/>
      <c r="Q314" s="102"/>
      <c r="R314" s="102"/>
      <c r="S314" s="102"/>
      <c r="T314" s="102"/>
      <c r="U314" s="102"/>
      <c r="V314" s="102"/>
      <c r="W314" s="102"/>
    </row>
    <row r="315" spans="4:23" ht="14.25" customHeight="1">
      <c r="D315" s="126"/>
      <c r="K315" s="64"/>
      <c r="P315" s="102"/>
      <c r="Q315" s="102"/>
      <c r="R315" s="102"/>
      <c r="S315" s="102"/>
      <c r="T315" s="102"/>
      <c r="U315" s="102"/>
      <c r="V315" s="102"/>
      <c r="W315" s="102"/>
    </row>
    <row r="316" spans="4:23" ht="14.25" customHeight="1">
      <c r="D316" s="126"/>
      <c r="K316" s="64"/>
      <c r="P316" s="102"/>
      <c r="Q316" s="102"/>
      <c r="R316" s="102"/>
      <c r="S316" s="102"/>
      <c r="T316" s="102"/>
      <c r="U316" s="102"/>
      <c r="V316" s="102"/>
      <c r="W316" s="102"/>
    </row>
    <row r="317" spans="4:23" ht="14.25" customHeight="1">
      <c r="D317" s="126"/>
      <c r="K317" s="64"/>
      <c r="P317" s="102"/>
      <c r="Q317" s="102"/>
      <c r="R317" s="102"/>
      <c r="S317" s="102"/>
      <c r="T317" s="102"/>
      <c r="U317" s="102"/>
      <c r="V317" s="102"/>
      <c r="W317" s="102"/>
    </row>
    <row r="318" spans="4:23" ht="14.25" customHeight="1">
      <c r="D318" s="126"/>
      <c r="K318" s="64"/>
      <c r="P318" s="102"/>
      <c r="Q318" s="102"/>
      <c r="R318" s="102"/>
      <c r="S318" s="102"/>
      <c r="T318" s="102"/>
      <c r="U318" s="102"/>
      <c r="V318" s="102"/>
      <c r="W318" s="102"/>
    </row>
    <row r="319" spans="4:23" ht="14.25" customHeight="1">
      <c r="D319" s="126"/>
      <c r="K319" s="64"/>
      <c r="P319" s="102"/>
      <c r="Q319" s="102"/>
      <c r="R319" s="102"/>
      <c r="S319" s="102"/>
      <c r="T319" s="102"/>
      <c r="U319" s="102"/>
      <c r="V319" s="102"/>
      <c r="W319" s="102"/>
    </row>
    <row r="320" spans="4:23" ht="14.25" customHeight="1">
      <c r="D320" s="126"/>
      <c r="K320" s="64"/>
      <c r="P320" s="102"/>
      <c r="Q320" s="102"/>
      <c r="R320" s="102"/>
      <c r="S320" s="102"/>
      <c r="T320" s="102"/>
      <c r="U320" s="102"/>
      <c r="V320" s="102"/>
      <c r="W320" s="102"/>
    </row>
    <row r="321" spans="4:23" ht="14.25" customHeight="1">
      <c r="D321" s="126"/>
      <c r="K321" s="64"/>
      <c r="P321" s="102"/>
      <c r="Q321" s="102"/>
      <c r="R321" s="102"/>
      <c r="S321" s="102"/>
      <c r="T321" s="102"/>
      <c r="U321" s="102"/>
      <c r="V321" s="102"/>
      <c r="W321" s="102"/>
    </row>
    <row r="322" spans="4:23" ht="14.25" customHeight="1">
      <c r="D322" s="126"/>
      <c r="K322" s="64"/>
      <c r="P322" s="102"/>
      <c r="Q322" s="102"/>
      <c r="R322" s="102"/>
      <c r="S322" s="102"/>
      <c r="T322" s="102"/>
      <c r="U322" s="102"/>
      <c r="V322" s="102"/>
      <c r="W322" s="102"/>
    </row>
    <row r="323" spans="4:23" ht="14.25" customHeight="1">
      <c r="D323" s="126"/>
      <c r="K323" s="64"/>
      <c r="P323" s="102"/>
      <c r="Q323" s="102"/>
      <c r="R323" s="102"/>
      <c r="S323" s="102"/>
      <c r="T323" s="102"/>
      <c r="U323" s="102"/>
      <c r="V323" s="102"/>
      <c r="W323" s="102"/>
    </row>
    <row r="324" spans="4:23" ht="14.25" customHeight="1">
      <c r="D324" s="126"/>
      <c r="K324" s="64"/>
      <c r="P324" s="102"/>
      <c r="Q324" s="102"/>
      <c r="R324" s="102"/>
      <c r="S324" s="102"/>
      <c r="T324" s="102"/>
      <c r="U324" s="102"/>
      <c r="V324" s="102"/>
      <c r="W324" s="102"/>
    </row>
    <row r="325" spans="4:23" ht="14.25" customHeight="1">
      <c r="D325" s="126"/>
      <c r="K325" s="64"/>
      <c r="P325" s="102"/>
      <c r="Q325" s="102"/>
      <c r="R325" s="102"/>
      <c r="S325" s="102"/>
      <c r="T325" s="102"/>
      <c r="U325" s="102"/>
      <c r="V325" s="102"/>
      <c r="W325" s="102"/>
    </row>
    <row r="326" spans="4:23" ht="14.25" customHeight="1">
      <c r="D326" s="126"/>
      <c r="K326" s="64"/>
      <c r="P326" s="102"/>
      <c r="Q326" s="102"/>
      <c r="R326" s="102"/>
      <c r="S326" s="102"/>
      <c r="T326" s="102"/>
      <c r="U326" s="102"/>
      <c r="V326" s="102"/>
      <c r="W326" s="102"/>
    </row>
    <row r="327" spans="4:23" ht="14.25" customHeight="1">
      <c r="D327" s="126"/>
      <c r="K327" s="64"/>
      <c r="P327" s="102"/>
      <c r="Q327" s="102"/>
      <c r="R327" s="102"/>
      <c r="S327" s="102"/>
      <c r="T327" s="102"/>
      <c r="U327" s="102"/>
      <c r="V327" s="102"/>
      <c r="W327" s="102"/>
    </row>
    <row r="328" spans="4:23" ht="14.25" customHeight="1">
      <c r="D328" s="126"/>
      <c r="K328" s="64"/>
      <c r="P328" s="102"/>
      <c r="Q328" s="102"/>
      <c r="R328" s="102"/>
      <c r="S328" s="102"/>
      <c r="T328" s="102"/>
      <c r="U328" s="102"/>
      <c r="V328" s="102"/>
      <c r="W328" s="102"/>
    </row>
    <row r="329" spans="4:23" ht="14.25" customHeight="1">
      <c r="D329" s="126"/>
      <c r="K329" s="64"/>
      <c r="P329" s="102"/>
      <c r="Q329" s="102"/>
      <c r="R329" s="102"/>
      <c r="S329" s="102"/>
      <c r="T329" s="102"/>
      <c r="U329" s="102"/>
      <c r="V329" s="102"/>
      <c r="W329" s="102"/>
    </row>
    <row r="330" spans="4:23" ht="14.25" customHeight="1">
      <c r="D330" s="126"/>
      <c r="K330" s="64"/>
      <c r="P330" s="102"/>
      <c r="Q330" s="102"/>
      <c r="R330" s="102"/>
      <c r="S330" s="102"/>
      <c r="T330" s="102"/>
      <c r="U330" s="102"/>
      <c r="V330" s="102"/>
      <c r="W330" s="102"/>
    </row>
    <row r="331" spans="4:23" ht="14.25" customHeight="1">
      <c r="D331" s="126"/>
      <c r="K331" s="64"/>
      <c r="P331" s="102"/>
      <c r="Q331" s="102"/>
      <c r="R331" s="102"/>
      <c r="S331" s="102"/>
      <c r="T331" s="102"/>
      <c r="U331" s="102"/>
      <c r="V331" s="102"/>
      <c r="W331" s="102"/>
    </row>
    <row r="332" spans="4:23" ht="14.25" customHeight="1">
      <c r="D332" s="126"/>
      <c r="K332" s="64"/>
      <c r="P332" s="102"/>
      <c r="Q332" s="102"/>
      <c r="R332" s="102"/>
      <c r="S332" s="102"/>
      <c r="T332" s="102"/>
      <c r="U332" s="102"/>
      <c r="V332" s="102"/>
      <c r="W332" s="102"/>
    </row>
    <row r="333" spans="4:23" ht="14.25" customHeight="1">
      <c r="D333" s="126"/>
      <c r="K333" s="64"/>
      <c r="P333" s="102"/>
      <c r="Q333" s="102"/>
      <c r="R333" s="102"/>
      <c r="S333" s="102"/>
      <c r="T333" s="102"/>
      <c r="U333" s="102"/>
      <c r="V333" s="102"/>
      <c r="W333" s="102"/>
    </row>
    <row r="334" spans="4:23" ht="14.25" customHeight="1">
      <c r="D334" s="126"/>
      <c r="K334" s="64"/>
      <c r="P334" s="102"/>
      <c r="Q334" s="102"/>
      <c r="R334" s="102"/>
      <c r="S334" s="102"/>
      <c r="T334" s="102"/>
      <c r="U334" s="102"/>
      <c r="V334" s="102"/>
      <c r="W334" s="102"/>
    </row>
    <row r="335" spans="4:23" ht="14.25" customHeight="1">
      <c r="D335" s="126"/>
      <c r="K335" s="64"/>
      <c r="P335" s="102"/>
      <c r="Q335" s="102"/>
      <c r="R335" s="102"/>
      <c r="S335" s="102"/>
      <c r="T335" s="102"/>
      <c r="U335" s="102"/>
      <c r="V335" s="102"/>
      <c r="W335" s="102"/>
    </row>
    <row r="336" spans="4:23" ht="14.25" customHeight="1">
      <c r="D336" s="126"/>
      <c r="K336" s="64"/>
      <c r="P336" s="102"/>
      <c r="Q336" s="102"/>
      <c r="R336" s="102"/>
      <c r="S336" s="102"/>
      <c r="T336" s="102"/>
      <c r="U336" s="102"/>
      <c r="V336" s="102"/>
      <c r="W336" s="102"/>
    </row>
    <row r="337" spans="4:23" ht="14.25" customHeight="1">
      <c r="D337" s="126"/>
      <c r="K337" s="64"/>
      <c r="P337" s="102"/>
      <c r="Q337" s="102"/>
      <c r="R337" s="102"/>
      <c r="S337" s="102"/>
      <c r="T337" s="102"/>
      <c r="U337" s="102"/>
      <c r="V337" s="102"/>
      <c r="W337" s="102"/>
    </row>
    <row r="338" spans="4:23" ht="14.25" customHeight="1">
      <c r="D338" s="126"/>
      <c r="K338" s="64"/>
      <c r="P338" s="102"/>
      <c r="Q338" s="102"/>
      <c r="R338" s="102"/>
      <c r="S338" s="102"/>
      <c r="T338" s="102"/>
      <c r="U338" s="102"/>
      <c r="V338" s="102"/>
      <c r="W338" s="102"/>
    </row>
    <row r="339" spans="4:23" ht="14.25" customHeight="1">
      <c r="D339" s="126"/>
      <c r="K339" s="64"/>
      <c r="P339" s="102"/>
      <c r="Q339" s="102"/>
      <c r="R339" s="102"/>
      <c r="S339" s="102"/>
      <c r="T339" s="102"/>
      <c r="U339" s="102"/>
      <c r="V339" s="102"/>
      <c r="W339" s="102"/>
    </row>
    <row r="340" spans="4:23" ht="14.25" customHeight="1">
      <c r="D340" s="126"/>
      <c r="K340" s="64"/>
      <c r="P340" s="102"/>
      <c r="Q340" s="102"/>
      <c r="R340" s="102"/>
      <c r="S340" s="102"/>
      <c r="T340" s="102"/>
      <c r="U340" s="102"/>
      <c r="V340" s="102"/>
      <c r="W340" s="102"/>
    </row>
    <row r="341" spans="4:23" ht="14.25" customHeight="1">
      <c r="D341" s="126"/>
      <c r="K341" s="64"/>
      <c r="P341" s="102"/>
      <c r="Q341" s="102"/>
      <c r="R341" s="102"/>
      <c r="S341" s="102"/>
      <c r="T341" s="102"/>
      <c r="U341" s="102"/>
      <c r="V341" s="102"/>
      <c r="W341" s="102"/>
    </row>
    <row r="342" spans="4:23" ht="14.25" customHeight="1">
      <c r="D342" s="126"/>
      <c r="K342" s="64"/>
      <c r="P342" s="102"/>
      <c r="Q342" s="102"/>
      <c r="R342" s="102"/>
      <c r="S342" s="102"/>
      <c r="T342" s="102"/>
      <c r="U342" s="102"/>
      <c r="V342" s="102"/>
      <c r="W342" s="102"/>
    </row>
    <row r="343" spans="4:23" ht="14.25" customHeight="1">
      <c r="D343" s="126"/>
      <c r="K343" s="64"/>
      <c r="P343" s="102"/>
      <c r="Q343" s="102"/>
      <c r="R343" s="102"/>
      <c r="S343" s="102"/>
      <c r="T343" s="102"/>
      <c r="U343" s="102"/>
      <c r="V343" s="102"/>
      <c r="W343" s="102"/>
    </row>
    <row r="344" spans="4:23" ht="14.25" customHeight="1">
      <c r="D344" s="126"/>
      <c r="K344" s="64"/>
      <c r="P344" s="102"/>
      <c r="Q344" s="102"/>
      <c r="R344" s="102"/>
      <c r="S344" s="102"/>
      <c r="T344" s="102"/>
      <c r="U344" s="102"/>
      <c r="V344" s="102"/>
      <c r="W344" s="102"/>
    </row>
    <row r="345" spans="4:23" ht="14.25" customHeight="1">
      <c r="D345" s="126"/>
      <c r="K345" s="64"/>
      <c r="P345" s="102"/>
      <c r="Q345" s="102"/>
      <c r="R345" s="102"/>
      <c r="S345" s="102"/>
      <c r="T345" s="102"/>
      <c r="U345" s="102"/>
      <c r="V345" s="102"/>
      <c r="W345" s="102"/>
    </row>
    <row r="346" spans="4:23" ht="14.25" customHeight="1">
      <c r="D346" s="126"/>
      <c r="K346" s="64"/>
      <c r="P346" s="102"/>
      <c r="Q346" s="102"/>
      <c r="R346" s="102"/>
      <c r="S346" s="102"/>
      <c r="T346" s="102"/>
      <c r="U346" s="102"/>
      <c r="V346" s="102"/>
      <c r="W346" s="102"/>
    </row>
    <row r="347" spans="4:23" ht="14.25" customHeight="1">
      <c r="D347" s="126"/>
      <c r="K347" s="64"/>
      <c r="P347" s="102"/>
      <c r="Q347" s="102"/>
      <c r="R347" s="102"/>
      <c r="S347" s="102"/>
      <c r="T347" s="102"/>
      <c r="U347" s="102"/>
      <c r="V347" s="102"/>
      <c r="W347" s="102"/>
    </row>
    <row r="348" spans="4:23" ht="14.25" customHeight="1">
      <c r="D348" s="126"/>
      <c r="K348" s="64"/>
      <c r="P348" s="102"/>
      <c r="Q348" s="102"/>
      <c r="R348" s="102"/>
      <c r="S348" s="102"/>
      <c r="T348" s="102"/>
      <c r="U348" s="102"/>
      <c r="V348" s="102"/>
      <c r="W348" s="102"/>
    </row>
    <row r="349" spans="4:23" ht="14.25" customHeight="1">
      <c r="D349" s="126"/>
      <c r="K349" s="64"/>
      <c r="P349" s="102"/>
      <c r="Q349" s="102"/>
      <c r="R349" s="102"/>
      <c r="S349" s="102"/>
      <c r="T349" s="102"/>
      <c r="U349" s="102"/>
      <c r="V349" s="102"/>
      <c r="W349" s="102"/>
    </row>
    <row r="350" spans="4:23" ht="14.25" customHeight="1">
      <c r="D350" s="126"/>
      <c r="K350" s="64"/>
      <c r="P350" s="102"/>
      <c r="Q350" s="102"/>
      <c r="R350" s="102"/>
      <c r="S350" s="102"/>
      <c r="T350" s="102"/>
      <c r="U350" s="102"/>
      <c r="V350" s="102"/>
      <c r="W350" s="102"/>
    </row>
    <row r="351" spans="4:23" ht="14.25" customHeight="1">
      <c r="D351" s="126"/>
      <c r="K351" s="64"/>
      <c r="P351" s="102"/>
      <c r="Q351" s="102"/>
      <c r="R351" s="102"/>
      <c r="S351" s="102"/>
      <c r="T351" s="102"/>
      <c r="U351" s="102"/>
      <c r="V351" s="102"/>
      <c r="W351" s="102"/>
    </row>
    <row r="352" spans="4:23" ht="14.25" customHeight="1">
      <c r="D352" s="126"/>
      <c r="K352" s="64"/>
      <c r="P352" s="102"/>
      <c r="Q352" s="102"/>
      <c r="R352" s="102"/>
      <c r="S352" s="102"/>
      <c r="T352" s="102"/>
      <c r="U352" s="102"/>
      <c r="V352" s="102"/>
      <c r="W352" s="102"/>
    </row>
    <row r="353" spans="4:23" ht="14.25" customHeight="1">
      <c r="D353" s="126"/>
      <c r="K353" s="64"/>
      <c r="P353" s="102"/>
      <c r="Q353" s="102"/>
      <c r="R353" s="102"/>
      <c r="S353" s="102"/>
      <c r="T353" s="102"/>
      <c r="U353" s="102"/>
      <c r="V353" s="102"/>
      <c r="W353" s="102"/>
    </row>
    <row r="354" spans="4:23" ht="14.25" customHeight="1">
      <c r="D354" s="126"/>
      <c r="K354" s="64"/>
      <c r="P354" s="102"/>
      <c r="Q354" s="102"/>
      <c r="R354" s="102"/>
      <c r="S354" s="102"/>
      <c r="T354" s="102"/>
      <c r="U354" s="102"/>
      <c r="V354" s="102"/>
      <c r="W354" s="102"/>
    </row>
    <row r="355" spans="4:23" ht="14.25" customHeight="1">
      <c r="D355" s="126"/>
      <c r="K355" s="64"/>
      <c r="P355" s="102"/>
      <c r="Q355" s="102"/>
      <c r="R355" s="102"/>
      <c r="S355" s="102"/>
      <c r="T355" s="102"/>
      <c r="U355" s="102"/>
      <c r="V355" s="102"/>
      <c r="W355" s="102"/>
    </row>
    <row r="356" spans="4:23" ht="14.25" customHeight="1">
      <c r="D356" s="126"/>
      <c r="K356" s="64"/>
      <c r="P356" s="102"/>
      <c r="Q356" s="102"/>
      <c r="R356" s="102"/>
      <c r="S356" s="102"/>
      <c r="T356" s="102"/>
      <c r="U356" s="102"/>
      <c r="V356" s="102"/>
      <c r="W356" s="102"/>
    </row>
    <row r="357" spans="4:23" ht="14.25" customHeight="1">
      <c r="D357" s="126"/>
      <c r="K357" s="64"/>
      <c r="P357" s="102"/>
      <c r="Q357" s="102"/>
      <c r="R357" s="102"/>
      <c r="S357" s="102"/>
      <c r="T357" s="102"/>
      <c r="U357" s="102"/>
      <c r="V357" s="102"/>
      <c r="W357" s="102"/>
    </row>
    <row r="358" spans="4:23" ht="14.25" customHeight="1">
      <c r="D358" s="126"/>
      <c r="K358" s="64"/>
      <c r="P358" s="102"/>
      <c r="Q358" s="102"/>
      <c r="R358" s="102"/>
      <c r="S358" s="102"/>
      <c r="T358" s="102"/>
      <c r="U358" s="102"/>
      <c r="V358" s="102"/>
      <c r="W358" s="102"/>
    </row>
    <row r="359" spans="4:23" ht="14.25" customHeight="1">
      <c r="D359" s="126"/>
      <c r="K359" s="64"/>
      <c r="P359" s="102"/>
      <c r="Q359" s="102"/>
      <c r="R359" s="102"/>
      <c r="S359" s="102"/>
      <c r="T359" s="102"/>
      <c r="U359" s="102"/>
      <c r="V359" s="102"/>
      <c r="W359" s="102"/>
    </row>
    <row r="360" spans="4:23" ht="14.25" customHeight="1">
      <c r="D360" s="126"/>
      <c r="K360" s="64"/>
      <c r="P360" s="102"/>
      <c r="Q360" s="102"/>
      <c r="R360" s="102"/>
      <c r="S360" s="102"/>
      <c r="T360" s="102"/>
      <c r="U360" s="102"/>
      <c r="V360" s="102"/>
      <c r="W360" s="102"/>
    </row>
    <row r="361" spans="4:23" ht="14.25" customHeight="1">
      <c r="D361" s="126"/>
      <c r="K361" s="64"/>
      <c r="P361" s="102"/>
      <c r="Q361" s="102"/>
      <c r="R361" s="102"/>
      <c r="S361" s="102"/>
      <c r="T361" s="102"/>
      <c r="U361" s="102"/>
      <c r="V361" s="102"/>
      <c r="W361" s="102"/>
    </row>
    <row r="362" spans="4:23" ht="14.25" customHeight="1">
      <c r="D362" s="126"/>
      <c r="K362" s="64"/>
      <c r="P362" s="102"/>
      <c r="Q362" s="102"/>
      <c r="R362" s="102"/>
      <c r="S362" s="102"/>
      <c r="T362" s="102"/>
      <c r="U362" s="102"/>
      <c r="V362" s="102"/>
      <c r="W362" s="102"/>
    </row>
    <row r="363" spans="4:23" ht="14.25" customHeight="1">
      <c r="D363" s="126"/>
      <c r="K363" s="64"/>
      <c r="P363" s="102"/>
      <c r="Q363" s="102"/>
      <c r="R363" s="102"/>
      <c r="S363" s="102"/>
      <c r="T363" s="102"/>
      <c r="U363" s="102"/>
      <c r="V363" s="102"/>
      <c r="W363" s="102"/>
    </row>
    <row r="364" spans="4:23" ht="14.25" customHeight="1">
      <c r="D364" s="126"/>
      <c r="K364" s="64"/>
      <c r="P364" s="102"/>
      <c r="Q364" s="102"/>
      <c r="R364" s="102"/>
      <c r="S364" s="102"/>
      <c r="T364" s="102"/>
      <c r="U364" s="102"/>
      <c r="V364" s="102"/>
      <c r="W364" s="102"/>
    </row>
    <row r="365" spans="4:23" ht="14.25" customHeight="1">
      <c r="D365" s="126"/>
      <c r="K365" s="64"/>
      <c r="P365" s="102"/>
      <c r="Q365" s="102"/>
      <c r="R365" s="102"/>
      <c r="S365" s="102"/>
      <c r="T365" s="102"/>
      <c r="U365" s="102"/>
      <c r="V365" s="102"/>
      <c r="W365" s="102"/>
    </row>
    <row r="366" spans="4:23" ht="14.25" customHeight="1">
      <c r="D366" s="126"/>
      <c r="K366" s="64"/>
      <c r="P366" s="102"/>
      <c r="Q366" s="102"/>
      <c r="R366" s="102"/>
      <c r="S366" s="102"/>
      <c r="T366" s="102"/>
      <c r="U366" s="102"/>
      <c r="V366" s="102"/>
      <c r="W366" s="102"/>
    </row>
    <row r="367" spans="4:23" ht="14.25" customHeight="1">
      <c r="D367" s="126"/>
      <c r="K367" s="64"/>
      <c r="P367" s="102"/>
      <c r="Q367" s="102"/>
      <c r="R367" s="102"/>
      <c r="S367" s="102"/>
      <c r="T367" s="102"/>
      <c r="U367" s="102"/>
      <c r="V367" s="102"/>
      <c r="W367" s="102"/>
    </row>
    <row r="368" spans="4:23" ht="14.25" customHeight="1">
      <c r="D368" s="126"/>
      <c r="K368" s="64"/>
      <c r="P368" s="102"/>
      <c r="Q368" s="102"/>
      <c r="R368" s="102"/>
      <c r="S368" s="102"/>
      <c r="T368" s="102"/>
      <c r="U368" s="102"/>
      <c r="V368" s="102"/>
      <c r="W368" s="102"/>
    </row>
    <row r="369" spans="4:23" ht="14.25" customHeight="1">
      <c r="D369" s="126"/>
      <c r="K369" s="64"/>
      <c r="P369" s="102"/>
      <c r="Q369" s="102"/>
      <c r="R369" s="102"/>
      <c r="S369" s="102"/>
      <c r="T369" s="102"/>
      <c r="U369" s="102"/>
      <c r="V369" s="102"/>
      <c r="W369" s="102"/>
    </row>
    <row r="370" spans="4:23" ht="14.25" customHeight="1">
      <c r="D370" s="126"/>
      <c r="K370" s="64"/>
      <c r="P370" s="102"/>
      <c r="Q370" s="102"/>
      <c r="R370" s="102"/>
      <c r="S370" s="102"/>
      <c r="T370" s="102"/>
      <c r="U370" s="102"/>
      <c r="V370" s="102"/>
      <c r="W370" s="102"/>
    </row>
    <row r="371" spans="4:23" ht="15.75" customHeight="1"/>
    <row r="372" spans="4:23" ht="15.75" customHeight="1"/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5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6" t="s">
        <v>1699</v>
      </c>
      <c r="B1" s="96" t="s">
        <v>1519</v>
      </c>
      <c r="C1" s="96" t="s">
        <v>1520</v>
      </c>
      <c r="D1" s="96" t="s">
        <v>1521</v>
      </c>
      <c r="E1" s="96" t="s">
        <v>1522</v>
      </c>
      <c r="F1" s="96" t="s">
        <v>1</v>
      </c>
      <c r="G1" s="96" t="s">
        <v>3</v>
      </c>
      <c r="H1" s="96" t="s">
        <v>1523</v>
      </c>
      <c r="I1" s="96" t="s">
        <v>2</v>
      </c>
      <c r="J1" s="96" t="s">
        <v>5</v>
      </c>
      <c r="K1" s="96" t="s">
        <v>1524</v>
      </c>
      <c r="L1" s="96" t="s">
        <v>1525</v>
      </c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14.25" customHeight="1">
      <c r="A2" s="84" t="s">
        <v>1699</v>
      </c>
      <c r="B2" s="59">
        <v>1</v>
      </c>
      <c r="C2" s="60" t="s">
        <v>1700</v>
      </c>
      <c r="D2" s="127">
        <v>1</v>
      </c>
      <c r="E2" s="60">
        <v>644</v>
      </c>
      <c r="F2" s="61" t="str">
        <f>+VLOOKUP(E2,Participants!$A$1:$F$1602,2,FALSE)</f>
        <v>Brock Morgan</v>
      </c>
      <c r="G2" s="61" t="str">
        <f>+VLOOKUP(E2,Participants!$A$1:$F$1602,4,FALSE)</f>
        <v>JFK</v>
      </c>
      <c r="H2" s="61" t="str">
        <f>+VLOOKUP(E2,Participants!$A$1:$F$1602,5,FALSE)</f>
        <v>M</v>
      </c>
      <c r="I2" s="61">
        <f>+VLOOKUP(E2,Participants!$A$1:$F$1602,3,FALSE)</f>
        <v>4</v>
      </c>
      <c r="J2" s="61" t="str">
        <f>+VLOOKUP(E2,Participants!$A$1:$G$1602,7,FALSE)</f>
        <v>DEV BOYS</v>
      </c>
      <c r="K2" s="71">
        <v>1</v>
      </c>
      <c r="L2" s="71">
        <v>10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4.25" customHeight="1">
      <c r="A3" s="81" t="s">
        <v>1699</v>
      </c>
      <c r="B3" s="59">
        <v>1</v>
      </c>
      <c r="C3" s="60" t="s">
        <v>1701</v>
      </c>
      <c r="D3" s="127">
        <v>2</v>
      </c>
      <c r="E3" s="60">
        <v>1237</v>
      </c>
      <c r="F3" s="61" t="str">
        <f>+VLOOKUP(E3,Participants!$A$1:$F$1602,2,FALSE)</f>
        <v>Walker Hankinson</v>
      </c>
      <c r="G3" s="61" t="str">
        <f>+VLOOKUP(E3,Participants!$A$1:$F$1602,4,FALSE)</f>
        <v>AGS</v>
      </c>
      <c r="H3" s="61" t="str">
        <f>+VLOOKUP(E3,Participants!$A$1:$F$1602,5,FALSE)</f>
        <v>M</v>
      </c>
      <c r="I3" s="61">
        <f>+VLOOKUP(E3,Participants!$A$1:$F$1602,3,FALSE)</f>
        <v>4</v>
      </c>
      <c r="J3" s="61" t="str">
        <f>+VLOOKUP(E3,Participants!$A$1:$G$1602,7,FALSE)</f>
        <v>DEV BOYS</v>
      </c>
      <c r="K3" s="71">
        <v>2</v>
      </c>
      <c r="L3" s="71">
        <v>8</v>
      </c>
    </row>
    <row r="4" spans="1:27" ht="14.25" customHeight="1">
      <c r="A4" s="81" t="s">
        <v>1699</v>
      </c>
      <c r="B4" s="59">
        <v>1</v>
      </c>
      <c r="C4" s="60" t="s">
        <v>1702</v>
      </c>
      <c r="D4" s="127">
        <v>5</v>
      </c>
      <c r="E4" s="60">
        <v>1240</v>
      </c>
      <c r="F4" s="61" t="str">
        <f>+VLOOKUP(E4,Participants!$A$1:$F$1602,2,FALSE)</f>
        <v>Declan Ireland</v>
      </c>
      <c r="G4" s="61" t="str">
        <f>+VLOOKUP(E4,Participants!$A$1:$F$1602,4,FALSE)</f>
        <v>AGS</v>
      </c>
      <c r="H4" s="61" t="str">
        <f>+VLOOKUP(E4,Participants!$A$1:$F$1602,5,FALSE)</f>
        <v>M</v>
      </c>
      <c r="I4" s="61">
        <f>+VLOOKUP(E4,Participants!$A$1:$F$1602,3,FALSE)</f>
        <v>4</v>
      </c>
      <c r="J4" s="61" t="str">
        <f>+VLOOKUP(E4,Participants!$A$1:$G$1602,7,FALSE)</f>
        <v>DEV BOYS</v>
      </c>
      <c r="K4" s="71">
        <v>3</v>
      </c>
      <c r="L4" s="71">
        <v>6</v>
      </c>
    </row>
    <row r="5" spans="1:27" ht="14.25" customHeight="1">
      <c r="A5" s="81" t="s">
        <v>1699</v>
      </c>
      <c r="B5" s="59">
        <v>1</v>
      </c>
      <c r="C5" s="60" t="s">
        <v>1703</v>
      </c>
      <c r="D5" s="127">
        <v>6</v>
      </c>
      <c r="E5" s="60">
        <v>1147</v>
      </c>
      <c r="F5" s="61" t="str">
        <f>+VLOOKUP(E5,Participants!$A$1:$F$1602,2,FALSE)</f>
        <v>Asa Grubbs</v>
      </c>
      <c r="G5" s="61" t="str">
        <f>+VLOOKUP(E5,Participants!$A$1:$F$1602,4,FALSE)</f>
        <v>JAM</v>
      </c>
      <c r="H5" s="61" t="str">
        <f>+VLOOKUP(E5,Participants!$A$1:$F$1602,5,FALSE)</f>
        <v>M</v>
      </c>
      <c r="I5" s="61">
        <f>+VLOOKUP(E5,Participants!$A$1:$F$1602,3,FALSE)</f>
        <v>3</v>
      </c>
      <c r="J5" s="61" t="str">
        <f>+VLOOKUP(E5,Participants!$A$1:$G$1602,7,FALSE)</f>
        <v>DEV BOYS</v>
      </c>
      <c r="K5" s="71">
        <v>4</v>
      </c>
      <c r="L5" s="71">
        <v>5</v>
      </c>
    </row>
    <row r="6" spans="1:27" ht="14.25" customHeight="1">
      <c r="A6" s="81" t="s">
        <v>1699</v>
      </c>
      <c r="B6" s="59">
        <v>1</v>
      </c>
      <c r="C6" s="60" t="s">
        <v>1704</v>
      </c>
      <c r="D6" s="127">
        <v>7</v>
      </c>
      <c r="E6" s="71">
        <v>59</v>
      </c>
      <c r="F6" s="61" t="str">
        <f>+VLOOKUP(E6,Participants!$A$1:$F$1602,2,FALSE)</f>
        <v>Ian Maentz</v>
      </c>
      <c r="G6" s="61" t="str">
        <f>+VLOOKUP(E6,Participants!$A$1:$F$1602,4,FALSE)</f>
        <v>STL</v>
      </c>
      <c r="H6" s="61" t="str">
        <f>+VLOOKUP(E6,Participants!$A$1:$F$1602,5,FALSE)</f>
        <v>M</v>
      </c>
      <c r="I6" s="61">
        <f>+VLOOKUP(E6,Participants!$A$1:$F$1602,3,FALSE)</f>
        <v>4</v>
      </c>
      <c r="J6" s="61" t="str">
        <f>+VLOOKUP(E6,Participants!$A$1:$G$1602,7,FALSE)</f>
        <v>DEV BOYS</v>
      </c>
      <c r="K6" s="71">
        <v>5</v>
      </c>
      <c r="L6" s="71">
        <v>4</v>
      </c>
    </row>
    <row r="7" spans="1:27" ht="14.25" customHeight="1">
      <c r="A7" s="81" t="s">
        <v>1699</v>
      </c>
      <c r="B7" s="59">
        <v>1</v>
      </c>
      <c r="C7" s="60" t="s">
        <v>1705</v>
      </c>
      <c r="D7" s="127">
        <v>8</v>
      </c>
      <c r="E7" s="71">
        <v>52</v>
      </c>
      <c r="F7" s="61" t="str">
        <f>+VLOOKUP(E7,Participants!$A$1:$F$1602,2,FALSE)</f>
        <v>Ilya Belldina</v>
      </c>
      <c r="G7" s="61" t="str">
        <f>+VLOOKUP(E7,Participants!$A$1:$F$1602,4,FALSE)</f>
        <v>STL</v>
      </c>
      <c r="H7" s="61" t="str">
        <f>+VLOOKUP(E7,Participants!$A$1:$F$1602,5,FALSE)</f>
        <v>M</v>
      </c>
      <c r="I7" s="61">
        <f>+VLOOKUP(E7,Participants!$A$1:$F$1602,3,FALSE)</f>
        <v>4</v>
      </c>
      <c r="J7" s="61" t="str">
        <f>+VLOOKUP(E7,Participants!$A$1:$G$1602,7,FALSE)</f>
        <v>DEV BOYS</v>
      </c>
      <c r="K7" s="71">
        <v>6</v>
      </c>
      <c r="L7" s="71">
        <v>3</v>
      </c>
    </row>
    <row r="8" spans="1:27" ht="14.25" customHeight="1">
      <c r="A8" s="81" t="s">
        <v>1699</v>
      </c>
      <c r="B8" s="59">
        <v>1</v>
      </c>
      <c r="C8" s="60" t="s">
        <v>1706</v>
      </c>
      <c r="D8" s="127">
        <v>9</v>
      </c>
      <c r="E8" s="71">
        <v>51</v>
      </c>
      <c r="F8" s="61" t="str">
        <f>+VLOOKUP(E8,Participants!$A$1:$F$1602,2,FALSE)</f>
        <v>Giovanni Bellicini</v>
      </c>
      <c r="G8" s="61" t="str">
        <f>+VLOOKUP(E8,Participants!$A$1:$F$1602,4,FALSE)</f>
        <v>STL</v>
      </c>
      <c r="H8" s="61" t="str">
        <f>+VLOOKUP(E8,Participants!$A$1:$F$1602,5,FALSE)</f>
        <v>M</v>
      </c>
      <c r="I8" s="61">
        <f>+VLOOKUP(E8,Participants!$A$1:$F$1602,3,FALSE)</f>
        <v>4</v>
      </c>
      <c r="J8" s="61" t="str">
        <f>+VLOOKUP(E8,Participants!$A$1:$G$1602,7,FALSE)</f>
        <v>DEV BOYS</v>
      </c>
      <c r="K8" s="71">
        <v>7</v>
      </c>
      <c r="L8" s="71">
        <v>2</v>
      </c>
    </row>
    <row r="9" spans="1:27" ht="14.25" customHeight="1">
      <c r="A9" s="81" t="s">
        <v>1699</v>
      </c>
      <c r="B9" s="59">
        <v>1</v>
      </c>
      <c r="C9" s="60" t="s">
        <v>1707</v>
      </c>
      <c r="D9" s="127">
        <v>10</v>
      </c>
      <c r="E9" s="71">
        <v>636</v>
      </c>
      <c r="F9" s="61" t="str">
        <f>+VLOOKUP(E9,Participants!$A$1:$F$1602,2,FALSE)</f>
        <v>Gabriel Antoinette</v>
      </c>
      <c r="G9" s="61" t="str">
        <f>+VLOOKUP(E9,Participants!$A$1:$F$1602,4,FALSE)</f>
        <v>JFK</v>
      </c>
      <c r="H9" s="61" t="str">
        <f>+VLOOKUP(E9,Participants!$A$1:$F$1602,5,FALSE)</f>
        <v>M</v>
      </c>
      <c r="I9" s="61">
        <f>+VLOOKUP(E9,Participants!$A$1:$F$1602,3,FALSE)</f>
        <v>3</v>
      </c>
      <c r="J9" s="61" t="str">
        <f>+VLOOKUP(E9,Participants!$A$1:$G$1602,7,FALSE)</f>
        <v>DEV BOYS</v>
      </c>
      <c r="K9" s="71">
        <v>8</v>
      </c>
      <c r="L9" s="71">
        <v>1</v>
      </c>
    </row>
    <row r="10" spans="1:27" ht="14.25" customHeight="1">
      <c r="A10" s="81" t="s">
        <v>1699</v>
      </c>
      <c r="B10" s="59">
        <v>1</v>
      </c>
      <c r="C10" s="60" t="s">
        <v>1708</v>
      </c>
      <c r="D10" s="127">
        <v>12</v>
      </c>
      <c r="E10" s="60">
        <v>647</v>
      </c>
      <c r="F10" s="61" t="str">
        <f>+VLOOKUP(E10,Participants!$A$1:$F$1602,2,FALSE)</f>
        <v>Liam Schneider</v>
      </c>
      <c r="G10" s="61" t="str">
        <f>+VLOOKUP(E10,Participants!$A$1:$F$1602,4,FALSE)</f>
        <v>JFK</v>
      </c>
      <c r="H10" s="61" t="str">
        <f>+VLOOKUP(E10,Participants!$A$1:$F$1602,5,FALSE)</f>
        <v>M</v>
      </c>
      <c r="I10" s="61">
        <f>+VLOOKUP(E10,Participants!$A$1:$F$1602,3,FALSE)</f>
        <v>2</v>
      </c>
      <c r="J10" s="61" t="str">
        <f>+VLOOKUP(E10,Participants!$A$1:$G$1602,7,FALSE)</f>
        <v>DEV BOYS</v>
      </c>
      <c r="K10" s="61"/>
      <c r="L10" s="61"/>
    </row>
    <row r="11" spans="1:27" ht="14.25" customHeight="1">
      <c r="A11" s="81" t="s">
        <v>1699</v>
      </c>
      <c r="B11" s="59">
        <v>1</v>
      </c>
      <c r="C11" s="60" t="s">
        <v>1709</v>
      </c>
      <c r="D11" s="127">
        <v>14</v>
      </c>
      <c r="E11" s="60">
        <v>29</v>
      </c>
      <c r="F11" s="61" t="str">
        <f>+VLOOKUP(E11,Participants!$A$1:$F$1602,2,FALSE)</f>
        <v>Reece Anderson</v>
      </c>
      <c r="G11" s="61" t="str">
        <f>+VLOOKUP(E11,Participants!$A$1:$F$1602,4,FALSE)</f>
        <v>STL</v>
      </c>
      <c r="H11" s="61" t="str">
        <f>+VLOOKUP(E11,Participants!$A$1:$F$1602,5,FALSE)</f>
        <v>M</v>
      </c>
      <c r="I11" s="61">
        <f>+VLOOKUP(E11,Participants!$A$1:$F$1602,3,FALSE)</f>
        <v>3</v>
      </c>
      <c r="J11" s="61" t="str">
        <f>+VLOOKUP(E11,Participants!$A$1:$G$1602,7,FALSE)</f>
        <v>DEV BOYS</v>
      </c>
      <c r="K11" s="61"/>
      <c r="L11" s="61"/>
    </row>
    <row r="12" spans="1:27" ht="14.25" customHeight="1">
      <c r="A12" s="81" t="s">
        <v>1699</v>
      </c>
      <c r="B12" s="59">
        <v>1</v>
      </c>
      <c r="C12" s="60" t="s">
        <v>1710</v>
      </c>
      <c r="D12" s="127">
        <v>15</v>
      </c>
      <c r="E12" s="60">
        <v>1245</v>
      </c>
      <c r="F12" s="61" t="str">
        <f>+VLOOKUP(E12,Participants!$A$1:$F$1602,2,FALSE)</f>
        <v>August Stuckeman</v>
      </c>
      <c r="G12" s="61" t="str">
        <f>+VLOOKUP(E12,Participants!$A$1:$F$1602,4,FALSE)</f>
        <v>AGS</v>
      </c>
      <c r="H12" s="61" t="str">
        <f>+VLOOKUP(E12,Participants!$A$1:$F$1602,5,FALSE)</f>
        <v>M</v>
      </c>
      <c r="I12" s="61">
        <f>+VLOOKUP(E12,Participants!$A$1:$F$1602,3,FALSE)</f>
        <v>4</v>
      </c>
      <c r="J12" s="61" t="str">
        <f>+VLOOKUP(E12,Participants!$A$1:$G$1602,7,FALSE)</f>
        <v>DEV BOYS</v>
      </c>
      <c r="K12" s="61"/>
      <c r="L12" s="61"/>
    </row>
    <row r="13" spans="1:27" ht="14.25" customHeight="1">
      <c r="A13" s="81" t="s">
        <v>1699</v>
      </c>
      <c r="B13" s="59">
        <v>1</v>
      </c>
      <c r="C13" s="60" t="s">
        <v>1711</v>
      </c>
      <c r="D13" s="127">
        <v>16</v>
      </c>
      <c r="E13" s="60">
        <v>1244</v>
      </c>
      <c r="F13" s="61" t="str">
        <f>+VLOOKUP(E13,Participants!$A$1:$F$1602,2,FALSE)</f>
        <v>Luke Staudenmeier</v>
      </c>
      <c r="G13" s="61" t="str">
        <f>+VLOOKUP(E13,Participants!$A$1:$F$1602,4,FALSE)</f>
        <v>AGS</v>
      </c>
      <c r="H13" s="61" t="str">
        <f>+VLOOKUP(E13,Participants!$A$1:$F$1602,5,FALSE)</f>
        <v>M</v>
      </c>
      <c r="I13" s="61">
        <f>+VLOOKUP(E13,Participants!$A$1:$F$1602,3,FALSE)</f>
        <v>3</v>
      </c>
      <c r="J13" s="61" t="str">
        <f>+VLOOKUP(E13,Participants!$A$1:$G$1602,7,FALSE)</f>
        <v>DEV BOYS</v>
      </c>
      <c r="K13" s="61"/>
      <c r="L13" s="61"/>
    </row>
    <row r="14" spans="1:27" ht="14.25" customHeight="1">
      <c r="A14" s="81" t="s">
        <v>1699</v>
      </c>
      <c r="B14" s="59">
        <v>1</v>
      </c>
      <c r="C14" s="60" t="s">
        <v>1712</v>
      </c>
      <c r="D14" s="127">
        <v>18</v>
      </c>
      <c r="E14" s="60">
        <v>1151</v>
      </c>
      <c r="F14" s="61" t="str">
        <f>+VLOOKUP(E14,Participants!$A$1:$F$1602,2,FALSE)</f>
        <v>Nate Tottenham</v>
      </c>
      <c r="G14" s="61" t="str">
        <f>+VLOOKUP(E14,Participants!$A$1:$F$1602,4,FALSE)</f>
        <v>JAM</v>
      </c>
      <c r="H14" s="61" t="str">
        <f>+VLOOKUP(E14,Participants!$A$1:$F$1602,5,FALSE)</f>
        <v>M</v>
      </c>
      <c r="I14" s="61">
        <f>+VLOOKUP(E14,Participants!$A$1:$F$1602,3,FALSE)</f>
        <v>4</v>
      </c>
      <c r="J14" s="61" t="str">
        <f>+VLOOKUP(E14,Participants!$A$1:$G$1602,7,FALSE)</f>
        <v>DEV BOYS</v>
      </c>
      <c r="K14" s="61"/>
      <c r="L14" s="61"/>
    </row>
    <row r="15" spans="1:27" ht="14.25" customHeight="1">
      <c r="A15" s="81" t="s">
        <v>1699</v>
      </c>
      <c r="B15" s="59">
        <v>1</v>
      </c>
      <c r="C15" s="60" t="s">
        <v>1713</v>
      </c>
      <c r="D15" s="127">
        <v>19</v>
      </c>
      <c r="E15" s="60">
        <v>924</v>
      </c>
      <c r="F15" s="61" t="str">
        <f>+VLOOKUP(E15,Participants!$A$1:$F$1602,2,FALSE)</f>
        <v>Geray Boyce</v>
      </c>
      <c r="G15" s="61" t="str">
        <f>+VLOOKUP(E15,Participants!$A$1:$F$1602,4,FALSE)</f>
        <v>NCA</v>
      </c>
      <c r="H15" s="61" t="str">
        <f>+VLOOKUP(E15,Participants!$A$1:$F$1602,5,FALSE)</f>
        <v>M</v>
      </c>
      <c r="I15" s="61">
        <f>+VLOOKUP(E15,Participants!$A$1:$F$1602,3,FALSE)</f>
        <v>3</v>
      </c>
      <c r="J15" s="61" t="str">
        <f>+VLOOKUP(E15,Participants!$A$1:$G$1602,7,FALSE)</f>
        <v>DEV BOYS</v>
      </c>
      <c r="K15" s="61"/>
      <c r="L15" s="61"/>
    </row>
    <row r="16" spans="1:27" ht="14.25" customHeight="1">
      <c r="A16" s="81" t="s">
        <v>1699</v>
      </c>
      <c r="B16" s="59">
        <v>1</v>
      </c>
      <c r="C16" s="60" t="s">
        <v>1714</v>
      </c>
      <c r="D16" s="127">
        <v>20</v>
      </c>
      <c r="E16" s="60">
        <v>824</v>
      </c>
      <c r="F16" s="61" t="str">
        <f>+VLOOKUP(E16,Participants!$A$1:$F$1602,2,FALSE)</f>
        <v>Damian DeVendra</v>
      </c>
      <c r="G16" s="61" t="str">
        <f>+VLOOKUP(E16,Participants!$A$1:$F$1602,4,FALSE)</f>
        <v>SHCA</v>
      </c>
      <c r="H16" s="61" t="str">
        <f>+VLOOKUP(E16,Participants!$A$1:$F$1602,5,FALSE)</f>
        <v>M</v>
      </c>
      <c r="I16" s="61">
        <f>+VLOOKUP(E16,Participants!$A$1:$F$1602,3,FALSE)</f>
        <v>3</v>
      </c>
      <c r="J16" s="61" t="str">
        <f>+VLOOKUP(E16,Participants!$A$1:$G$1602,7,FALSE)</f>
        <v>DEV BOYS</v>
      </c>
      <c r="K16" s="61"/>
      <c r="L16" s="61"/>
    </row>
    <row r="17" spans="1:12" ht="14.25" customHeight="1">
      <c r="A17" s="81" t="s">
        <v>1699</v>
      </c>
      <c r="B17" s="59">
        <v>1</v>
      </c>
      <c r="C17" s="60" t="s">
        <v>1715</v>
      </c>
      <c r="D17" s="127">
        <v>23</v>
      </c>
      <c r="E17" s="60">
        <v>63</v>
      </c>
      <c r="F17" s="61" t="str">
        <f>+VLOOKUP(E17,Participants!$A$1:$F$1602,2,FALSE)</f>
        <v>Matteo Sciullo</v>
      </c>
      <c r="G17" s="61" t="str">
        <f>+VLOOKUP(E17,Participants!$A$1:$F$1602,4,FALSE)</f>
        <v>STL</v>
      </c>
      <c r="H17" s="61" t="str">
        <f>+VLOOKUP(E17,Participants!$A$1:$F$1602,5,FALSE)</f>
        <v>M</v>
      </c>
      <c r="I17" s="61">
        <f>+VLOOKUP(E17,Participants!$A$1:$F$1602,3,FALSE)</f>
        <v>4</v>
      </c>
      <c r="J17" s="61" t="str">
        <f>+VLOOKUP(E17,Participants!$A$1:$G$1602,7,FALSE)</f>
        <v>DEV BOYS</v>
      </c>
      <c r="K17" s="61"/>
      <c r="L17" s="61"/>
    </row>
    <row r="18" spans="1:12" ht="14.25" customHeight="1">
      <c r="A18" s="81" t="s">
        <v>1699</v>
      </c>
      <c r="B18" s="59">
        <v>1</v>
      </c>
      <c r="C18" s="60" t="s">
        <v>1716</v>
      </c>
      <c r="D18" s="127">
        <v>24</v>
      </c>
      <c r="E18" s="60">
        <v>1235</v>
      </c>
      <c r="F18" s="61" t="str">
        <f>+VLOOKUP(E18,Participants!$A$1:$F$1602,2,FALSE)</f>
        <v>Joseph Davoli</v>
      </c>
      <c r="G18" s="61" t="str">
        <f>+VLOOKUP(E18,Participants!$A$1:$F$1602,4,FALSE)</f>
        <v>AGS</v>
      </c>
      <c r="H18" s="61" t="str">
        <f>+VLOOKUP(E18,Participants!$A$1:$F$1602,5,FALSE)</f>
        <v>M</v>
      </c>
      <c r="I18" s="61">
        <f>+VLOOKUP(E18,Participants!$A$1:$F$1602,3,FALSE)</f>
        <v>4</v>
      </c>
      <c r="J18" s="61" t="str">
        <f>+VLOOKUP(E18,Participants!$A$1:$G$1602,7,FALSE)</f>
        <v>DEV BOYS</v>
      </c>
      <c r="K18" s="61"/>
      <c r="L18" s="61"/>
    </row>
    <row r="19" spans="1:12" ht="14.25" customHeight="1">
      <c r="A19" s="81" t="s">
        <v>1699</v>
      </c>
      <c r="B19" s="56">
        <v>2</v>
      </c>
      <c r="C19" s="57" t="s">
        <v>1717</v>
      </c>
      <c r="D19" s="128">
        <v>29</v>
      </c>
      <c r="E19" s="57">
        <v>642</v>
      </c>
      <c r="F19" s="58" t="str">
        <f>+VLOOKUP(E19,Participants!$A$1:$F$1602,2,FALSE)</f>
        <v>Will Gehrlein</v>
      </c>
      <c r="G19" s="58" t="str">
        <f>+VLOOKUP(E19,Participants!$A$1:$F$1602,4,FALSE)</f>
        <v>JFK</v>
      </c>
      <c r="H19" s="58" t="str">
        <f>+VLOOKUP(E19,Participants!$A$1:$F$1602,5,FALSE)</f>
        <v>M</v>
      </c>
      <c r="I19" s="58">
        <f>+VLOOKUP(E19,Participants!$A$1:$F$1602,3,FALSE)</f>
        <v>3</v>
      </c>
      <c r="J19" s="58" t="str">
        <f>+VLOOKUP(E19,Participants!$A$1:$G$1602,7,FALSE)</f>
        <v>DEV BOYS</v>
      </c>
      <c r="K19" s="58"/>
      <c r="L19" s="58"/>
    </row>
    <row r="20" spans="1:12" ht="14.25" customHeight="1">
      <c r="A20" s="81" t="s">
        <v>1699</v>
      </c>
      <c r="B20" s="56">
        <v>2</v>
      </c>
      <c r="C20" s="57" t="s">
        <v>1718</v>
      </c>
      <c r="D20" s="128">
        <v>30</v>
      </c>
      <c r="E20" s="57">
        <v>21</v>
      </c>
      <c r="F20" s="58" t="str">
        <f>+VLOOKUP(E20,Participants!$A$1:$F$1602,2,FALSE)</f>
        <v>Henry Koerner</v>
      </c>
      <c r="G20" s="58" t="str">
        <f>+VLOOKUP(E20,Participants!$A$1:$F$1602,4,FALSE)</f>
        <v>STL</v>
      </c>
      <c r="H20" s="58" t="str">
        <f>+VLOOKUP(E20,Participants!$A$1:$F$1602,5,FALSE)</f>
        <v>M</v>
      </c>
      <c r="I20" s="58">
        <f>+VLOOKUP(E20,Participants!$A$1:$F$1602,3,FALSE)</f>
        <v>1</v>
      </c>
      <c r="J20" s="58" t="str">
        <f>+VLOOKUP(E20,Participants!$A$1:$G$1602,7,FALSE)</f>
        <v>DEV BOYS</v>
      </c>
      <c r="K20" s="58"/>
      <c r="L20" s="58"/>
    </row>
    <row r="21" spans="1:12" ht="14.25" customHeight="1">
      <c r="A21" s="81" t="s">
        <v>1699</v>
      </c>
      <c r="B21" s="56">
        <v>2</v>
      </c>
      <c r="C21" s="57" t="s">
        <v>1719</v>
      </c>
      <c r="D21" s="128">
        <v>32</v>
      </c>
      <c r="E21" s="57">
        <v>1197</v>
      </c>
      <c r="F21" s="58" t="str">
        <f>+VLOOKUP(E21,Participants!$A$1:$F$1602,2,FALSE)</f>
        <v>Andrew Buck</v>
      </c>
      <c r="G21" s="58" t="str">
        <f>+VLOOKUP(E21,Participants!$A$1:$F$1602,4,FALSE)</f>
        <v>CDT</v>
      </c>
      <c r="H21" s="58" t="str">
        <f>+VLOOKUP(E21,Participants!$A$1:$F$1602,5,FALSE)</f>
        <v>M</v>
      </c>
      <c r="I21" s="58">
        <f>+VLOOKUP(E21,Participants!$A$1:$F$1602,3,FALSE)</f>
        <v>2</v>
      </c>
      <c r="J21" s="58" t="str">
        <f>+VLOOKUP(E21,Participants!$A$1:$G$1602,7,FALSE)</f>
        <v>DEV BOYS</v>
      </c>
      <c r="K21" s="58"/>
      <c r="L21" s="58"/>
    </row>
    <row r="22" spans="1:12" ht="14.25" customHeight="1">
      <c r="A22" s="81" t="s">
        <v>1699</v>
      </c>
      <c r="B22" s="56">
        <v>2</v>
      </c>
      <c r="C22" s="57" t="s">
        <v>1720</v>
      </c>
      <c r="D22" s="128">
        <v>33</v>
      </c>
      <c r="E22" s="57">
        <v>8</v>
      </c>
      <c r="F22" s="58" t="str">
        <f>+VLOOKUP(E22,Participants!$A$1:$F$1602,2,FALSE)</f>
        <v>Dax Hawkins</v>
      </c>
      <c r="G22" s="58" t="str">
        <f>+VLOOKUP(E22,Participants!$A$1:$F$1602,4,FALSE)</f>
        <v>STL</v>
      </c>
      <c r="H22" s="58" t="str">
        <f>+VLOOKUP(E22,Participants!$A$1:$F$1602,5,FALSE)</f>
        <v>M</v>
      </c>
      <c r="I22" s="58">
        <f>+VLOOKUP(E22,Participants!$A$1:$F$1602,3,FALSE)</f>
        <v>1</v>
      </c>
      <c r="J22" s="58" t="str">
        <f>+VLOOKUP(E22,Participants!$A$1:$G$1602,7,FALSE)</f>
        <v>DEV BOYS</v>
      </c>
      <c r="K22" s="58"/>
      <c r="L22" s="58"/>
    </row>
    <row r="23" spans="1:12" ht="14.25" customHeight="1">
      <c r="A23" s="81" t="s">
        <v>1699</v>
      </c>
      <c r="B23" s="56">
        <v>2</v>
      </c>
      <c r="C23" s="57" t="s">
        <v>1721</v>
      </c>
      <c r="D23" s="128">
        <v>34</v>
      </c>
      <c r="E23" s="57">
        <v>344</v>
      </c>
      <c r="F23" s="58" t="str">
        <f>+VLOOKUP(E23,Participants!$A$1:$F$1602,2,FALSE)</f>
        <v>Wilder Sargent</v>
      </c>
      <c r="G23" s="58" t="str">
        <f>+VLOOKUP(E23,Participants!$A$1:$F$1602,4,FALSE)</f>
        <v>GAA</v>
      </c>
      <c r="H23" s="58" t="str">
        <f>+VLOOKUP(E23,Participants!$A$1:$F$1602,5,FALSE)</f>
        <v>M</v>
      </c>
      <c r="I23" s="58">
        <f>+VLOOKUP(E23,Participants!$A$1:$F$1602,3,FALSE)</f>
        <v>3</v>
      </c>
      <c r="J23" s="58" t="str">
        <f>+VLOOKUP(E23,Participants!$A$1:$G$1602,7,FALSE)</f>
        <v>DEV BOYS</v>
      </c>
      <c r="K23" s="58"/>
      <c r="L23" s="58"/>
    </row>
    <row r="24" spans="1:12" ht="14.25" customHeight="1">
      <c r="A24" s="81" t="s">
        <v>1699</v>
      </c>
      <c r="B24" s="56">
        <v>2</v>
      </c>
      <c r="C24" s="57" t="s">
        <v>1722</v>
      </c>
      <c r="D24" s="128">
        <v>39</v>
      </c>
      <c r="E24" s="57">
        <v>1514</v>
      </c>
      <c r="F24" s="58" t="str">
        <f>+VLOOKUP(E24,Participants!$A$1:$F$1602,2,FALSE)</f>
        <v>Christopher Schmidt</v>
      </c>
      <c r="G24" s="58" t="str">
        <f>+VLOOKUP(E24,Participants!$A$1:$F$1602,4,FALSE)</f>
        <v>MMA</v>
      </c>
      <c r="H24" s="58" t="str">
        <f>+VLOOKUP(E24,Participants!$A$1:$F$1602,5,FALSE)</f>
        <v>M</v>
      </c>
      <c r="I24" s="58" t="str">
        <f>+VLOOKUP(E24,Participants!$A$1:$F$1602,3,FALSE)</f>
        <v>K</v>
      </c>
      <c r="J24" s="58" t="str">
        <f>+VLOOKUP(E24,Participants!$A$1:$G$1602,7,FALSE)</f>
        <v>DEV BOYS</v>
      </c>
      <c r="K24" s="58"/>
      <c r="L24" s="58"/>
    </row>
    <row r="25" spans="1:12" ht="14.25" customHeight="1">
      <c r="A25" s="86" t="s">
        <v>1699</v>
      </c>
      <c r="B25" s="73">
        <v>1</v>
      </c>
      <c r="C25" s="73" t="s">
        <v>1723</v>
      </c>
      <c r="D25" s="74">
        <v>12</v>
      </c>
      <c r="E25" s="73">
        <v>357</v>
      </c>
      <c r="F25" s="73" t="str">
        <f>+VLOOKUP(E25,Participants!$A$1:$F$1605,2,FALSE)</f>
        <v>Eve Reinheimer</v>
      </c>
      <c r="G25" s="73" t="str">
        <f>+VLOOKUP(E25,Participants!$A$1:$F$1605,4,FALSE)</f>
        <v>GAA</v>
      </c>
      <c r="H25" s="73" t="str">
        <f>+VLOOKUP(E25,Participants!$A$1:$F$1605,5,FALSE)</f>
        <v>F</v>
      </c>
      <c r="I25" s="74">
        <f>+VLOOKUP(E25,Participants!$A$1:$F$1605,3,FALSE)</f>
        <v>4</v>
      </c>
      <c r="J25" s="73" t="str">
        <f>+VLOOKUP(E25,Participants!$A$1:$G$1605,7,FALSE)</f>
        <v>DEV GIRLS</v>
      </c>
      <c r="K25" s="75">
        <v>1</v>
      </c>
      <c r="L25" s="75">
        <v>10</v>
      </c>
    </row>
    <row r="26" spans="1:12" ht="14.25" customHeight="1">
      <c r="A26" s="81" t="s">
        <v>1699</v>
      </c>
      <c r="B26" s="59">
        <v>1</v>
      </c>
      <c r="C26" s="60" t="s">
        <v>1724</v>
      </c>
      <c r="D26" s="127">
        <v>3</v>
      </c>
      <c r="E26" s="60">
        <v>930</v>
      </c>
      <c r="F26" s="61" t="str">
        <f>+VLOOKUP(E26,Participants!$A$1:$F$1602,2,FALSE)</f>
        <v>Ellie Green</v>
      </c>
      <c r="G26" s="61" t="str">
        <f>+VLOOKUP(E26,Participants!$A$1:$F$1602,4,FALSE)</f>
        <v>NCA</v>
      </c>
      <c r="H26" s="61" t="str">
        <f>+VLOOKUP(E26,Participants!$A$1:$F$1602,5,FALSE)</f>
        <v>F</v>
      </c>
      <c r="I26" s="61">
        <f>+VLOOKUP(E26,Participants!$A$1:$F$1602,3,FALSE)</f>
        <v>4</v>
      </c>
      <c r="J26" s="61" t="str">
        <f>+VLOOKUP(E26,Participants!$A$1:$G$1602,7,FALSE)</f>
        <v>DEV GIRLS</v>
      </c>
      <c r="K26" s="71">
        <v>2</v>
      </c>
      <c r="L26" s="71">
        <v>8</v>
      </c>
    </row>
    <row r="27" spans="1:12" ht="14.25" customHeight="1">
      <c r="A27" s="81" t="s">
        <v>1699</v>
      </c>
      <c r="B27" s="59">
        <v>1</v>
      </c>
      <c r="C27" s="60" t="s">
        <v>1725</v>
      </c>
      <c r="D27" s="127">
        <v>4</v>
      </c>
      <c r="E27" s="60">
        <v>625</v>
      </c>
      <c r="F27" s="61" t="str">
        <f>+VLOOKUP(E27,Participants!$A$1:$F$1602,2,FALSE)</f>
        <v>Gina Antoinette</v>
      </c>
      <c r="G27" s="61" t="str">
        <f>+VLOOKUP(E27,Participants!$A$1:$F$1602,4,FALSE)</f>
        <v>JFK</v>
      </c>
      <c r="H27" s="61" t="str">
        <f>+VLOOKUP(E27,Participants!$A$1:$F$1602,5,FALSE)</f>
        <v>F</v>
      </c>
      <c r="I27" s="61">
        <f>+VLOOKUP(E27,Participants!$A$1:$F$1602,3,FALSE)</f>
        <v>2</v>
      </c>
      <c r="J27" s="61" t="str">
        <f>+VLOOKUP(E27,Participants!$A$1:$G$1602,7,FALSE)</f>
        <v>DEV GIRLS</v>
      </c>
      <c r="K27" s="71">
        <v>3</v>
      </c>
      <c r="L27" s="71">
        <v>6</v>
      </c>
    </row>
    <row r="28" spans="1:12" ht="14.25" customHeight="1">
      <c r="A28" s="81" t="s">
        <v>1699</v>
      </c>
      <c r="B28" s="59">
        <v>1</v>
      </c>
      <c r="C28" s="60" t="s">
        <v>1726</v>
      </c>
      <c r="D28" s="127">
        <v>11</v>
      </c>
      <c r="E28" s="60">
        <v>838</v>
      </c>
      <c r="F28" s="61" t="str">
        <f>+VLOOKUP(E28,Participants!$A$1:$F$1602,2,FALSE)</f>
        <v>Piper Truan</v>
      </c>
      <c r="G28" s="61" t="str">
        <f>+VLOOKUP(E28,Participants!$A$1:$F$1602,4,FALSE)</f>
        <v>SHCA</v>
      </c>
      <c r="H28" s="61" t="str">
        <f>+VLOOKUP(E28,Participants!$A$1:$F$1602,5,FALSE)</f>
        <v>F</v>
      </c>
      <c r="I28" s="61">
        <f>+VLOOKUP(E28,Participants!$A$1:$F$1602,3,FALSE)</f>
        <v>4</v>
      </c>
      <c r="J28" s="61" t="str">
        <f>+VLOOKUP(E28,Participants!$A$1:$G$1602,7,FALSE)</f>
        <v>DEV GIRLS</v>
      </c>
      <c r="K28" s="71">
        <v>4</v>
      </c>
      <c r="L28" s="71">
        <v>5</v>
      </c>
    </row>
    <row r="29" spans="1:12" ht="14.25" customHeight="1">
      <c r="A29" s="81" t="s">
        <v>1699</v>
      </c>
      <c r="B29" s="59">
        <v>1</v>
      </c>
      <c r="C29" s="60" t="s">
        <v>1727</v>
      </c>
      <c r="D29" s="127">
        <v>13</v>
      </c>
      <c r="E29" s="60">
        <v>839</v>
      </c>
      <c r="F29" s="61" t="str">
        <f>+VLOOKUP(E29,Participants!$A$1:$F$1602,2,FALSE)</f>
        <v>Emilie Winschel</v>
      </c>
      <c r="G29" s="61" t="str">
        <f>+VLOOKUP(E29,Participants!$A$1:$F$1602,4,FALSE)</f>
        <v>SHCA</v>
      </c>
      <c r="H29" s="61" t="str">
        <f>+VLOOKUP(E29,Participants!$A$1:$F$1602,5,FALSE)</f>
        <v>F</v>
      </c>
      <c r="I29" s="61">
        <f>+VLOOKUP(E29,Participants!$A$1:$F$1602,3,FALSE)</f>
        <v>4</v>
      </c>
      <c r="J29" s="61" t="str">
        <f>+VLOOKUP(E29,Participants!$A$1:$G$1602,7,FALSE)</f>
        <v>DEV GIRLS</v>
      </c>
      <c r="K29" s="71">
        <v>5</v>
      </c>
      <c r="L29" s="71">
        <v>4</v>
      </c>
    </row>
    <row r="30" spans="1:12" ht="14.25" customHeight="1">
      <c r="A30" s="81" t="s">
        <v>1699</v>
      </c>
      <c r="B30" s="59">
        <v>1</v>
      </c>
      <c r="C30" s="60" t="s">
        <v>1728</v>
      </c>
      <c r="D30" s="127">
        <v>17</v>
      </c>
      <c r="E30" s="60">
        <v>30</v>
      </c>
      <c r="F30" s="61" t="str">
        <f>+VLOOKUP(E30,Participants!$A$1:$F$1602,2,FALSE)</f>
        <v>Pennie Balta</v>
      </c>
      <c r="G30" s="61" t="str">
        <f>+VLOOKUP(E30,Participants!$A$1:$F$1602,4,FALSE)</f>
        <v>STL</v>
      </c>
      <c r="H30" s="61" t="str">
        <f>+VLOOKUP(E30,Participants!$A$1:$F$1602,5,FALSE)</f>
        <v>F</v>
      </c>
      <c r="I30" s="61">
        <f>+VLOOKUP(E30,Participants!$A$1:$F$1602,3,FALSE)</f>
        <v>3</v>
      </c>
      <c r="J30" s="61" t="str">
        <f>+VLOOKUP(E30,Participants!$A$1:$G$1602,7,FALSE)</f>
        <v>DEV GIRLS</v>
      </c>
      <c r="K30" s="71">
        <v>6</v>
      </c>
      <c r="L30" s="71">
        <v>3</v>
      </c>
    </row>
    <row r="31" spans="1:12" ht="14.25" customHeight="1">
      <c r="A31" s="81" t="s">
        <v>1699</v>
      </c>
      <c r="B31" s="59">
        <v>1</v>
      </c>
      <c r="C31" s="60" t="s">
        <v>1729</v>
      </c>
      <c r="D31" s="127">
        <v>21</v>
      </c>
      <c r="E31" s="60">
        <v>367</v>
      </c>
      <c r="F31" s="61" t="str">
        <f>+VLOOKUP(E31,Participants!$A$1:$F$1602,2,FALSE)</f>
        <v>Alia Trombetta</v>
      </c>
      <c r="G31" s="61" t="str">
        <f>+VLOOKUP(E31,Participants!$A$1:$F$1602,4,FALSE)</f>
        <v>GAA</v>
      </c>
      <c r="H31" s="61" t="str">
        <f>+VLOOKUP(E31,Participants!$A$1:$F$1602,5,FALSE)</f>
        <v>F</v>
      </c>
      <c r="I31" s="61">
        <f>+VLOOKUP(E31,Participants!$A$1:$F$1602,3,FALSE)</f>
        <v>2</v>
      </c>
      <c r="J31" s="61" t="str">
        <f>+VLOOKUP(E31,Participants!$A$1:$G$1602,7,FALSE)</f>
        <v>DEV GIRLS</v>
      </c>
      <c r="K31" s="71">
        <v>7</v>
      </c>
      <c r="L31" s="71">
        <v>2</v>
      </c>
    </row>
    <row r="32" spans="1:12" ht="14.25" customHeight="1">
      <c r="A32" s="81" t="s">
        <v>1699</v>
      </c>
      <c r="B32" s="59">
        <v>1</v>
      </c>
      <c r="C32" s="60" t="s">
        <v>1730</v>
      </c>
      <c r="D32" s="127">
        <v>22</v>
      </c>
      <c r="E32" s="60">
        <v>348</v>
      </c>
      <c r="F32" s="61" t="str">
        <f>+VLOOKUP(E32,Participants!$A$1:$F$1602,2,FALSE)</f>
        <v>Regan Barry</v>
      </c>
      <c r="G32" s="61" t="str">
        <f>+VLOOKUP(E32,Participants!$A$1:$F$1602,4,FALSE)</f>
        <v>GAA</v>
      </c>
      <c r="H32" s="61" t="str">
        <f>+VLOOKUP(E32,Participants!$A$1:$F$1602,5,FALSE)</f>
        <v>F</v>
      </c>
      <c r="I32" s="61">
        <f>+VLOOKUP(E32,Participants!$A$1:$F$1602,3,FALSE)</f>
        <v>2</v>
      </c>
      <c r="J32" s="61" t="str">
        <f>+VLOOKUP(E32,Participants!$A$1:$G$1602,7,FALSE)</f>
        <v>DEV GIRLS</v>
      </c>
      <c r="K32" s="71">
        <v>8</v>
      </c>
      <c r="L32" s="71">
        <v>1</v>
      </c>
    </row>
    <row r="33" spans="1:12" ht="14.25" customHeight="1">
      <c r="A33" s="81" t="s">
        <v>1699</v>
      </c>
      <c r="B33" s="59">
        <v>1</v>
      </c>
      <c r="C33" s="60" t="s">
        <v>1731</v>
      </c>
      <c r="D33" s="127">
        <v>25</v>
      </c>
      <c r="E33" s="60">
        <v>38</v>
      </c>
      <c r="F33" s="61" t="str">
        <f>+VLOOKUP(E33,Participants!$A$1:$F$1602,2,FALSE)</f>
        <v>Georgia Hayes</v>
      </c>
      <c r="G33" s="61" t="str">
        <f>+VLOOKUP(E33,Participants!$A$1:$F$1602,4,FALSE)</f>
        <v>STL</v>
      </c>
      <c r="H33" s="61" t="str">
        <f>+VLOOKUP(E33,Participants!$A$1:$F$1602,5,FALSE)</f>
        <v>F</v>
      </c>
      <c r="I33" s="61">
        <f>+VLOOKUP(E33,Participants!$A$1:$F$1602,3,FALSE)</f>
        <v>3</v>
      </c>
      <c r="J33" s="61" t="str">
        <f>+VLOOKUP(E33,Participants!$A$1:$G$1602,7,FALSE)</f>
        <v>DEV GIRLS</v>
      </c>
      <c r="K33" s="61"/>
      <c r="L33" s="61"/>
    </row>
    <row r="34" spans="1:12" ht="14.25" customHeight="1">
      <c r="A34" s="81" t="s">
        <v>1699</v>
      </c>
      <c r="B34" s="56">
        <v>2</v>
      </c>
      <c r="C34" s="57" t="s">
        <v>1732</v>
      </c>
      <c r="D34" s="128">
        <v>26</v>
      </c>
      <c r="E34" s="57">
        <v>652</v>
      </c>
      <c r="F34" s="58" t="str">
        <f>+VLOOKUP(E34,Participants!$A$1:$F$1602,2,FALSE)</f>
        <v>Kendall Venturino</v>
      </c>
      <c r="G34" s="58" t="str">
        <f>+VLOOKUP(E34,Participants!$A$1:$F$1602,4,FALSE)</f>
        <v>JFK</v>
      </c>
      <c r="H34" s="58" t="str">
        <f>+VLOOKUP(E34,Participants!$A$1:$F$1602,5,FALSE)</f>
        <v>F</v>
      </c>
      <c r="I34" s="58">
        <f>+VLOOKUP(E34,Participants!$A$1:$F$1602,3,FALSE)</f>
        <v>4</v>
      </c>
      <c r="J34" s="58" t="str">
        <f>+VLOOKUP(E34,Participants!$A$1:$G$1602,7,FALSE)</f>
        <v>DEV GIRLS</v>
      </c>
      <c r="K34" s="58"/>
      <c r="L34" s="58"/>
    </row>
    <row r="35" spans="1:12" ht="14.25" customHeight="1">
      <c r="A35" s="81" t="s">
        <v>1699</v>
      </c>
      <c r="B35" s="56">
        <v>2</v>
      </c>
      <c r="C35" s="57" t="s">
        <v>1733</v>
      </c>
      <c r="D35" s="128">
        <v>27</v>
      </c>
      <c r="E35" s="57">
        <v>1483</v>
      </c>
      <c r="F35" s="58" t="str">
        <f>+VLOOKUP(E35,Participants!$A$1:$F$1602,2,FALSE)</f>
        <v>McKenna Duzyk</v>
      </c>
      <c r="G35" s="58" t="str">
        <f>+VLOOKUP(E35,Participants!$A$1:$F$1602,4,FALSE)</f>
        <v>MMA</v>
      </c>
      <c r="H35" s="58" t="str">
        <f>+VLOOKUP(E35,Participants!$A$1:$F$1602,5,FALSE)</f>
        <v>F</v>
      </c>
      <c r="I35" s="58">
        <f>+VLOOKUP(E35,Participants!$A$1:$F$1602,3,FALSE)</f>
        <v>4</v>
      </c>
      <c r="J35" s="58" t="str">
        <f>+VLOOKUP(E35,Participants!$A$1:$G$1602,7,FALSE)</f>
        <v>DEV GIRLS</v>
      </c>
      <c r="K35" s="58"/>
      <c r="L35" s="58"/>
    </row>
    <row r="36" spans="1:12" ht="14.25" customHeight="1">
      <c r="A36" s="81" t="s">
        <v>1699</v>
      </c>
      <c r="B36" s="56">
        <v>2</v>
      </c>
      <c r="C36" s="57" t="s">
        <v>1734</v>
      </c>
      <c r="D36" s="128">
        <v>28</v>
      </c>
      <c r="E36" s="57">
        <v>830</v>
      </c>
      <c r="F36" s="58" t="str">
        <f>+VLOOKUP(E36,Participants!$A$1:$F$1602,2,FALSE)</f>
        <v>Thekla Skowron</v>
      </c>
      <c r="G36" s="58" t="str">
        <f>+VLOOKUP(E36,Participants!$A$1:$F$1602,4,FALSE)</f>
        <v>SHCA</v>
      </c>
      <c r="H36" s="58" t="str">
        <f>+VLOOKUP(E36,Participants!$A$1:$F$1602,5,FALSE)</f>
        <v>F</v>
      </c>
      <c r="I36" s="58">
        <f>+VLOOKUP(E36,Participants!$A$1:$F$1602,3,FALSE)</f>
        <v>3</v>
      </c>
      <c r="J36" s="58" t="str">
        <f>+VLOOKUP(E36,Participants!$A$1:$G$1602,7,FALSE)</f>
        <v>DEV GIRLS</v>
      </c>
      <c r="K36" s="58"/>
      <c r="L36" s="58"/>
    </row>
    <row r="37" spans="1:12" ht="14.25" customHeight="1">
      <c r="A37" s="81" t="s">
        <v>1699</v>
      </c>
      <c r="B37" s="56">
        <v>2</v>
      </c>
      <c r="C37" s="57" t="s">
        <v>1735</v>
      </c>
      <c r="D37" s="128">
        <v>31</v>
      </c>
      <c r="E37" s="57">
        <v>923</v>
      </c>
      <c r="F37" s="58" t="str">
        <f>+VLOOKUP(E37,Participants!$A$1:$F$1602,2,FALSE)</f>
        <v>Magdalena Pyle</v>
      </c>
      <c r="G37" s="58" t="str">
        <f>+VLOOKUP(E37,Participants!$A$1:$F$1602,4,FALSE)</f>
        <v>NCA</v>
      </c>
      <c r="H37" s="58" t="str">
        <f>+VLOOKUP(E37,Participants!$A$1:$F$1602,5,FALSE)</f>
        <v>F</v>
      </c>
      <c r="I37" s="58">
        <f>+VLOOKUP(E37,Participants!$A$1:$F$1602,3,FALSE)</f>
        <v>3</v>
      </c>
      <c r="J37" s="58" t="str">
        <f>+VLOOKUP(E37,Participants!$A$1:$G$1602,7,FALSE)</f>
        <v>DEV GIRLS</v>
      </c>
      <c r="K37" s="58"/>
      <c r="L37" s="58"/>
    </row>
    <row r="38" spans="1:12" ht="14.25" customHeight="1">
      <c r="A38" s="81" t="s">
        <v>1699</v>
      </c>
      <c r="B38" s="56">
        <v>2</v>
      </c>
      <c r="C38" s="57" t="s">
        <v>1736</v>
      </c>
      <c r="D38" s="128">
        <v>35</v>
      </c>
      <c r="E38" s="57">
        <v>11</v>
      </c>
      <c r="F38" s="58" t="str">
        <f>+VLOOKUP(E38,Participants!$A$1:$F$1602,2,FALSE)</f>
        <v>Everly Hetland</v>
      </c>
      <c r="G38" s="58" t="str">
        <f>+VLOOKUP(E38,Participants!$A$1:$F$1602,4,FALSE)</f>
        <v>STL</v>
      </c>
      <c r="H38" s="58" t="str">
        <f>+VLOOKUP(E38,Participants!$A$1:$F$1602,5,FALSE)</f>
        <v>F</v>
      </c>
      <c r="I38" s="58">
        <f>+VLOOKUP(E38,Participants!$A$1:$F$1602,3,FALSE)</f>
        <v>1</v>
      </c>
      <c r="J38" s="58" t="str">
        <f>+VLOOKUP(E38,Participants!$A$1:$G$1602,7,FALSE)</f>
        <v>DEV GIRLS</v>
      </c>
      <c r="K38" s="58"/>
      <c r="L38" s="58"/>
    </row>
    <row r="39" spans="1:12" ht="14.25" customHeight="1">
      <c r="A39" s="81" t="s">
        <v>1699</v>
      </c>
      <c r="B39" s="56">
        <v>2</v>
      </c>
      <c r="C39" s="57" t="s">
        <v>1737</v>
      </c>
      <c r="D39" s="128">
        <v>36</v>
      </c>
      <c r="E39" s="57">
        <v>26</v>
      </c>
      <c r="F39" s="58" t="str">
        <f>+VLOOKUP(E39,Participants!$A$1:$F$1602,2,FALSE)</f>
        <v>Varenna Belldina</v>
      </c>
      <c r="G39" s="58" t="str">
        <f>+VLOOKUP(E39,Participants!$A$1:$F$1602,4,FALSE)</f>
        <v>STL</v>
      </c>
      <c r="H39" s="58" t="str">
        <f>+VLOOKUP(E39,Participants!$A$1:$F$1602,5,FALSE)</f>
        <v>F</v>
      </c>
      <c r="I39" s="58">
        <f>+VLOOKUP(E39,Participants!$A$1:$F$1602,3,FALSE)</f>
        <v>1</v>
      </c>
      <c r="J39" s="58" t="str">
        <f>+VLOOKUP(E39,Participants!$A$1:$G$1602,7,FALSE)</f>
        <v>DEV GIRLS</v>
      </c>
      <c r="K39" s="58"/>
      <c r="L39" s="58"/>
    </row>
    <row r="40" spans="1:12" ht="14.25" customHeight="1">
      <c r="A40" s="81" t="s">
        <v>1699</v>
      </c>
      <c r="B40" s="56">
        <v>2</v>
      </c>
      <c r="C40" s="57" t="s">
        <v>1738</v>
      </c>
      <c r="D40" s="128">
        <v>37</v>
      </c>
      <c r="E40" s="57">
        <v>1490</v>
      </c>
      <c r="F40" s="58" t="str">
        <f>+VLOOKUP(E40,Participants!$A$1:$F$1602,2,FALSE)</f>
        <v>Valentina Flannery</v>
      </c>
      <c r="G40" s="58" t="str">
        <f>+VLOOKUP(E40,Participants!$A$1:$F$1602,4,FALSE)</f>
        <v>MMA</v>
      </c>
      <c r="H40" s="58" t="str">
        <f>+VLOOKUP(E40,Participants!$A$1:$F$1602,5,FALSE)</f>
        <v>F</v>
      </c>
      <c r="I40" s="58">
        <f>+VLOOKUP(E40,Participants!$A$1:$F$1602,3,FALSE)</f>
        <v>2</v>
      </c>
      <c r="J40" s="58" t="str">
        <f>+VLOOKUP(E40,Participants!$A$1:$G$1602,7,FALSE)</f>
        <v>DEV GIRLS</v>
      </c>
      <c r="K40" s="58"/>
      <c r="L40" s="58"/>
    </row>
    <row r="41" spans="1:12" ht="14.25" customHeight="1">
      <c r="A41" s="81" t="s">
        <v>1699</v>
      </c>
      <c r="B41" s="56">
        <v>2</v>
      </c>
      <c r="C41" s="57" t="s">
        <v>1739</v>
      </c>
      <c r="D41" s="128">
        <v>38</v>
      </c>
      <c r="E41" s="57">
        <v>1497</v>
      </c>
      <c r="F41" s="58" t="str">
        <f>+VLOOKUP(E41,Participants!$A$1:$F$1602,2,FALSE)</f>
        <v>Rachel Johnson</v>
      </c>
      <c r="G41" s="58" t="str">
        <f>+VLOOKUP(E41,Participants!$A$1:$F$1602,4,FALSE)</f>
        <v>MMA</v>
      </c>
      <c r="H41" s="58" t="str">
        <f>+VLOOKUP(E41,Participants!$A$1:$F$1602,5,FALSE)</f>
        <v>F</v>
      </c>
      <c r="I41" s="58">
        <f>+VLOOKUP(E41,Participants!$A$1:$F$1602,3,FALSE)</f>
        <v>4</v>
      </c>
      <c r="J41" s="58" t="str">
        <f>+VLOOKUP(E41,Participants!$A$1:$G$1602,7,FALSE)</f>
        <v>DEV GIRLS</v>
      </c>
      <c r="K41" s="58"/>
      <c r="L41" s="58"/>
    </row>
    <row r="42" spans="1:12" ht="14.25" customHeight="1">
      <c r="A42" s="81" t="s">
        <v>1699</v>
      </c>
      <c r="B42" s="56">
        <v>2</v>
      </c>
      <c r="C42" s="56"/>
      <c r="D42" s="94"/>
      <c r="E42" s="56"/>
      <c r="F42" s="58" t="e">
        <f>+VLOOKUP(E42,Participants!$A$1:$F$1602,2,FALSE)</f>
        <v>#N/A</v>
      </c>
      <c r="G42" s="58" t="e">
        <f>+VLOOKUP(E42,Participants!$A$1:$F$1602,4,FALSE)</f>
        <v>#N/A</v>
      </c>
      <c r="H42" s="58" t="e">
        <f>+VLOOKUP(E42,Participants!$A$1:$F$1602,5,FALSE)</f>
        <v>#N/A</v>
      </c>
      <c r="I42" s="58" t="e">
        <f>+VLOOKUP(E42,Participants!$A$1:$F$1602,3,FALSE)</f>
        <v>#N/A</v>
      </c>
      <c r="J42" s="58" t="e">
        <f>+VLOOKUP(E42,Participants!$A$1:$G$1602,7,FALSE)</f>
        <v>#N/A</v>
      </c>
      <c r="K42" s="58"/>
      <c r="L42" s="58"/>
    </row>
    <row r="43" spans="1:12" ht="14.25" customHeight="1">
      <c r="A43" s="81" t="s">
        <v>1699</v>
      </c>
      <c r="B43" s="56">
        <v>2</v>
      </c>
      <c r="C43" s="56"/>
      <c r="D43" s="94"/>
      <c r="E43" s="56"/>
      <c r="F43" s="58" t="e">
        <f>+VLOOKUP(E43,Participants!$A$1:$F$1602,2,FALSE)</f>
        <v>#N/A</v>
      </c>
      <c r="G43" s="58" t="e">
        <f>+VLOOKUP(E43,Participants!$A$1:$F$1602,4,FALSE)</f>
        <v>#N/A</v>
      </c>
      <c r="H43" s="58" t="e">
        <f>+VLOOKUP(E43,Participants!$A$1:$F$1602,5,FALSE)</f>
        <v>#N/A</v>
      </c>
      <c r="I43" s="58" t="e">
        <f>+VLOOKUP(E43,Participants!$A$1:$F$1602,3,FALSE)</f>
        <v>#N/A</v>
      </c>
      <c r="J43" s="58" t="e">
        <f>+VLOOKUP(E43,Participants!$A$1:$G$1602,7,FALSE)</f>
        <v>#N/A</v>
      </c>
      <c r="K43" s="58"/>
      <c r="L43" s="58"/>
    </row>
    <row r="44" spans="1:12" ht="14.25" customHeight="1">
      <c r="A44" s="81" t="s">
        <v>1699</v>
      </c>
      <c r="B44" s="56">
        <v>2</v>
      </c>
      <c r="C44" s="56"/>
      <c r="D44" s="94"/>
      <c r="E44" s="56"/>
      <c r="F44" s="58" t="e">
        <f>+VLOOKUP(E44,Participants!$A$1:$F$1602,2,FALSE)</f>
        <v>#N/A</v>
      </c>
      <c r="G44" s="58" t="e">
        <f>+VLOOKUP(E44,Participants!$A$1:$F$1602,4,FALSE)</f>
        <v>#N/A</v>
      </c>
      <c r="H44" s="58" t="e">
        <f>+VLOOKUP(E44,Participants!$A$1:$F$1602,5,FALSE)</f>
        <v>#N/A</v>
      </c>
      <c r="I44" s="58" t="e">
        <f>+VLOOKUP(E44,Participants!$A$1:$F$1602,3,FALSE)</f>
        <v>#N/A</v>
      </c>
      <c r="J44" s="58" t="e">
        <f>+VLOOKUP(E44,Participants!$A$1:$G$1602,7,FALSE)</f>
        <v>#N/A</v>
      </c>
      <c r="K44" s="58"/>
      <c r="L44" s="58"/>
    </row>
    <row r="45" spans="1:12" ht="14.25" customHeight="1">
      <c r="A45" s="81" t="s">
        <v>1699</v>
      </c>
      <c r="B45" s="56">
        <v>2</v>
      </c>
      <c r="C45" s="56"/>
      <c r="D45" s="94"/>
      <c r="E45" s="56"/>
      <c r="F45" s="58" t="e">
        <f>+VLOOKUP(E45,Participants!$A$1:$F$1602,2,FALSE)</f>
        <v>#N/A</v>
      </c>
      <c r="G45" s="58" t="e">
        <f>+VLOOKUP(E45,Participants!$A$1:$F$1602,4,FALSE)</f>
        <v>#N/A</v>
      </c>
      <c r="H45" s="58" t="e">
        <f>+VLOOKUP(E45,Participants!$A$1:$F$1602,5,FALSE)</f>
        <v>#N/A</v>
      </c>
      <c r="I45" s="58" t="e">
        <f>+VLOOKUP(E45,Participants!$A$1:$F$1602,3,FALSE)</f>
        <v>#N/A</v>
      </c>
      <c r="J45" s="58" t="e">
        <f>+VLOOKUP(E45,Participants!$A$1:$G$1602,7,FALSE)</f>
        <v>#N/A</v>
      </c>
      <c r="K45" s="58"/>
      <c r="L45" s="58"/>
    </row>
    <row r="46" spans="1:12" ht="14.25" customHeight="1">
      <c r="A46" s="81" t="s">
        <v>1699</v>
      </c>
      <c r="B46" s="56">
        <v>2</v>
      </c>
      <c r="C46" s="56"/>
      <c r="D46" s="94"/>
      <c r="E46" s="56"/>
      <c r="F46" s="58" t="e">
        <f>+VLOOKUP(E46,Participants!$A$1:$F$1602,2,FALSE)</f>
        <v>#N/A</v>
      </c>
      <c r="G46" s="58" t="e">
        <f>+VLOOKUP(E46,Participants!$A$1:$F$1602,4,FALSE)</f>
        <v>#N/A</v>
      </c>
      <c r="H46" s="58" t="e">
        <f>+VLOOKUP(E46,Participants!$A$1:$F$1602,5,FALSE)</f>
        <v>#N/A</v>
      </c>
      <c r="I46" s="58" t="e">
        <f>+VLOOKUP(E46,Participants!$A$1:$F$1602,3,FALSE)</f>
        <v>#N/A</v>
      </c>
      <c r="J46" s="58" t="e">
        <f>+VLOOKUP(E46,Participants!$A$1:$G$1602,7,FALSE)</f>
        <v>#N/A</v>
      </c>
      <c r="K46" s="58"/>
      <c r="L46" s="58"/>
    </row>
    <row r="47" spans="1:12" ht="14.25" customHeight="1">
      <c r="A47" s="81" t="s">
        <v>1699</v>
      </c>
      <c r="B47" s="56">
        <v>2</v>
      </c>
      <c r="C47" s="56"/>
      <c r="D47" s="94"/>
      <c r="E47" s="56"/>
      <c r="F47" s="58" t="e">
        <f>+VLOOKUP(E47,Participants!$A$1:$F$1602,2,FALSE)</f>
        <v>#N/A</v>
      </c>
      <c r="G47" s="58" t="e">
        <f>+VLOOKUP(E47,Participants!$A$1:$F$1602,4,FALSE)</f>
        <v>#N/A</v>
      </c>
      <c r="H47" s="58" t="e">
        <f>+VLOOKUP(E47,Participants!$A$1:$F$1602,5,FALSE)</f>
        <v>#N/A</v>
      </c>
      <c r="I47" s="58" t="e">
        <f>+VLOOKUP(E47,Participants!$A$1:$F$1602,3,FALSE)</f>
        <v>#N/A</v>
      </c>
      <c r="J47" s="58" t="e">
        <f>+VLOOKUP(E47,Participants!$A$1:$G$1602,7,FALSE)</f>
        <v>#N/A</v>
      </c>
      <c r="K47" s="58"/>
      <c r="L47" s="58"/>
    </row>
    <row r="48" spans="1:12" ht="14.25" customHeight="1">
      <c r="A48" s="81" t="s">
        <v>1699</v>
      </c>
      <c r="B48" s="56">
        <v>2</v>
      </c>
      <c r="C48" s="56"/>
      <c r="D48" s="94"/>
      <c r="E48" s="56"/>
      <c r="F48" s="58" t="e">
        <f>+VLOOKUP(E48,Participants!$A$1:$F$1602,2,FALSE)</f>
        <v>#N/A</v>
      </c>
      <c r="G48" s="58" t="e">
        <f>+VLOOKUP(E48,Participants!$A$1:$F$1602,4,FALSE)</f>
        <v>#N/A</v>
      </c>
      <c r="H48" s="58" t="e">
        <f>+VLOOKUP(E48,Participants!$A$1:$F$1602,5,FALSE)</f>
        <v>#N/A</v>
      </c>
      <c r="I48" s="58" t="e">
        <f>+VLOOKUP(E48,Participants!$A$1:$F$1602,3,FALSE)</f>
        <v>#N/A</v>
      </c>
      <c r="J48" s="58" t="e">
        <f>+VLOOKUP(E48,Participants!$A$1:$G$1602,7,FALSE)</f>
        <v>#N/A</v>
      </c>
      <c r="K48" s="58"/>
      <c r="L48" s="58"/>
    </row>
    <row r="49" spans="1:12" ht="14.25" customHeight="1">
      <c r="A49" s="81" t="s">
        <v>1699</v>
      </c>
      <c r="B49" s="56">
        <v>2</v>
      </c>
      <c r="C49" s="56"/>
      <c r="D49" s="94"/>
      <c r="E49" s="56"/>
      <c r="F49" s="58" t="e">
        <f>+VLOOKUP(E49,Participants!$A$1:$F$1602,2,FALSE)</f>
        <v>#N/A</v>
      </c>
      <c r="G49" s="58" t="e">
        <f>+VLOOKUP(E49,Participants!$A$1:$F$1602,4,FALSE)</f>
        <v>#N/A</v>
      </c>
      <c r="H49" s="58" t="e">
        <f>+VLOOKUP(E49,Participants!$A$1:$F$1602,5,FALSE)</f>
        <v>#N/A</v>
      </c>
      <c r="I49" s="58" t="e">
        <f>+VLOOKUP(E49,Participants!$A$1:$F$1602,3,FALSE)</f>
        <v>#N/A</v>
      </c>
      <c r="J49" s="58" t="e">
        <f>+VLOOKUP(E49,Participants!$A$1:$G$1602,7,FALSE)</f>
        <v>#N/A</v>
      </c>
      <c r="K49" s="58"/>
      <c r="L49" s="58"/>
    </row>
    <row r="50" spans="1:12" ht="14.25" customHeight="1">
      <c r="A50" s="81" t="s">
        <v>1699</v>
      </c>
      <c r="B50" s="56">
        <v>2</v>
      </c>
      <c r="C50" s="56"/>
      <c r="D50" s="94"/>
      <c r="E50" s="56"/>
      <c r="F50" s="58" t="e">
        <f>+VLOOKUP(E50,Participants!$A$1:$F$1602,2,FALSE)</f>
        <v>#N/A</v>
      </c>
      <c r="G50" s="58" t="e">
        <f>+VLOOKUP(E50,Participants!$A$1:$F$1602,4,FALSE)</f>
        <v>#N/A</v>
      </c>
      <c r="H50" s="58" t="e">
        <f>+VLOOKUP(E50,Participants!$A$1:$F$1602,5,FALSE)</f>
        <v>#N/A</v>
      </c>
      <c r="I50" s="58" t="e">
        <f>+VLOOKUP(E50,Participants!$A$1:$F$1602,3,FALSE)</f>
        <v>#N/A</v>
      </c>
      <c r="J50" s="58" t="e">
        <f>+VLOOKUP(E50,Participants!$A$1:$G$1602,7,FALSE)</f>
        <v>#N/A</v>
      </c>
      <c r="K50" s="58"/>
      <c r="L50" s="58"/>
    </row>
    <row r="51" spans="1:12" ht="14.25" customHeight="1">
      <c r="A51" s="81" t="s">
        <v>1699</v>
      </c>
      <c r="B51" s="56">
        <v>2</v>
      </c>
      <c r="C51" s="56"/>
      <c r="D51" s="94"/>
      <c r="E51" s="56"/>
      <c r="F51" s="58" t="e">
        <f>+VLOOKUP(E51,Participants!$A$1:$F$1602,2,FALSE)</f>
        <v>#N/A</v>
      </c>
      <c r="G51" s="58" t="e">
        <f>+VLOOKUP(E51,Participants!$A$1:$F$1602,4,FALSE)</f>
        <v>#N/A</v>
      </c>
      <c r="H51" s="58" t="e">
        <f>+VLOOKUP(E51,Participants!$A$1:$F$1602,5,FALSE)</f>
        <v>#N/A</v>
      </c>
      <c r="I51" s="58" t="e">
        <f>+VLOOKUP(E51,Participants!$A$1:$F$1602,3,FALSE)</f>
        <v>#N/A</v>
      </c>
      <c r="J51" s="58" t="e">
        <f>+VLOOKUP(E51,Participants!$A$1:$G$1602,7,FALSE)</f>
        <v>#N/A</v>
      </c>
      <c r="K51" s="58"/>
      <c r="L51" s="58"/>
    </row>
    <row r="52" spans="1:12" ht="14.25" customHeight="1">
      <c r="A52" s="81" t="s">
        <v>1699</v>
      </c>
      <c r="B52" s="59">
        <v>3</v>
      </c>
      <c r="C52" s="59"/>
      <c r="D52" s="85"/>
      <c r="E52" s="59"/>
      <c r="F52" s="61" t="e">
        <f>+VLOOKUP(E52,Participants!$A$1:$F$1602,2,FALSE)</f>
        <v>#N/A</v>
      </c>
      <c r="G52" s="61" t="e">
        <f>+VLOOKUP(E52,Participants!$A$1:$F$1602,4,FALSE)</f>
        <v>#N/A</v>
      </c>
      <c r="H52" s="61" t="e">
        <f>+VLOOKUP(E52,Participants!$A$1:$F$1602,5,FALSE)</f>
        <v>#N/A</v>
      </c>
      <c r="I52" s="61" t="e">
        <f>+VLOOKUP(E52,Participants!$A$1:$F$1602,3,FALSE)</f>
        <v>#N/A</v>
      </c>
      <c r="J52" s="61" t="e">
        <f>+VLOOKUP(E52,Participants!$A$1:$G$1602,7,FALSE)</f>
        <v>#N/A</v>
      </c>
      <c r="K52" s="61"/>
      <c r="L52" s="61"/>
    </row>
    <row r="53" spans="1:12" ht="14.25" customHeight="1">
      <c r="A53" s="81" t="s">
        <v>1699</v>
      </c>
      <c r="B53" s="59">
        <v>3</v>
      </c>
      <c r="C53" s="59"/>
      <c r="D53" s="85"/>
      <c r="E53" s="59"/>
      <c r="F53" s="61" t="e">
        <f>+VLOOKUP(E53,Participants!$A$1:$F$1602,2,FALSE)</f>
        <v>#N/A</v>
      </c>
      <c r="G53" s="61" t="e">
        <f>+VLOOKUP(E53,Participants!$A$1:$F$1602,4,FALSE)</f>
        <v>#N/A</v>
      </c>
      <c r="H53" s="61" t="e">
        <f>+VLOOKUP(E53,Participants!$A$1:$F$1602,5,FALSE)</f>
        <v>#N/A</v>
      </c>
      <c r="I53" s="61" t="e">
        <f>+VLOOKUP(E53,Participants!$A$1:$F$1602,3,FALSE)</f>
        <v>#N/A</v>
      </c>
      <c r="J53" s="61" t="e">
        <f>+VLOOKUP(E53,Participants!$A$1:$G$1602,7,FALSE)</f>
        <v>#N/A</v>
      </c>
      <c r="K53" s="61"/>
      <c r="L53" s="61"/>
    </row>
    <row r="54" spans="1:12" ht="14.25" customHeight="1">
      <c r="A54" s="81" t="s">
        <v>1699</v>
      </c>
      <c r="B54" s="59">
        <v>3</v>
      </c>
      <c r="C54" s="59"/>
      <c r="D54" s="85"/>
      <c r="E54" s="59"/>
      <c r="F54" s="61" t="e">
        <f>+VLOOKUP(E54,Participants!$A$1:$F$1602,2,FALSE)</f>
        <v>#N/A</v>
      </c>
      <c r="G54" s="61" t="e">
        <f>+VLOOKUP(E54,Participants!$A$1:$F$1602,4,FALSE)</f>
        <v>#N/A</v>
      </c>
      <c r="H54" s="61" t="e">
        <f>+VLOOKUP(E54,Participants!$A$1:$F$1602,5,FALSE)</f>
        <v>#N/A</v>
      </c>
      <c r="I54" s="61" t="e">
        <f>+VLOOKUP(E54,Participants!$A$1:$F$1602,3,FALSE)</f>
        <v>#N/A</v>
      </c>
      <c r="J54" s="61" t="e">
        <f>+VLOOKUP(E54,Participants!$A$1:$G$1602,7,FALSE)</f>
        <v>#N/A</v>
      </c>
      <c r="K54" s="61"/>
      <c r="L54" s="61"/>
    </row>
    <row r="55" spans="1:12" ht="14.25" customHeight="1">
      <c r="A55" s="81" t="s">
        <v>1699</v>
      </c>
      <c r="B55" s="59">
        <v>3</v>
      </c>
      <c r="C55" s="59"/>
      <c r="D55" s="85"/>
      <c r="E55" s="59"/>
      <c r="F55" s="61" t="e">
        <f>+VLOOKUP(E55,Participants!$A$1:$F$1602,2,FALSE)</f>
        <v>#N/A</v>
      </c>
      <c r="G55" s="61" t="e">
        <f>+VLOOKUP(E55,Participants!$A$1:$F$1602,4,FALSE)</f>
        <v>#N/A</v>
      </c>
      <c r="H55" s="61" t="e">
        <f>+VLOOKUP(E55,Participants!$A$1:$F$1602,5,FALSE)</f>
        <v>#N/A</v>
      </c>
      <c r="I55" s="61" t="e">
        <f>+VLOOKUP(E55,Participants!$A$1:$F$1602,3,FALSE)</f>
        <v>#N/A</v>
      </c>
      <c r="J55" s="61" t="e">
        <f>+VLOOKUP(E55,Participants!$A$1:$G$1602,7,FALSE)</f>
        <v>#N/A</v>
      </c>
      <c r="K55" s="61"/>
      <c r="L55" s="61"/>
    </row>
    <row r="56" spans="1:12" ht="14.25" customHeight="1">
      <c r="A56" s="81" t="s">
        <v>1699</v>
      </c>
      <c r="B56" s="59">
        <v>3</v>
      </c>
      <c r="C56" s="59"/>
      <c r="D56" s="85"/>
      <c r="E56" s="59"/>
      <c r="F56" s="61" t="e">
        <f>+VLOOKUP(E56,Participants!$A$1:$F$1602,2,FALSE)</f>
        <v>#N/A</v>
      </c>
      <c r="G56" s="61" t="e">
        <f>+VLOOKUP(E56,Participants!$A$1:$F$1602,4,FALSE)</f>
        <v>#N/A</v>
      </c>
      <c r="H56" s="61" t="e">
        <f>+VLOOKUP(E56,Participants!$A$1:$F$1602,5,FALSE)</f>
        <v>#N/A</v>
      </c>
      <c r="I56" s="61" t="e">
        <f>+VLOOKUP(E56,Participants!$A$1:$F$1602,3,FALSE)</f>
        <v>#N/A</v>
      </c>
      <c r="J56" s="61" t="e">
        <f>+VLOOKUP(E56,Participants!$A$1:$G$1602,7,FALSE)</f>
        <v>#N/A</v>
      </c>
      <c r="K56" s="61"/>
      <c r="L56" s="61"/>
    </row>
    <row r="57" spans="1:12" ht="14.25" customHeight="1">
      <c r="A57" s="81" t="s">
        <v>1699</v>
      </c>
      <c r="B57" s="59">
        <v>3</v>
      </c>
      <c r="C57" s="59"/>
      <c r="D57" s="85"/>
      <c r="E57" s="59"/>
      <c r="F57" s="61" t="e">
        <f>+VLOOKUP(E57,Participants!$A$1:$F$1602,2,FALSE)</f>
        <v>#N/A</v>
      </c>
      <c r="G57" s="61" t="e">
        <f>+VLOOKUP(E57,Participants!$A$1:$F$1602,4,FALSE)</f>
        <v>#N/A</v>
      </c>
      <c r="H57" s="61" t="e">
        <f>+VLOOKUP(E57,Participants!$A$1:$F$1602,5,FALSE)</f>
        <v>#N/A</v>
      </c>
      <c r="I57" s="61" t="e">
        <f>+VLOOKUP(E57,Participants!$A$1:$F$1602,3,FALSE)</f>
        <v>#N/A</v>
      </c>
      <c r="J57" s="61" t="e">
        <f>+VLOOKUP(E57,Participants!$A$1:$G$1602,7,FALSE)</f>
        <v>#N/A</v>
      </c>
      <c r="K57" s="61"/>
      <c r="L57" s="61"/>
    </row>
    <row r="58" spans="1:12" ht="14.25" customHeight="1">
      <c r="A58" s="81" t="s">
        <v>1699</v>
      </c>
      <c r="B58" s="59">
        <v>3</v>
      </c>
      <c r="C58" s="59"/>
      <c r="D58" s="85"/>
      <c r="E58" s="59"/>
      <c r="F58" s="61" t="e">
        <f>+VLOOKUP(E58,Participants!$A$1:$F$1602,2,FALSE)</f>
        <v>#N/A</v>
      </c>
      <c r="G58" s="61" t="e">
        <f>+VLOOKUP(E58,Participants!$A$1:$F$1602,4,FALSE)</f>
        <v>#N/A</v>
      </c>
      <c r="H58" s="61" t="e">
        <f>+VLOOKUP(E58,Participants!$A$1:$F$1602,5,FALSE)</f>
        <v>#N/A</v>
      </c>
      <c r="I58" s="61" t="e">
        <f>+VLOOKUP(E58,Participants!$A$1:$F$1602,3,FALSE)</f>
        <v>#N/A</v>
      </c>
      <c r="J58" s="61" t="e">
        <f>+VLOOKUP(E58,Participants!$A$1:$G$1602,7,FALSE)</f>
        <v>#N/A</v>
      </c>
      <c r="K58" s="61"/>
      <c r="L58" s="61"/>
    </row>
    <row r="59" spans="1:12" ht="14.25" customHeight="1">
      <c r="A59" s="81" t="s">
        <v>1699</v>
      </c>
      <c r="B59" s="59">
        <v>3</v>
      </c>
      <c r="C59" s="59"/>
      <c r="D59" s="85"/>
      <c r="E59" s="59"/>
      <c r="F59" s="61" t="e">
        <f>+VLOOKUP(E59,Participants!$A$1:$F$1602,2,FALSE)</f>
        <v>#N/A</v>
      </c>
      <c r="G59" s="61" t="e">
        <f>+VLOOKUP(E59,Participants!$A$1:$F$1602,4,FALSE)</f>
        <v>#N/A</v>
      </c>
      <c r="H59" s="61" t="e">
        <f>+VLOOKUP(E59,Participants!$A$1:$F$1602,5,FALSE)</f>
        <v>#N/A</v>
      </c>
      <c r="I59" s="61" t="e">
        <f>+VLOOKUP(E59,Participants!$A$1:$F$1602,3,FALSE)</f>
        <v>#N/A</v>
      </c>
      <c r="J59" s="61" t="e">
        <f>+VLOOKUP(E59,Participants!$A$1:$G$1602,7,FALSE)</f>
        <v>#N/A</v>
      </c>
      <c r="K59" s="61"/>
      <c r="L59" s="61"/>
    </row>
    <row r="60" spans="1:12" ht="14.25" customHeight="1">
      <c r="A60" s="81" t="s">
        <v>1699</v>
      </c>
      <c r="B60" s="59">
        <v>3</v>
      </c>
      <c r="C60" s="59"/>
      <c r="D60" s="85"/>
      <c r="E60" s="59"/>
      <c r="F60" s="61" t="e">
        <f>+VLOOKUP(E60,Participants!$A$1:$F$1602,2,FALSE)</f>
        <v>#N/A</v>
      </c>
      <c r="G60" s="61" t="e">
        <f>+VLOOKUP(E60,Participants!$A$1:$F$1602,4,FALSE)</f>
        <v>#N/A</v>
      </c>
      <c r="H60" s="61" t="e">
        <f>+VLOOKUP(E60,Participants!$A$1:$F$1602,5,FALSE)</f>
        <v>#N/A</v>
      </c>
      <c r="I60" s="61" t="e">
        <f>+VLOOKUP(E60,Participants!$A$1:$F$1602,3,FALSE)</f>
        <v>#N/A</v>
      </c>
      <c r="J60" s="61" t="e">
        <f>+VLOOKUP(E60,Participants!$A$1:$G$1602,7,FALSE)</f>
        <v>#N/A</v>
      </c>
      <c r="K60" s="61"/>
      <c r="L60" s="61"/>
    </row>
    <row r="61" spans="1:12" ht="14.25" customHeight="1">
      <c r="A61" s="81" t="s">
        <v>1699</v>
      </c>
      <c r="B61" s="59">
        <v>3</v>
      </c>
      <c r="C61" s="59"/>
      <c r="D61" s="85"/>
      <c r="E61" s="59"/>
      <c r="F61" s="61" t="e">
        <f>+VLOOKUP(E61,Participants!$A$1:$F$1602,2,FALSE)</f>
        <v>#N/A</v>
      </c>
      <c r="G61" s="61" t="e">
        <f>+VLOOKUP(E61,Participants!$A$1:$F$1602,4,FALSE)</f>
        <v>#N/A</v>
      </c>
      <c r="H61" s="61" t="e">
        <f>+VLOOKUP(E61,Participants!$A$1:$F$1602,5,FALSE)</f>
        <v>#N/A</v>
      </c>
      <c r="I61" s="61" t="e">
        <f>+VLOOKUP(E61,Participants!$A$1:$F$1602,3,FALSE)</f>
        <v>#N/A</v>
      </c>
      <c r="J61" s="61" t="e">
        <f>+VLOOKUP(E61,Participants!$A$1:$G$1602,7,FALSE)</f>
        <v>#N/A</v>
      </c>
      <c r="K61" s="61"/>
      <c r="L61" s="61"/>
    </row>
    <row r="62" spans="1:12" ht="14.25" customHeight="1">
      <c r="A62" s="81" t="s">
        <v>1699</v>
      </c>
      <c r="B62" s="59">
        <v>3</v>
      </c>
      <c r="C62" s="59"/>
      <c r="D62" s="85"/>
      <c r="E62" s="59"/>
      <c r="F62" s="61" t="e">
        <f>+VLOOKUP(E62,Participants!$A$1:$F$1602,2,FALSE)</f>
        <v>#N/A</v>
      </c>
      <c r="G62" s="61" t="e">
        <f>+VLOOKUP(E62,Participants!$A$1:$F$1602,4,FALSE)</f>
        <v>#N/A</v>
      </c>
      <c r="H62" s="61" t="e">
        <f>+VLOOKUP(E62,Participants!$A$1:$F$1602,5,FALSE)</f>
        <v>#N/A</v>
      </c>
      <c r="I62" s="61" t="e">
        <f>+VLOOKUP(E62,Participants!$A$1:$F$1602,3,FALSE)</f>
        <v>#N/A</v>
      </c>
      <c r="J62" s="61" t="e">
        <f>+VLOOKUP(E62,Participants!$A$1:$G$1602,7,FALSE)</f>
        <v>#N/A</v>
      </c>
      <c r="K62" s="61"/>
      <c r="L62" s="61"/>
    </row>
    <row r="63" spans="1:12" ht="14.25" customHeight="1">
      <c r="A63" s="81" t="s">
        <v>1699</v>
      </c>
      <c r="B63" s="59">
        <v>3</v>
      </c>
      <c r="C63" s="59"/>
      <c r="D63" s="85"/>
      <c r="E63" s="59"/>
      <c r="F63" s="61" t="e">
        <f>+VLOOKUP(E63,Participants!$A$1:$F$1602,2,FALSE)</f>
        <v>#N/A</v>
      </c>
      <c r="G63" s="61" t="e">
        <f>+VLOOKUP(E63,Participants!$A$1:$F$1602,4,FALSE)</f>
        <v>#N/A</v>
      </c>
      <c r="H63" s="61" t="e">
        <f>+VLOOKUP(E63,Participants!$A$1:$F$1602,5,FALSE)</f>
        <v>#N/A</v>
      </c>
      <c r="I63" s="61" t="e">
        <f>+VLOOKUP(E63,Participants!$A$1:$F$1602,3,FALSE)</f>
        <v>#N/A</v>
      </c>
      <c r="J63" s="61" t="e">
        <f>+VLOOKUP(E63,Participants!$A$1:$G$1602,7,FALSE)</f>
        <v>#N/A</v>
      </c>
      <c r="K63" s="61"/>
      <c r="L63" s="61"/>
    </row>
    <row r="64" spans="1:12" ht="14.25" customHeight="1">
      <c r="A64" s="81" t="s">
        <v>1699</v>
      </c>
      <c r="B64" s="59">
        <v>3</v>
      </c>
      <c r="C64" s="59"/>
      <c r="D64" s="85"/>
      <c r="E64" s="59"/>
      <c r="F64" s="61" t="e">
        <f>+VLOOKUP(E64,Participants!$A$1:$F$1602,2,FALSE)</f>
        <v>#N/A</v>
      </c>
      <c r="G64" s="61" t="e">
        <f>+VLOOKUP(E64,Participants!$A$1:$F$1602,4,FALSE)</f>
        <v>#N/A</v>
      </c>
      <c r="H64" s="61" t="e">
        <f>+VLOOKUP(E64,Participants!$A$1:$F$1602,5,FALSE)</f>
        <v>#N/A</v>
      </c>
      <c r="I64" s="61" t="e">
        <f>+VLOOKUP(E64,Participants!$A$1:$F$1602,3,FALSE)</f>
        <v>#N/A</v>
      </c>
      <c r="J64" s="61" t="e">
        <f>+VLOOKUP(E64,Participants!$A$1:$G$1602,7,FALSE)</f>
        <v>#N/A</v>
      </c>
      <c r="K64" s="61"/>
      <c r="L64" s="61"/>
    </row>
    <row r="65" spans="1:12" ht="14.25" customHeight="1">
      <c r="A65" s="81" t="s">
        <v>1699</v>
      </c>
      <c r="B65" s="59">
        <v>3</v>
      </c>
      <c r="C65" s="59"/>
      <c r="D65" s="85"/>
      <c r="E65" s="59"/>
      <c r="F65" s="61" t="e">
        <f>+VLOOKUP(E65,Participants!$A$1:$F$1602,2,FALSE)</f>
        <v>#N/A</v>
      </c>
      <c r="G65" s="61" t="e">
        <f>+VLOOKUP(E65,Participants!$A$1:$F$1602,4,FALSE)</f>
        <v>#N/A</v>
      </c>
      <c r="H65" s="61" t="e">
        <f>+VLOOKUP(E65,Participants!$A$1:$F$1602,5,FALSE)</f>
        <v>#N/A</v>
      </c>
      <c r="I65" s="61" t="e">
        <f>+VLOOKUP(E65,Participants!$A$1:$F$1602,3,FALSE)</f>
        <v>#N/A</v>
      </c>
      <c r="J65" s="61" t="e">
        <f>+VLOOKUP(E65,Participants!$A$1:$G$1602,7,FALSE)</f>
        <v>#N/A</v>
      </c>
      <c r="K65" s="61"/>
      <c r="L65" s="61"/>
    </row>
    <row r="66" spans="1:12" ht="14.25" customHeight="1">
      <c r="A66" s="81" t="s">
        <v>1699</v>
      </c>
      <c r="B66" s="59">
        <v>3</v>
      </c>
      <c r="C66" s="59"/>
      <c r="D66" s="85"/>
      <c r="E66" s="59"/>
      <c r="F66" s="61" t="e">
        <f>+VLOOKUP(E66,Participants!$A$1:$F$1602,2,FALSE)</f>
        <v>#N/A</v>
      </c>
      <c r="G66" s="61" t="e">
        <f>+VLOOKUP(E66,Participants!$A$1:$F$1602,4,FALSE)</f>
        <v>#N/A</v>
      </c>
      <c r="H66" s="61" t="e">
        <f>+VLOOKUP(E66,Participants!$A$1:$F$1602,5,FALSE)</f>
        <v>#N/A</v>
      </c>
      <c r="I66" s="61" t="e">
        <f>+VLOOKUP(E66,Participants!$A$1:$F$1602,3,FALSE)</f>
        <v>#N/A</v>
      </c>
      <c r="J66" s="61" t="e">
        <f>+VLOOKUP(E66,Participants!$A$1:$G$1602,7,FALSE)</f>
        <v>#N/A</v>
      </c>
      <c r="K66" s="61"/>
      <c r="L66" s="61"/>
    </row>
    <row r="67" spans="1:12" ht="14.25" customHeight="1">
      <c r="A67" s="81" t="s">
        <v>1699</v>
      </c>
      <c r="B67" s="59">
        <v>3</v>
      </c>
      <c r="C67" s="59"/>
      <c r="D67" s="85"/>
      <c r="E67" s="59"/>
      <c r="F67" s="61" t="e">
        <f>+VLOOKUP(E67,Participants!$A$1:$F$1602,2,FALSE)</f>
        <v>#N/A</v>
      </c>
      <c r="G67" s="61" t="e">
        <f>+VLOOKUP(E67,Participants!$A$1:$F$1602,4,FALSE)</f>
        <v>#N/A</v>
      </c>
      <c r="H67" s="61" t="e">
        <f>+VLOOKUP(E67,Participants!$A$1:$F$1602,5,FALSE)</f>
        <v>#N/A</v>
      </c>
      <c r="I67" s="61" t="e">
        <f>+VLOOKUP(E67,Participants!$A$1:$F$1602,3,FALSE)</f>
        <v>#N/A</v>
      </c>
      <c r="J67" s="61" t="e">
        <f>+VLOOKUP(E67,Participants!$A$1:$G$1602,7,FALSE)</f>
        <v>#N/A</v>
      </c>
      <c r="K67" s="61"/>
      <c r="L67" s="61"/>
    </row>
    <row r="68" spans="1:12" ht="14.25" customHeight="1">
      <c r="A68" s="81" t="s">
        <v>1699</v>
      </c>
      <c r="B68" s="59">
        <v>3</v>
      </c>
      <c r="C68" s="59"/>
      <c r="D68" s="85"/>
      <c r="E68" s="59"/>
      <c r="F68" s="61" t="e">
        <f>+VLOOKUP(E68,Participants!$A$1:$F$1602,2,FALSE)</f>
        <v>#N/A</v>
      </c>
      <c r="G68" s="61" t="e">
        <f>+VLOOKUP(E68,Participants!$A$1:$F$1602,4,FALSE)</f>
        <v>#N/A</v>
      </c>
      <c r="H68" s="61" t="e">
        <f>+VLOOKUP(E68,Participants!$A$1:$F$1602,5,FALSE)</f>
        <v>#N/A</v>
      </c>
      <c r="I68" s="61" t="e">
        <f>+VLOOKUP(E68,Participants!$A$1:$F$1602,3,FALSE)</f>
        <v>#N/A</v>
      </c>
      <c r="J68" s="61" t="e">
        <f>+VLOOKUP(E68,Participants!$A$1:$G$1602,7,FALSE)</f>
        <v>#N/A</v>
      </c>
      <c r="K68" s="61"/>
      <c r="L68" s="61"/>
    </row>
    <row r="69" spans="1:12" ht="14.25" customHeight="1">
      <c r="A69" s="81" t="s">
        <v>1699</v>
      </c>
      <c r="B69" s="59">
        <v>3</v>
      </c>
      <c r="C69" s="59"/>
      <c r="D69" s="85"/>
      <c r="E69" s="59"/>
      <c r="F69" s="61" t="e">
        <f>+VLOOKUP(E69,Participants!$A$1:$F$1602,2,FALSE)</f>
        <v>#N/A</v>
      </c>
      <c r="G69" s="61" t="e">
        <f>+VLOOKUP(E69,Participants!$A$1:$F$1602,4,FALSE)</f>
        <v>#N/A</v>
      </c>
      <c r="H69" s="61" t="e">
        <f>+VLOOKUP(E69,Participants!$A$1:$F$1602,5,FALSE)</f>
        <v>#N/A</v>
      </c>
      <c r="I69" s="61" t="e">
        <f>+VLOOKUP(E69,Participants!$A$1:$F$1602,3,FALSE)</f>
        <v>#N/A</v>
      </c>
      <c r="J69" s="61" t="e">
        <f>+VLOOKUP(E69,Participants!$A$1:$G$1602,7,FALSE)</f>
        <v>#N/A</v>
      </c>
      <c r="K69" s="61"/>
      <c r="L69" s="61"/>
    </row>
    <row r="70" spans="1:12" ht="14.25" customHeight="1">
      <c r="A70" s="81" t="s">
        <v>1699</v>
      </c>
      <c r="B70" s="59">
        <v>3</v>
      </c>
      <c r="C70" s="59"/>
      <c r="D70" s="85"/>
      <c r="E70" s="59"/>
      <c r="F70" s="61" t="e">
        <f>+VLOOKUP(E70,Participants!$A$1:$F$1602,2,FALSE)</f>
        <v>#N/A</v>
      </c>
      <c r="G70" s="61" t="e">
        <f>+VLOOKUP(E70,Participants!$A$1:$F$1602,4,FALSE)</f>
        <v>#N/A</v>
      </c>
      <c r="H70" s="61" t="e">
        <f>+VLOOKUP(E70,Participants!$A$1:$F$1602,5,FALSE)</f>
        <v>#N/A</v>
      </c>
      <c r="I70" s="61" t="e">
        <f>+VLOOKUP(E70,Participants!$A$1:$F$1602,3,FALSE)</f>
        <v>#N/A</v>
      </c>
      <c r="J70" s="61" t="e">
        <f>+VLOOKUP(E70,Participants!$A$1:$G$1602,7,FALSE)</f>
        <v>#N/A</v>
      </c>
      <c r="K70" s="61"/>
      <c r="L70" s="61"/>
    </row>
    <row r="71" spans="1:12" ht="14.25" customHeight="1">
      <c r="A71" s="81" t="s">
        <v>1699</v>
      </c>
      <c r="B71" s="59">
        <v>3</v>
      </c>
      <c r="C71" s="59"/>
      <c r="D71" s="85"/>
      <c r="E71" s="59"/>
      <c r="F71" s="61" t="e">
        <f>+VLOOKUP(E71,Participants!$A$1:$F$1602,2,FALSE)</f>
        <v>#N/A</v>
      </c>
      <c r="G71" s="61" t="e">
        <f>+VLOOKUP(E71,Participants!$A$1:$F$1602,4,FALSE)</f>
        <v>#N/A</v>
      </c>
      <c r="H71" s="61" t="e">
        <f>+VLOOKUP(E71,Participants!$A$1:$F$1602,5,FALSE)</f>
        <v>#N/A</v>
      </c>
      <c r="I71" s="61" t="e">
        <f>+VLOOKUP(E71,Participants!$A$1:$F$1602,3,FALSE)</f>
        <v>#N/A</v>
      </c>
      <c r="J71" s="61" t="e">
        <f>+VLOOKUP(E71,Participants!$A$1:$G$1602,7,FALSE)</f>
        <v>#N/A</v>
      </c>
      <c r="K71" s="61"/>
      <c r="L71" s="61"/>
    </row>
    <row r="72" spans="1:12" ht="14.25" customHeight="1">
      <c r="A72" s="81" t="s">
        <v>1699</v>
      </c>
      <c r="B72" s="59">
        <v>3</v>
      </c>
      <c r="C72" s="59"/>
      <c r="D72" s="85"/>
      <c r="E72" s="59"/>
      <c r="F72" s="61" t="e">
        <f>+VLOOKUP(E72,Participants!$A$1:$F$1602,2,FALSE)</f>
        <v>#N/A</v>
      </c>
      <c r="G72" s="61" t="e">
        <f>+VLOOKUP(E72,Participants!$A$1:$F$1602,4,FALSE)</f>
        <v>#N/A</v>
      </c>
      <c r="H72" s="61" t="e">
        <f>+VLOOKUP(E72,Participants!$A$1:$F$1602,5,FALSE)</f>
        <v>#N/A</v>
      </c>
      <c r="I72" s="61" t="e">
        <f>+VLOOKUP(E72,Participants!$A$1:$F$1602,3,FALSE)</f>
        <v>#N/A</v>
      </c>
      <c r="J72" s="61" t="e">
        <f>+VLOOKUP(E72,Participants!$A$1:$G$1602,7,FALSE)</f>
        <v>#N/A</v>
      </c>
      <c r="K72" s="61"/>
      <c r="L72" s="61"/>
    </row>
    <row r="73" spans="1:12" ht="14.25" customHeight="1">
      <c r="A73" s="81" t="s">
        <v>1699</v>
      </c>
      <c r="B73" s="59">
        <v>3</v>
      </c>
      <c r="C73" s="59"/>
      <c r="D73" s="85"/>
      <c r="E73" s="59"/>
      <c r="F73" s="61" t="e">
        <f>+VLOOKUP(E73,Participants!$A$1:$F$1602,2,FALSE)</f>
        <v>#N/A</v>
      </c>
      <c r="G73" s="61" t="e">
        <f>+VLOOKUP(E73,Participants!$A$1:$F$1602,4,FALSE)</f>
        <v>#N/A</v>
      </c>
      <c r="H73" s="61" t="e">
        <f>+VLOOKUP(E73,Participants!$A$1:$F$1602,5,FALSE)</f>
        <v>#N/A</v>
      </c>
      <c r="I73" s="61" t="e">
        <f>+VLOOKUP(E73,Participants!$A$1:$F$1602,3,FALSE)</f>
        <v>#N/A</v>
      </c>
      <c r="J73" s="61" t="e">
        <f>+VLOOKUP(E73,Participants!$A$1:$G$1602,7,FALSE)</f>
        <v>#N/A</v>
      </c>
      <c r="K73" s="61"/>
      <c r="L73" s="61"/>
    </row>
    <row r="74" spans="1:12" ht="14.25" customHeight="1">
      <c r="A74" s="81" t="s">
        <v>1699</v>
      </c>
      <c r="B74" s="59">
        <v>3</v>
      </c>
      <c r="C74" s="59"/>
      <c r="D74" s="85"/>
      <c r="E74" s="59"/>
      <c r="F74" s="61" t="e">
        <f>+VLOOKUP(E74,Participants!$A$1:$F$1602,2,FALSE)</f>
        <v>#N/A</v>
      </c>
      <c r="G74" s="61" t="e">
        <f>+VLOOKUP(E74,Participants!$A$1:$F$1602,4,FALSE)</f>
        <v>#N/A</v>
      </c>
      <c r="H74" s="61" t="e">
        <f>+VLOOKUP(E74,Participants!$A$1:$F$1602,5,FALSE)</f>
        <v>#N/A</v>
      </c>
      <c r="I74" s="61" t="e">
        <f>+VLOOKUP(E74,Participants!$A$1:$F$1602,3,FALSE)</f>
        <v>#N/A</v>
      </c>
      <c r="J74" s="61" t="e">
        <f>+VLOOKUP(E74,Participants!$A$1:$G$1602,7,FALSE)</f>
        <v>#N/A</v>
      </c>
      <c r="K74" s="61"/>
      <c r="L74" s="61"/>
    </row>
    <row r="75" spans="1:12" ht="14.25" customHeight="1">
      <c r="A75" s="81" t="s">
        <v>1699</v>
      </c>
      <c r="B75" s="59">
        <v>3</v>
      </c>
      <c r="C75" s="59"/>
      <c r="D75" s="85"/>
      <c r="E75" s="59"/>
      <c r="F75" s="61" t="e">
        <f>+VLOOKUP(E75,Participants!$A$1:$F$1602,2,FALSE)</f>
        <v>#N/A</v>
      </c>
      <c r="G75" s="61" t="e">
        <f>+VLOOKUP(E75,Participants!$A$1:$F$1602,4,FALSE)</f>
        <v>#N/A</v>
      </c>
      <c r="H75" s="61" t="e">
        <f>+VLOOKUP(E75,Participants!$A$1:$F$1602,5,FALSE)</f>
        <v>#N/A</v>
      </c>
      <c r="I75" s="61" t="e">
        <f>+VLOOKUP(E75,Participants!$A$1:$F$1602,3,FALSE)</f>
        <v>#N/A</v>
      </c>
      <c r="J75" s="61" t="e">
        <f>+VLOOKUP(E75,Participants!$A$1:$G$1602,7,FALSE)</f>
        <v>#N/A</v>
      </c>
      <c r="K75" s="61"/>
      <c r="L75" s="61"/>
    </row>
    <row r="76" spans="1:12" ht="14.25" customHeight="1">
      <c r="A76" s="81" t="s">
        <v>1699</v>
      </c>
      <c r="B76" s="59">
        <v>3</v>
      </c>
      <c r="C76" s="59"/>
      <c r="D76" s="85"/>
      <c r="E76" s="59"/>
      <c r="F76" s="61" t="e">
        <f>+VLOOKUP(E76,Participants!$A$1:$F$1602,2,FALSE)</f>
        <v>#N/A</v>
      </c>
      <c r="G76" s="61" t="e">
        <f>+VLOOKUP(E76,Participants!$A$1:$F$1602,4,FALSE)</f>
        <v>#N/A</v>
      </c>
      <c r="H76" s="61" t="e">
        <f>+VLOOKUP(E76,Participants!$A$1:$F$1602,5,FALSE)</f>
        <v>#N/A</v>
      </c>
      <c r="I76" s="61" t="e">
        <f>+VLOOKUP(E76,Participants!$A$1:$F$1602,3,FALSE)</f>
        <v>#N/A</v>
      </c>
      <c r="J76" s="61" t="e">
        <f>+VLOOKUP(E76,Participants!$A$1:$G$1602,7,FALSE)</f>
        <v>#N/A</v>
      </c>
      <c r="K76" s="61"/>
      <c r="L76" s="61"/>
    </row>
    <row r="77" spans="1:12" ht="14.25" customHeight="1">
      <c r="A77" s="81" t="s">
        <v>1699</v>
      </c>
      <c r="B77" s="56">
        <v>4</v>
      </c>
      <c r="C77" s="56"/>
      <c r="D77" s="94"/>
      <c r="E77" s="56"/>
      <c r="F77" s="58" t="e">
        <f>+VLOOKUP(E77,Participants!$A$1:$F$1602,2,FALSE)</f>
        <v>#N/A</v>
      </c>
      <c r="G77" s="58" t="e">
        <f>+VLOOKUP(E77,Participants!$A$1:$F$1602,4,FALSE)</f>
        <v>#N/A</v>
      </c>
      <c r="H77" s="58" t="e">
        <f>+VLOOKUP(E77,Participants!$A$1:$F$1602,5,FALSE)</f>
        <v>#N/A</v>
      </c>
      <c r="I77" s="58" t="e">
        <f>+VLOOKUP(E77,Participants!$A$1:$F$1602,3,FALSE)</f>
        <v>#N/A</v>
      </c>
      <c r="J77" s="58" t="e">
        <f>+VLOOKUP(E77,Participants!$A$1:$G$1602,7,FALSE)</f>
        <v>#N/A</v>
      </c>
      <c r="K77" s="58"/>
      <c r="L77" s="58"/>
    </row>
    <row r="78" spans="1:12" ht="14.25" customHeight="1">
      <c r="A78" s="81" t="s">
        <v>1699</v>
      </c>
      <c r="B78" s="56">
        <v>4</v>
      </c>
      <c r="C78" s="56"/>
      <c r="D78" s="94"/>
      <c r="E78" s="56"/>
      <c r="F78" s="58" t="e">
        <f>+VLOOKUP(E78,Participants!$A$1:$F$1602,2,FALSE)</f>
        <v>#N/A</v>
      </c>
      <c r="G78" s="58" t="e">
        <f>+VLOOKUP(E78,Participants!$A$1:$F$1602,4,FALSE)</f>
        <v>#N/A</v>
      </c>
      <c r="H78" s="58" t="e">
        <f>+VLOOKUP(E78,Participants!$A$1:$F$1602,5,FALSE)</f>
        <v>#N/A</v>
      </c>
      <c r="I78" s="58" t="e">
        <f>+VLOOKUP(E78,Participants!$A$1:$F$1602,3,FALSE)</f>
        <v>#N/A</v>
      </c>
      <c r="J78" s="58" t="e">
        <f>+VLOOKUP(E78,Participants!$A$1:$G$1602,7,FALSE)</f>
        <v>#N/A</v>
      </c>
      <c r="K78" s="58"/>
      <c r="L78" s="58"/>
    </row>
    <row r="79" spans="1:12" ht="14.25" customHeight="1">
      <c r="A79" s="81" t="s">
        <v>1699</v>
      </c>
      <c r="B79" s="56">
        <v>4</v>
      </c>
      <c r="C79" s="56"/>
      <c r="D79" s="94"/>
      <c r="E79" s="56"/>
      <c r="F79" s="58" t="e">
        <f>+VLOOKUP(E79,Participants!$A$1:$F$1602,2,FALSE)</f>
        <v>#N/A</v>
      </c>
      <c r="G79" s="58" t="e">
        <f>+VLOOKUP(E79,Participants!$A$1:$F$1602,4,FALSE)</f>
        <v>#N/A</v>
      </c>
      <c r="H79" s="58" t="e">
        <f>+VLOOKUP(E79,Participants!$A$1:$F$1602,5,FALSE)</f>
        <v>#N/A</v>
      </c>
      <c r="I79" s="58" t="e">
        <f>+VLOOKUP(E79,Participants!$A$1:$F$1602,3,FALSE)</f>
        <v>#N/A</v>
      </c>
      <c r="J79" s="58" t="e">
        <f>+VLOOKUP(E79,Participants!$A$1:$G$1602,7,FALSE)</f>
        <v>#N/A</v>
      </c>
      <c r="K79" s="58"/>
      <c r="L79" s="58"/>
    </row>
    <row r="80" spans="1:12" ht="14.25" customHeight="1">
      <c r="A80" s="81" t="s">
        <v>1699</v>
      </c>
      <c r="B80" s="56">
        <v>4</v>
      </c>
      <c r="C80" s="56"/>
      <c r="D80" s="94"/>
      <c r="E80" s="56"/>
      <c r="F80" s="58" t="e">
        <f>+VLOOKUP(E80,Participants!$A$1:$F$1602,2,FALSE)</f>
        <v>#N/A</v>
      </c>
      <c r="G80" s="58" t="e">
        <f>+VLOOKUP(E80,Participants!$A$1:$F$1602,4,FALSE)</f>
        <v>#N/A</v>
      </c>
      <c r="H80" s="58" t="e">
        <f>+VLOOKUP(E80,Participants!$A$1:$F$1602,5,FALSE)</f>
        <v>#N/A</v>
      </c>
      <c r="I80" s="58" t="e">
        <f>+VLOOKUP(E80,Participants!$A$1:$F$1602,3,FALSE)</f>
        <v>#N/A</v>
      </c>
      <c r="J80" s="58" t="e">
        <f>+VLOOKUP(E80,Participants!$A$1:$G$1602,7,FALSE)</f>
        <v>#N/A</v>
      </c>
      <c r="K80" s="58"/>
      <c r="L80" s="58"/>
    </row>
    <row r="81" spans="1:12" ht="14.25" customHeight="1">
      <c r="A81" s="81" t="s">
        <v>1699</v>
      </c>
      <c r="B81" s="56">
        <v>4</v>
      </c>
      <c r="C81" s="56"/>
      <c r="D81" s="94"/>
      <c r="E81" s="56"/>
      <c r="F81" s="58" t="e">
        <f>+VLOOKUP(E81,Participants!$A$1:$F$1602,2,FALSE)</f>
        <v>#N/A</v>
      </c>
      <c r="G81" s="58" t="e">
        <f>+VLOOKUP(E81,Participants!$A$1:$F$1602,4,FALSE)</f>
        <v>#N/A</v>
      </c>
      <c r="H81" s="58" t="e">
        <f>+VLOOKUP(E81,Participants!$A$1:$F$1602,5,FALSE)</f>
        <v>#N/A</v>
      </c>
      <c r="I81" s="58" t="e">
        <f>+VLOOKUP(E81,Participants!$A$1:$F$1602,3,FALSE)</f>
        <v>#N/A</v>
      </c>
      <c r="J81" s="58" t="e">
        <f>+VLOOKUP(E81,Participants!$A$1:$G$1602,7,FALSE)</f>
        <v>#N/A</v>
      </c>
      <c r="K81" s="58"/>
      <c r="L81" s="58"/>
    </row>
    <row r="82" spans="1:12" ht="14.25" customHeight="1">
      <c r="A82" s="81" t="s">
        <v>1699</v>
      </c>
      <c r="B82" s="56">
        <v>4</v>
      </c>
      <c r="C82" s="56"/>
      <c r="D82" s="94"/>
      <c r="E82" s="56"/>
      <c r="F82" s="58" t="e">
        <f>+VLOOKUP(E82,Participants!$A$1:$F$1602,2,FALSE)</f>
        <v>#N/A</v>
      </c>
      <c r="G82" s="58" t="e">
        <f>+VLOOKUP(E82,Participants!$A$1:$F$1602,4,FALSE)</f>
        <v>#N/A</v>
      </c>
      <c r="H82" s="58" t="e">
        <f>+VLOOKUP(E82,Participants!$A$1:$F$1602,5,FALSE)</f>
        <v>#N/A</v>
      </c>
      <c r="I82" s="58" t="e">
        <f>+VLOOKUP(E82,Participants!$A$1:$F$1602,3,FALSE)</f>
        <v>#N/A</v>
      </c>
      <c r="J82" s="58" t="e">
        <f>+VLOOKUP(E82,Participants!$A$1:$G$1602,7,FALSE)</f>
        <v>#N/A</v>
      </c>
      <c r="K82" s="58"/>
      <c r="L82" s="58"/>
    </row>
    <row r="83" spans="1:12" ht="14.25" customHeight="1">
      <c r="A83" s="81" t="s">
        <v>1699</v>
      </c>
      <c r="B83" s="56">
        <v>4</v>
      </c>
      <c r="C83" s="56"/>
      <c r="D83" s="94"/>
      <c r="E83" s="56"/>
      <c r="F83" s="58" t="e">
        <f>+VLOOKUP(E83,Participants!$A$1:$F$1602,2,FALSE)</f>
        <v>#N/A</v>
      </c>
      <c r="G83" s="58" t="e">
        <f>+VLOOKUP(E83,Participants!$A$1:$F$1602,4,FALSE)</f>
        <v>#N/A</v>
      </c>
      <c r="H83" s="58" t="e">
        <f>+VLOOKUP(E83,Participants!$A$1:$F$1602,5,FALSE)</f>
        <v>#N/A</v>
      </c>
      <c r="I83" s="58" t="e">
        <f>+VLOOKUP(E83,Participants!$A$1:$F$1602,3,FALSE)</f>
        <v>#N/A</v>
      </c>
      <c r="J83" s="58" t="e">
        <f>+VLOOKUP(E83,Participants!$A$1:$G$1602,7,FALSE)</f>
        <v>#N/A</v>
      </c>
      <c r="K83" s="58"/>
      <c r="L83" s="58"/>
    </row>
    <row r="84" spans="1:12" ht="14.25" customHeight="1">
      <c r="A84" s="81" t="s">
        <v>1699</v>
      </c>
      <c r="B84" s="56">
        <v>4</v>
      </c>
      <c r="C84" s="56"/>
      <c r="D84" s="94"/>
      <c r="E84" s="56"/>
      <c r="F84" s="58" t="e">
        <f>+VLOOKUP(E84,Participants!$A$1:$F$1602,2,FALSE)</f>
        <v>#N/A</v>
      </c>
      <c r="G84" s="58" t="e">
        <f>+VLOOKUP(E84,Participants!$A$1:$F$1602,4,FALSE)</f>
        <v>#N/A</v>
      </c>
      <c r="H84" s="58" t="e">
        <f>+VLOOKUP(E84,Participants!$A$1:$F$1602,5,FALSE)</f>
        <v>#N/A</v>
      </c>
      <c r="I84" s="58" t="e">
        <f>+VLOOKUP(E84,Participants!$A$1:$F$1602,3,FALSE)</f>
        <v>#N/A</v>
      </c>
      <c r="J84" s="58" t="e">
        <f>+VLOOKUP(E84,Participants!$A$1:$G$1602,7,FALSE)</f>
        <v>#N/A</v>
      </c>
      <c r="K84" s="58"/>
      <c r="L84" s="58"/>
    </row>
    <row r="85" spans="1:12" ht="14.25" customHeight="1">
      <c r="A85" s="81" t="s">
        <v>1699</v>
      </c>
      <c r="B85" s="56">
        <v>4</v>
      </c>
      <c r="C85" s="56"/>
      <c r="D85" s="94"/>
      <c r="E85" s="56"/>
      <c r="F85" s="58" t="e">
        <f>+VLOOKUP(E85,Participants!$A$1:$F$1602,2,FALSE)</f>
        <v>#N/A</v>
      </c>
      <c r="G85" s="58" t="e">
        <f>+VLOOKUP(E85,Participants!$A$1:$F$1602,4,FALSE)</f>
        <v>#N/A</v>
      </c>
      <c r="H85" s="58" t="e">
        <f>+VLOOKUP(E85,Participants!$A$1:$F$1602,5,FALSE)</f>
        <v>#N/A</v>
      </c>
      <c r="I85" s="58" t="e">
        <f>+VLOOKUP(E85,Participants!$A$1:$F$1602,3,FALSE)</f>
        <v>#N/A</v>
      </c>
      <c r="J85" s="58" t="e">
        <f>+VLOOKUP(E85,Participants!$A$1:$G$1602,7,FALSE)</f>
        <v>#N/A</v>
      </c>
      <c r="K85" s="58"/>
      <c r="L85" s="58"/>
    </row>
    <row r="86" spans="1:12" ht="14.25" customHeight="1">
      <c r="A86" s="81" t="s">
        <v>1699</v>
      </c>
      <c r="B86" s="56">
        <v>4</v>
      </c>
      <c r="C86" s="56"/>
      <c r="D86" s="94"/>
      <c r="E86" s="56"/>
      <c r="F86" s="58" t="e">
        <f>+VLOOKUP(E86,Participants!$A$1:$F$1602,2,FALSE)</f>
        <v>#N/A</v>
      </c>
      <c r="G86" s="58" t="e">
        <f>+VLOOKUP(E86,Participants!$A$1:$F$1602,4,FALSE)</f>
        <v>#N/A</v>
      </c>
      <c r="H86" s="58" t="e">
        <f>+VLOOKUP(E86,Participants!$A$1:$F$1602,5,FALSE)</f>
        <v>#N/A</v>
      </c>
      <c r="I86" s="58" t="e">
        <f>+VLOOKUP(E86,Participants!$A$1:$F$1602,3,FALSE)</f>
        <v>#N/A</v>
      </c>
      <c r="J86" s="58" t="e">
        <f>+VLOOKUP(E86,Participants!$A$1:$G$1602,7,FALSE)</f>
        <v>#N/A</v>
      </c>
      <c r="K86" s="58"/>
      <c r="L86" s="58"/>
    </row>
    <row r="87" spans="1:12" ht="14.25" customHeight="1">
      <c r="A87" s="81" t="s">
        <v>1699</v>
      </c>
      <c r="B87" s="56">
        <v>4</v>
      </c>
      <c r="C87" s="56"/>
      <c r="D87" s="94"/>
      <c r="E87" s="56"/>
      <c r="F87" s="58" t="e">
        <f>+VLOOKUP(E87,Participants!$A$1:$F$1602,2,FALSE)</f>
        <v>#N/A</v>
      </c>
      <c r="G87" s="58" t="e">
        <f>+VLOOKUP(E87,Participants!$A$1:$F$1602,4,FALSE)</f>
        <v>#N/A</v>
      </c>
      <c r="H87" s="58" t="e">
        <f>+VLOOKUP(E87,Participants!$A$1:$F$1602,5,FALSE)</f>
        <v>#N/A</v>
      </c>
      <c r="I87" s="58" t="e">
        <f>+VLOOKUP(E87,Participants!$A$1:$F$1602,3,FALSE)</f>
        <v>#N/A</v>
      </c>
      <c r="J87" s="58" t="e">
        <f>+VLOOKUP(E87,Participants!$A$1:$G$1602,7,FALSE)</f>
        <v>#N/A</v>
      </c>
      <c r="K87" s="58"/>
      <c r="L87" s="58"/>
    </row>
    <row r="88" spans="1:12" ht="14.25" customHeight="1">
      <c r="A88" s="81" t="s">
        <v>1699</v>
      </c>
      <c r="B88" s="56">
        <v>4</v>
      </c>
      <c r="C88" s="56"/>
      <c r="D88" s="94"/>
      <c r="E88" s="56"/>
      <c r="F88" s="58" t="e">
        <f>+VLOOKUP(E88,Participants!$A$1:$F$1602,2,FALSE)</f>
        <v>#N/A</v>
      </c>
      <c r="G88" s="58" t="e">
        <f>+VLOOKUP(E88,Participants!$A$1:$F$1602,4,FALSE)</f>
        <v>#N/A</v>
      </c>
      <c r="H88" s="58" t="e">
        <f>+VLOOKUP(E88,Participants!$A$1:$F$1602,5,FALSE)</f>
        <v>#N/A</v>
      </c>
      <c r="I88" s="58" t="e">
        <f>+VLOOKUP(E88,Participants!$A$1:$F$1602,3,FALSE)</f>
        <v>#N/A</v>
      </c>
      <c r="J88" s="58" t="e">
        <f>+VLOOKUP(E88,Participants!$A$1:$G$1602,7,FALSE)</f>
        <v>#N/A</v>
      </c>
      <c r="K88" s="58"/>
      <c r="L88" s="58"/>
    </row>
    <row r="89" spans="1:12" ht="14.25" customHeight="1">
      <c r="A89" s="81" t="s">
        <v>1699</v>
      </c>
      <c r="B89" s="56">
        <v>4</v>
      </c>
      <c r="C89" s="56"/>
      <c r="D89" s="94"/>
      <c r="E89" s="56"/>
      <c r="F89" s="58" t="e">
        <f>+VLOOKUP(E89,Participants!$A$1:$F$1602,2,FALSE)</f>
        <v>#N/A</v>
      </c>
      <c r="G89" s="58" t="e">
        <f>+VLOOKUP(E89,Participants!$A$1:$F$1602,4,FALSE)</f>
        <v>#N/A</v>
      </c>
      <c r="H89" s="58" t="e">
        <f>+VLOOKUP(E89,Participants!$A$1:$F$1602,5,FALSE)</f>
        <v>#N/A</v>
      </c>
      <c r="I89" s="58" t="e">
        <f>+VLOOKUP(E89,Participants!$A$1:$F$1602,3,FALSE)</f>
        <v>#N/A</v>
      </c>
      <c r="J89" s="58" t="e">
        <f>+VLOOKUP(E89,Participants!$A$1:$G$1602,7,FALSE)</f>
        <v>#N/A</v>
      </c>
      <c r="K89" s="58"/>
      <c r="L89" s="58"/>
    </row>
    <row r="90" spans="1:12" ht="14.25" customHeight="1">
      <c r="A90" s="81" t="s">
        <v>1699</v>
      </c>
      <c r="B90" s="56">
        <v>4</v>
      </c>
      <c r="C90" s="56"/>
      <c r="D90" s="94"/>
      <c r="E90" s="56"/>
      <c r="F90" s="58" t="e">
        <f>+VLOOKUP(E90,Participants!$A$1:$F$1602,2,FALSE)</f>
        <v>#N/A</v>
      </c>
      <c r="G90" s="58" t="e">
        <f>+VLOOKUP(E90,Participants!$A$1:$F$1602,4,FALSE)</f>
        <v>#N/A</v>
      </c>
      <c r="H90" s="58" t="e">
        <f>+VLOOKUP(E90,Participants!$A$1:$F$1602,5,FALSE)</f>
        <v>#N/A</v>
      </c>
      <c r="I90" s="58" t="e">
        <f>+VLOOKUP(E90,Participants!$A$1:$F$1602,3,FALSE)</f>
        <v>#N/A</v>
      </c>
      <c r="J90" s="58" t="e">
        <f>+VLOOKUP(E90,Participants!$A$1:$G$1602,7,FALSE)</f>
        <v>#N/A</v>
      </c>
      <c r="K90" s="58"/>
      <c r="L90" s="58"/>
    </row>
    <row r="91" spans="1:12" ht="14.25" customHeight="1">
      <c r="A91" s="81" t="s">
        <v>1699</v>
      </c>
      <c r="B91" s="56">
        <v>4</v>
      </c>
      <c r="C91" s="56"/>
      <c r="D91" s="94"/>
      <c r="E91" s="56"/>
      <c r="F91" s="58" t="e">
        <f>+VLOOKUP(E91,Participants!$A$1:$F$1602,2,FALSE)</f>
        <v>#N/A</v>
      </c>
      <c r="G91" s="58" t="e">
        <f>+VLOOKUP(E91,Participants!$A$1:$F$1602,4,FALSE)</f>
        <v>#N/A</v>
      </c>
      <c r="H91" s="58" t="e">
        <f>+VLOOKUP(E91,Participants!$A$1:$F$1602,5,FALSE)</f>
        <v>#N/A</v>
      </c>
      <c r="I91" s="58" t="e">
        <f>+VLOOKUP(E91,Participants!$A$1:$F$1602,3,FALSE)</f>
        <v>#N/A</v>
      </c>
      <c r="J91" s="58" t="e">
        <f>+VLOOKUP(E91,Participants!$A$1:$G$1602,7,FALSE)</f>
        <v>#N/A</v>
      </c>
      <c r="K91" s="58"/>
      <c r="L91" s="58"/>
    </row>
    <row r="92" spans="1:12" ht="14.25" customHeight="1">
      <c r="A92" s="81" t="s">
        <v>1699</v>
      </c>
      <c r="B92" s="56">
        <v>4</v>
      </c>
      <c r="C92" s="56"/>
      <c r="D92" s="94"/>
      <c r="E92" s="56"/>
      <c r="F92" s="58" t="e">
        <f>+VLOOKUP(E92,Participants!$A$1:$F$1602,2,FALSE)</f>
        <v>#N/A</v>
      </c>
      <c r="G92" s="58" t="e">
        <f>+VLOOKUP(E92,Participants!$A$1:$F$1602,4,FALSE)</f>
        <v>#N/A</v>
      </c>
      <c r="H92" s="58" t="e">
        <f>+VLOOKUP(E92,Participants!$A$1:$F$1602,5,FALSE)</f>
        <v>#N/A</v>
      </c>
      <c r="I92" s="58" t="e">
        <f>+VLOOKUP(E92,Participants!$A$1:$F$1602,3,FALSE)</f>
        <v>#N/A</v>
      </c>
      <c r="J92" s="58" t="e">
        <f>+VLOOKUP(E92,Participants!$A$1:$G$1602,7,FALSE)</f>
        <v>#N/A</v>
      </c>
      <c r="K92" s="58"/>
      <c r="L92" s="58"/>
    </row>
    <row r="93" spans="1:12" ht="14.25" customHeight="1">
      <c r="A93" s="81" t="s">
        <v>1699</v>
      </c>
      <c r="B93" s="56">
        <v>4</v>
      </c>
      <c r="C93" s="56"/>
      <c r="D93" s="94"/>
      <c r="E93" s="56"/>
      <c r="F93" s="58" t="e">
        <f>+VLOOKUP(E93,Participants!$A$1:$F$1602,2,FALSE)</f>
        <v>#N/A</v>
      </c>
      <c r="G93" s="58" t="e">
        <f>+VLOOKUP(E93,Participants!$A$1:$F$1602,4,FALSE)</f>
        <v>#N/A</v>
      </c>
      <c r="H93" s="58" t="e">
        <f>+VLOOKUP(E93,Participants!$A$1:$F$1602,5,FALSE)</f>
        <v>#N/A</v>
      </c>
      <c r="I93" s="58" t="e">
        <f>+VLOOKUP(E93,Participants!$A$1:$F$1602,3,FALSE)</f>
        <v>#N/A</v>
      </c>
      <c r="J93" s="58" t="e">
        <f>+VLOOKUP(E93,Participants!$A$1:$G$1602,7,FALSE)</f>
        <v>#N/A</v>
      </c>
      <c r="K93" s="58"/>
      <c r="L93" s="58"/>
    </row>
    <row r="94" spans="1:12" ht="14.25" customHeight="1">
      <c r="A94" s="81" t="s">
        <v>1699</v>
      </c>
      <c r="B94" s="56">
        <v>4</v>
      </c>
      <c r="C94" s="56"/>
      <c r="D94" s="94"/>
      <c r="E94" s="56"/>
      <c r="F94" s="58" t="e">
        <f>+VLOOKUP(E94,Participants!$A$1:$F$1602,2,FALSE)</f>
        <v>#N/A</v>
      </c>
      <c r="G94" s="58" t="e">
        <f>+VLOOKUP(E94,Participants!$A$1:$F$1602,4,FALSE)</f>
        <v>#N/A</v>
      </c>
      <c r="H94" s="58" t="e">
        <f>+VLOOKUP(E94,Participants!$A$1:$F$1602,5,FALSE)</f>
        <v>#N/A</v>
      </c>
      <c r="I94" s="58" t="e">
        <f>+VLOOKUP(E94,Participants!$A$1:$F$1602,3,FALSE)</f>
        <v>#N/A</v>
      </c>
      <c r="J94" s="58" t="e">
        <f>+VLOOKUP(E94,Participants!$A$1:$G$1602,7,FALSE)</f>
        <v>#N/A</v>
      </c>
      <c r="K94" s="58"/>
      <c r="L94" s="58"/>
    </row>
    <row r="95" spans="1:12" ht="14.25" customHeight="1">
      <c r="A95" s="81" t="s">
        <v>1699</v>
      </c>
      <c r="B95" s="56">
        <v>4</v>
      </c>
      <c r="C95" s="56"/>
      <c r="D95" s="94"/>
      <c r="E95" s="56"/>
      <c r="F95" s="58" t="e">
        <f>+VLOOKUP(E95,Participants!$A$1:$F$1602,2,FALSE)</f>
        <v>#N/A</v>
      </c>
      <c r="G95" s="58" t="e">
        <f>+VLOOKUP(E95,Participants!$A$1:$F$1602,4,FALSE)</f>
        <v>#N/A</v>
      </c>
      <c r="H95" s="58" t="e">
        <f>+VLOOKUP(E95,Participants!$A$1:$F$1602,5,FALSE)</f>
        <v>#N/A</v>
      </c>
      <c r="I95" s="58" t="e">
        <f>+VLOOKUP(E95,Participants!$A$1:$F$1602,3,FALSE)</f>
        <v>#N/A</v>
      </c>
      <c r="J95" s="58" t="e">
        <f>+VLOOKUP(E95,Participants!$A$1:$G$1602,7,FALSE)</f>
        <v>#N/A</v>
      </c>
      <c r="K95" s="58"/>
      <c r="L95" s="58"/>
    </row>
    <row r="96" spans="1:12" ht="14.25" customHeight="1">
      <c r="A96" s="81" t="s">
        <v>1699</v>
      </c>
      <c r="B96" s="56">
        <v>4</v>
      </c>
      <c r="C96" s="56"/>
      <c r="D96" s="94"/>
      <c r="E96" s="56"/>
      <c r="F96" s="58" t="e">
        <f>+VLOOKUP(E96,Participants!$A$1:$F$1602,2,FALSE)</f>
        <v>#N/A</v>
      </c>
      <c r="G96" s="58" t="e">
        <f>+VLOOKUP(E96,Participants!$A$1:$F$1602,4,FALSE)</f>
        <v>#N/A</v>
      </c>
      <c r="H96" s="58" t="e">
        <f>+VLOOKUP(E96,Participants!$A$1:$F$1602,5,FALSE)</f>
        <v>#N/A</v>
      </c>
      <c r="I96" s="58" t="e">
        <f>+VLOOKUP(E96,Participants!$A$1:$F$1602,3,FALSE)</f>
        <v>#N/A</v>
      </c>
      <c r="J96" s="58" t="e">
        <f>+VLOOKUP(E96,Participants!$A$1:$G$1602,7,FALSE)</f>
        <v>#N/A</v>
      </c>
      <c r="K96" s="58"/>
      <c r="L96" s="58"/>
    </row>
    <row r="97" spans="1:12" ht="14.25" customHeight="1">
      <c r="A97" s="81" t="s">
        <v>1699</v>
      </c>
      <c r="B97" s="56">
        <v>4</v>
      </c>
      <c r="C97" s="56"/>
      <c r="D97" s="94"/>
      <c r="E97" s="56"/>
      <c r="F97" s="58" t="e">
        <f>+VLOOKUP(E97,Participants!$A$1:$F$1602,2,FALSE)</f>
        <v>#N/A</v>
      </c>
      <c r="G97" s="58" t="e">
        <f>+VLOOKUP(E97,Participants!$A$1:$F$1602,4,FALSE)</f>
        <v>#N/A</v>
      </c>
      <c r="H97" s="58" t="e">
        <f>+VLOOKUP(E97,Participants!$A$1:$F$1602,5,FALSE)</f>
        <v>#N/A</v>
      </c>
      <c r="I97" s="58" t="e">
        <f>+VLOOKUP(E97,Participants!$A$1:$F$1602,3,FALSE)</f>
        <v>#N/A</v>
      </c>
      <c r="J97" s="58" t="e">
        <f>+VLOOKUP(E97,Participants!$A$1:$G$1602,7,FALSE)</f>
        <v>#N/A</v>
      </c>
      <c r="K97" s="58"/>
      <c r="L97" s="58"/>
    </row>
    <row r="98" spans="1:12" ht="14.25" customHeight="1">
      <c r="A98" s="81" t="s">
        <v>1699</v>
      </c>
      <c r="B98" s="56">
        <v>4</v>
      </c>
      <c r="C98" s="56"/>
      <c r="D98" s="94"/>
      <c r="E98" s="56"/>
      <c r="F98" s="58" t="e">
        <f>+VLOOKUP(E98,Participants!$A$1:$F$1602,2,FALSE)</f>
        <v>#N/A</v>
      </c>
      <c r="G98" s="58" t="e">
        <f>+VLOOKUP(E98,Participants!$A$1:$F$1602,4,FALSE)</f>
        <v>#N/A</v>
      </c>
      <c r="H98" s="58" t="e">
        <f>+VLOOKUP(E98,Participants!$A$1:$F$1602,5,FALSE)</f>
        <v>#N/A</v>
      </c>
      <c r="I98" s="58" t="e">
        <f>+VLOOKUP(E98,Participants!$A$1:$F$1602,3,FALSE)</f>
        <v>#N/A</v>
      </c>
      <c r="J98" s="58" t="e">
        <f>+VLOOKUP(E98,Participants!$A$1:$G$1602,7,FALSE)</f>
        <v>#N/A</v>
      </c>
      <c r="K98" s="58"/>
      <c r="L98" s="58"/>
    </row>
    <row r="99" spans="1:12" ht="14.25" customHeight="1">
      <c r="A99" s="81" t="s">
        <v>1699</v>
      </c>
      <c r="B99" s="56">
        <v>4</v>
      </c>
      <c r="C99" s="56"/>
      <c r="D99" s="94"/>
      <c r="E99" s="56"/>
      <c r="F99" s="58" t="e">
        <f>+VLOOKUP(E99,Participants!$A$1:$F$1602,2,FALSE)</f>
        <v>#N/A</v>
      </c>
      <c r="G99" s="58" t="e">
        <f>+VLOOKUP(E99,Participants!$A$1:$F$1602,4,FALSE)</f>
        <v>#N/A</v>
      </c>
      <c r="H99" s="58" t="e">
        <f>+VLOOKUP(E99,Participants!$A$1:$F$1602,5,FALSE)</f>
        <v>#N/A</v>
      </c>
      <c r="I99" s="58" t="e">
        <f>+VLOOKUP(E99,Participants!$A$1:$F$1602,3,FALSE)</f>
        <v>#N/A</v>
      </c>
      <c r="J99" s="58" t="e">
        <f>+VLOOKUP(E99,Participants!$A$1:$G$1602,7,FALSE)</f>
        <v>#N/A</v>
      </c>
      <c r="K99" s="58"/>
      <c r="L99" s="58"/>
    </row>
    <row r="100" spans="1:12" ht="14.25" customHeight="1">
      <c r="A100" s="81" t="s">
        <v>1699</v>
      </c>
      <c r="B100" s="56">
        <v>4</v>
      </c>
      <c r="C100" s="56"/>
      <c r="D100" s="94"/>
      <c r="E100" s="56"/>
      <c r="F100" s="58" t="e">
        <f>+VLOOKUP(E100,Participants!$A$1:$F$1602,2,FALSE)</f>
        <v>#N/A</v>
      </c>
      <c r="G100" s="58" t="e">
        <f>+VLOOKUP(E100,Participants!$A$1:$F$1602,4,FALSE)</f>
        <v>#N/A</v>
      </c>
      <c r="H100" s="58" t="e">
        <f>+VLOOKUP(E100,Participants!$A$1:$F$1602,5,FALSE)</f>
        <v>#N/A</v>
      </c>
      <c r="I100" s="58" t="e">
        <f>+VLOOKUP(E100,Participants!$A$1:$F$1602,3,FALSE)</f>
        <v>#N/A</v>
      </c>
      <c r="J100" s="58" t="e">
        <f>+VLOOKUP(E100,Participants!$A$1:$G$1602,7,FALSE)</f>
        <v>#N/A</v>
      </c>
      <c r="K100" s="58"/>
      <c r="L100" s="58"/>
    </row>
    <row r="101" spans="1:12" ht="14.25" customHeight="1">
      <c r="A101" s="81" t="s">
        <v>1699</v>
      </c>
      <c r="B101" s="56">
        <v>4</v>
      </c>
      <c r="C101" s="56"/>
      <c r="D101" s="94"/>
      <c r="E101" s="56"/>
      <c r="F101" s="58" t="e">
        <f>+VLOOKUP(E101,Participants!$A$1:$F$1602,2,FALSE)</f>
        <v>#N/A</v>
      </c>
      <c r="G101" s="58" t="e">
        <f>+VLOOKUP(E101,Participants!$A$1:$F$1602,4,FALSE)</f>
        <v>#N/A</v>
      </c>
      <c r="H101" s="58" t="e">
        <f>+VLOOKUP(E101,Participants!$A$1:$F$1602,5,FALSE)</f>
        <v>#N/A</v>
      </c>
      <c r="I101" s="58" t="e">
        <f>+VLOOKUP(E101,Participants!$A$1:$F$1602,3,FALSE)</f>
        <v>#N/A</v>
      </c>
      <c r="J101" s="58" t="e">
        <f>+VLOOKUP(E101,Participants!$A$1:$G$1602,7,FALSE)</f>
        <v>#N/A</v>
      </c>
      <c r="K101" s="58"/>
      <c r="L101" s="58"/>
    </row>
    <row r="102" spans="1:12" ht="14.25" customHeight="1">
      <c r="A102" s="81" t="s">
        <v>1699</v>
      </c>
      <c r="B102" s="56">
        <v>4</v>
      </c>
      <c r="C102" s="56"/>
      <c r="D102" s="94"/>
      <c r="E102" s="56"/>
      <c r="F102" s="58" t="e">
        <f>+VLOOKUP(E102,Participants!$A$1:$F$1602,2,FALSE)</f>
        <v>#N/A</v>
      </c>
      <c r="G102" s="58" t="e">
        <f>+VLOOKUP(E102,Participants!$A$1:$F$1602,4,FALSE)</f>
        <v>#N/A</v>
      </c>
      <c r="H102" s="58" t="e">
        <f>+VLOOKUP(E102,Participants!$A$1:$F$1602,5,FALSE)</f>
        <v>#N/A</v>
      </c>
      <c r="I102" s="58" t="e">
        <f>+VLOOKUP(E102,Participants!$A$1:$F$1602,3,FALSE)</f>
        <v>#N/A</v>
      </c>
      <c r="J102" s="58" t="e">
        <f>+VLOOKUP(E102,Participants!$A$1:$G$1602,7,FALSE)</f>
        <v>#N/A</v>
      </c>
      <c r="K102" s="58"/>
      <c r="L102" s="58"/>
    </row>
    <row r="103" spans="1:12" ht="14.25" customHeight="1">
      <c r="A103" s="81" t="s">
        <v>1699</v>
      </c>
      <c r="B103" s="56">
        <v>4</v>
      </c>
      <c r="C103" s="56"/>
      <c r="D103" s="94"/>
      <c r="E103" s="56"/>
      <c r="F103" s="58" t="e">
        <f>+VLOOKUP(E103,Participants!$A$1:$F$1602,2,FALSE)</f>
        <v>#N/A</v>
      </c>
      <c r="G103" s="58" t="e">
        <f>+VLOOKUP(E103,Participants!$A$1:$F$1602,4,FALSE)</f>
        <v>#N/A</v>
      </c>
      <c r="H103" s="58" t="e">
        <f>+VLOOKUP(E103,Participants!$A$1:$F$1602,5,FALSE)</f>
        <v>#N/A</v>
      </c>
      <c r="I103" s="58" t="e">
        <f>+VLOOKUP(E103,Participants!$A$1:$F$1602,3,FALSE)</f>
        <v>#N/A</v>
      </c>
      <c r="J103" s="58" t="e">
        <f>+VLOOKUP(E103,Participants!$A$1:$G$1602,7,FALSE)</f>
        <v>#N/A</v>
      </c>
      <c r="K103" s="58"/>
      <c r="L103" s="58"/>
    </row>
    <row r="104" spans="1:12" ht="14.25" customHeight="1">
      <c r="A104" s="81" t="s">
        <v>1699</v>
      </c>
      <c r="B104" s="59">
        <v>5</v>
      </c>
      <c r="C104" s="59"/>
      <c r="D104" s="59"/>
      <c r="E104" s="59"/>
      <c r="F104" s="61" t="e">
        <f>+VLOOKUP(E104,Participants!$A$1:$F$1602,2,FALSE)</f>
        <v>#N/A</v>
      </c>
      <c r="G104" s="61" t="e">
        <f>+VLOOKUP(E104,Participants!$A$1:$F$1602,4,FALSE)</f>
        <v>#N/A</v>
      </c>
      <c r="H104" s="61" t="e">
        <f>+VLOOKUP(E104,Participants!$A$1:$F$1602,5,FALSE)</f>
        <v>#N/A</v>
      </c>
      <c r="I104" s="61" t="e">
        <f>+VLOOKUP(E104,Participants!$A$1:$F$1602,3,FALSE)</f>
        <v>#N/A</v>
      </c>
      <c r="J104" s="61" t="e">
        <f>+VLOOKUP(E104,Participants!$A$1:$G$1602,7,FALSE)</f>
        <v>#N/A</v>
      </c>
      <c r="K104" s="61"/>
      <c r="L104" s="61"/>
    </row>
    <row r="105" spans="1:12" ht="14.25" customHeight="1">
      <c r="A105" s="81" t="s">
        <v>1699</v>
      </c>
      <c r="B105" s="59">
        <v>5</v>
      </c>
      <c r="C105" s="59"/>
      <c r="D105" s="59"/>
      <c r="E105" s="59"/>
      <c r="F105" s="61" t="e">
        <f>+VLOOKUP(E105,Participants!$A$1:$F$1602,2,FALSE)</f>
        <v>#N/A</v>
      </c>
      <c r="G105" s="61" t="e">
        <f>+VLOOKUP(E105,Participants!$A$1:$F$1602,4,FALSE)</f>
        <v>#N/A</v>
      </c>
      <c r="H105" s="61" t="e">
        <f>+VLOOKUP(E105,Participants!$A$1:$F$1602,5,FALSE)</f>
        <v>#N/A</v>
      </c>
      <c r="I105" s="61" t="e">
        <f>+VLOOKUP(E105,Participants!$A$1:$F$1602,3,FALSE)</f>
        <v>#N/A</v>
      </c>
      <c r="J105" s="61" t="e">
        <f>+VLOOKUP(E105,Participants!$A$1:$G$1602,7,FALSE)</f>
        <v>#N/A</v>
      </c>
      <c r="K105" s="61"/>
      <c r="L105" s="61"/>
    </row>
    <row r="106" spans="1:12" ht="14.25" customHeight="1">
      <c r="A106" s="81" t="s">
        <v>1699</v>
      </c>
      <c r="B106" s="59">
        <v>5</v>
      </c>
      <c r="C106" s="59"/>
      <c r="D106" s="59"/>
      <c r="E106" s="59"/>
      <c r="F106" s="61" t="e">
        <f>+VLOOKUP(E106,Participants!$A$1:$F$1602,2,FALSE)</f>
        <v>#N/A</v>
      </c>
      <c r="G106" s="61" t="e">
        <f>+VLOOKUP(E106,Participants!$A$1:$F$1602,4,FALSE)</f>
        <v>#N/A</v>
      </c>
      <c r="H106" s="61" t="e">
        <f>+VLOOKUP(E106,Participants!$A$1:$F$1602,5,FALSE)</f>
        <v>#N/A</v>
      </c>
      <c r="I106" s="61" t="e">
        <f>+VLOOKUP(E106,Participants!$A$1:$F$1602,3,FALSE)</f>
        <v>#N/A</v>
      </c>
      <c r="J106" s="61" t="e">
        <f>+VLOOKUP(E106,Participants!$A$1:$G$1602,7,FALSE)</f>
        <v>#N/A</v>
      </c>
      <c r="K106" s="61"/>
      <c r="L106" s="61"/>
    </row>
    <row r="107" spans="1:12" ht="14.25" customHeight="1">
      <c r="A107" s="81" t="s">
        <v>1699</v>
      </c>
      <c r="B107" s="59">
        <v>5</v>
      </c>
      <c r="C107" s="59"/>
      <c r="D107" s="59"/>
      <c r="E107" s="59"/>
      <c r="F107" s="61" t="e">
        <f>+VLOOKUP(E107,Participants!$A$1:$F$1602,2,FALSE)</f>
        <v>#N/A</v>
      </c>
      <c r="G107" s="61" t="e">
        <f>+VLOOKUP(E107,Participants!$A$1:$F$1602,4,FALSE)</f>
        <v>#N/A</v>
      </c>
      <c r="H107" s="61" t="e">
        <f>+VLOOKUP(E107,Participants!$A$1:$F$1602,5,FALSE)</f>
        <v>#N/A</v>
      </c>
      <c r="I107" s="61" t="e">
        <f>+VLOOKUP(E107,Participants!$A$1:$F$1602,3,FALSE)</f>
        <v>#N/A</v>
      </c>
      <c r="J107" s="61" t="e">
        <f>+VLOOKUP(E107,Participants!$A$1:$G$1602,7,FALSE)</f>
        <v>#N/A</v>
      </c>
      <c r="K107" s="61"/>
      <c r="L107" s="61"/>
    </row>
    <row r="108" spans="1:12" ht="14.25" customHeight="1">
      <c r="A108" s="81" t="s">
        <v>1699</v>
      </c>
      <c r="B108" s="59">
        <v>5</v>
      </c>
      <c r="C108" s="59"/>
      <c r="D108" s="59"/>
      <c r="E108" s="59"/>
      <c r="F108" s="61" t="e">
        <f>+VLOOKUP(E108,Participants!$A$1:$F$1602,2,FALSE)</f>
        <v>#N/A</v>
      </c>
      <c r="G108" s="61" t="e">
        <f>+VLOOKUP(E108,Participants!$A$1:$F$1602,4,FALSE)</f>
        <v>#N/A</v>
      </c>
      <c r="H108" s="61" t="e">
        <f>+VLOOKUP(E108,Participants!$A$1:$F$1602,5,FALSE)</f>
        <v>#N/A</v>
      </c>
      <c r="I108" s="61" t="e">
        <f>+VLOOKUP(E108,Participants!$A$1:$F$1602,3,FALSE)</f>
        <v>#N/A</v>
      </c>
      <c r="J108" s="61" t="e">
        <f>+VLOOKUP(E108,Participants!$A$1:$G$1602,7,FALSE)</f>
        <v>#N/A</v>
      </c>
      <c r="K108" s="61"/>
      <c r="L108" s="61"/>
    </row>
    <row r="109" spans="1:12" ht="14.25" customHeight="1">
      <c r="A109" s="81" t="s">
        <v>1699</v>
      </c>
      <c r="B109" s="59">
        <v>5</v>
      </c>
      <c r="C109" s="59"/>
      <c r="D109" s="59"/>
      <c r="E109" s="59"/>
      <c r="F109" s="61" t="e">
        <f>+VLOOKUP(E109,Participants!$A$1:$F$1602,2,FALSE)</f>
        <v>#N/A</v>
      </c>
      <c r="G109" s="61" t="e">
        <f>+VLOOKUP(E109,Participants!$A$1:$F$1602,4,FALSE)</f>
        <v>#N/A</v>
      </c>
      <c r="H109" s="61" t="e">
        <f>+VLOOKUP(E109,Participants!$A$1:$F$1602,5,FALSE)</f>
        <v>#N/A</v>
      </c>
      <c r="I109" s="61" t="e">
        <f>+VLOOKUP(E109,Participants!$A$1:$F$1602,3,FALSE)</f>
        <v>#N/A</v>
      </c>
      <c r="J109" s="61" t="e">
        <f>+VLOOKUP(E109,Participants!$A$1:$G$1602,7,FALSE)</f>
        <v>#N/A</v>
      </c>
      <c r="K109" s="61"/>
      <c r="L109" s="61"/>
    </row>
    <row r="110" spans="1:12" ht="14.25" customHeight="1">
      <c r="A110" s="81" t="s">
        <v>1699</v>
      </c>
      <c r="B110" s="59">
        <v>5</v>
      </c>
      <c r="C110" s="59"/>
      <c r="D110" s="59"/>
      <c r="E110" s="59"/>
      <c r="F110" s="61" t="e">
        <f>+VLOOKUP(E110,Participants!$A$1:$F$1602,2,FALSE)</f>
        <v>#N/A</v>
      </c>
      <c r="G110" s="61" t="e">
        <f>+VLOOKUP(E110,Participants!$A$1:$F$1602,4,FALSE)</f>
        <v>#N/A</v>
      </c>
      <c r="H110" s="61" t="e">
        <f>+VLOOKUP(E110,Participants!$A$1:$F$1602,5,FALSE)</f>
        <v>#N/A</v>
      </c>
      <c r="I110" s="61" t="e">
        <f>+VLOOKUP(E110,Participants!$A$1:$F$1602,3,FALSE)</f>
        <v>#N/A</v>
      </c>
      <c r="J110" s="61" t="e">
        <f>+VLOOKUP(E110,Participants!$A$1:$G$1602,7,FALSE)</f>
        <v>#N/A</v>
      </c>
      <c r="K110" s="61"/>
      <c r="L110" s="61"/>
    </row>
    <row r="111" spans="1:12" ht="14.25" customHeight="1">
      <c r="A111" s="81" t="s">
        <v>1699</v>
      </c>
      <c r="B111" s="59">
        <v>5</v>
      </c>
      <c r="C111" s="59"/>
      <c r="D111" s="59"/>
      <c r="E111" s="59"/>
      <c r="F111" s="61" t="e">
        <f>+VLOOKUP(E111,Participants!$A$1:$F$1602,2,FALSE)</f>
        <v>#N/A</v>
      </c>
      <c r="G111" s="61" t="e">
        <f>+VLOOKUP(E111,Participants!$A$1:$F$1602,4,FALSE)</f>
        <v>#N/A</v>
      </c>
      <c r="H111" s="61" t="e">
        <f>+VLOOKUP(E111,Participants!$A$1:$F$1602,5,FALSE)</f>
        <v>#N/A</v>
      </c>
      <c r="I111" s="61" t="e">
        <f>+VLOOKUP(E111,Participants!$A$1:$F$1602,3,FALSE)</f>
        <v>#N/A</v>
      </c>
      <c r="J111" s="61" t="e">
        <f>+VLOOKUP(E111,Participants!$A$1:$G$1602,7,FALSE)</f>
        <v>#N/A</v>
      </c>
      <c r="K111" s="61"/>
      <c r="L111" s="61"/>
    </row>
    <row r="112" spans="1:12" ht="14.25" customHeight="1">
      <c r="A112" s="81" t="s">
        <v>1699</v>
      </c>
      <c r="B112" s="59">
        <v>5</v>
      </c>
      <c r="C112" s="59"/>
      <c r="D112" s="59"/>
      <c r="E112" s="59"/>
      <c r="F112" s="61" t="e">
        <f>+VLOOKUP(E112,Participants!$A$1:$F$1602,2,FALSE)</f>
        <v>#N/A</v>
      </c>
      <c r="G112" s="61" t="e">
        <f>+VLOOKUP(E112,Participants!$A$1:$F$1602,4,FALSE)</f>
        <v>#N/A</v>
      </c>
      <c r="H112" s="61" t="e">
        <f>+VLOOKUP(E112,Participants!$A$1:$F$1602,5,FALSE)</f>
        <v>#N/A</v>
      </c>
      <c r="I112" s="61" t="e">
        <f>+VLOOKUP(E112,Participants!$A$1:$F$1602,3,FALSE)</f>
        <v>#N/A</v>
      </c>
      <c r="J112" s="61" t="e">
        <f>+VLOOKUP(E112,Participants!$A$1:$G$1602,7,FALSE)</f>
        <v>#N/A</v>
      </c>
      <c r="K112" s="61"/>
      <c r="L112" s="61"/>
    </row>
    <row r="113" spans="1:12" ht="14.25" customHeight="1">
      <c r="A113" s="81" t="s">
        <v>1699</v>
      </c>
      <c r="B113" s="59">
        <v>5</v>
      </c>
      <c r="C113" s="59"/>
      <c r="D113" s="59"/>
      <c r="E113" s="59"/>
      <c r="F113" s="61" t="e">
        <f>+VLOOKUP(E113,Participants!$A$1:$F$1602,2,FALSE)</f>
        <v>#N/A</v>
      </c>
      <c r="G113" s="61" t="e">
        <f>+VLOOKUP(E113,Participants!$A$1:$F$1602,4,FALSE)</f>
        <v>#N/A</v>
      </c>
      <c r="H113" s="61" t="e">
        <f>+VLOOKUP(E113,Participants!$A$1:$F$1602,5,FALSE)</f>
        <v>#N/A</v>
      </c>
      <c r="I113" s="61" t="e">
        <f>+VLOOKUP(E113,Participants!$A$1:$F$1602,3,FALSE)</f>
        <v>#N/A</v>
      </c>
      <c r="J113" s="61" t="e">
        <f>+VLOOKUP(E113,Participants!$A$1:$G$1602,7,FALSE)</f>
        <v>#N/A</v>
      </c>
      <c r="K113" s="61"/>
      <c r="L113" s="61"/>
    </row>
    <row r="114" spans="1:12" ht="14.25" customHeight="1">
      <c r="A114" s="81" t="s">
        <v>1699</v>
      </c>
      <c r="B114" s="59">
        <v>5</v>
      </c>
      <c r="C114" s="59"/>
      <c r="D114" s="59"/>
      <c r="E114" s="59"/>
      <c r="F114" s="61" t="e">
        <f>+VLOOKUP(E114,Participants!$A$1:$F$1602,2,FALSE)</f>
        <v>#N/A</v>
      </c>
      <c r="G114" s="61" t="e">
        <f>+VLOOKUP(E114,Participants!$A$1:$F$1602,4,FALSE)</f>
        <v>#N/A</v>
      </c>
      <c r="H114" s="61" t="e">
        <f>+VLOOKUP(E114,Participants!$A$1:$F$1602,5,FALSE)</f>
        <v>#N/A</v>
      </c>
      <c r="I114" s="61" t="e">
        <f>+VLOOKUP(E114,Participants!$A$1:$F$1602,3,FALSE)</f>
        <v>#N/A</v>
      </c>
      <c r="J114" s="61" t="e">
        <f>+VLOOKUP(E114,Participants!$A$1:$G$1602,7,FALSE)</f>
        <v>#N/A</v>
      </c>
      <c r="K114" s="61"/>
      <c r="L114" s="61"/>
    </row>
    <row r="115" spans="1:12" ht="14.25" customHeight="1">
      <c r="A115" s="81" t="s">
        <v>1699</v>
      </c>
      <c r="B115" s="59">
        <v>5</v>
      </c>
      <c r="C115" s="59"/>
      <c r="D115" s="59"/>
      <c r="E115" s="59"/>
      <c r="F115" s="61" t="e">
        <f>+VLOOKUP(E115,Participants!$A$1:$F$1602,2,FALSE)</f>
        <v>#N/A</v>
      </c>
      <c r="G115" s="61" t="e">
        <f>+VLOOKUP(E115,Participants!$A$1:$F$1602,4,FALSE)</f>
        <v>#N/A</v>
      </c>
      <c r="H115" s="61" t="e">
        <f>+VLOOKUP(E115,Participants!$A$1:$F$1602,5,FALSE)</f>
        <v>#N/A</v>
      </c>
      <c r="I115" s="61" t="e">
        <f>+VLOOKUP(E115,Participants!$A$1:$F$1602,3,FALSE)</f>
        <v>#N/A</v>
      </c>
      <c r="J115" s="61" t="e">
        <f>+VLOOKUP(E115,Participants!$A$1:$G$1602,7,FALSE)</f>
        <v>#N/A</v>
      </c>
      <c r="K115" s="61"/>
      <c r="L115" s="61"/>
    </row>
    <row r="116" spans="1:12" ht="14.25" customHeight="1">
      <c r="A116" s="81" t="s">
        <v>1699</v>
      </c>
      <c r="B116" s="59">
        <v>5</v>
      </c>
      <c r="C116" s="59"/>
      <c r="D116" s="59"/>
      <c r="E116" s="59"/>
      <c r="F116" s="61" t="e">
        <f>+VLOOKUP(E116,Participants!$A$1:$F$1602,2,FALSE)</f>
        <v>#N/A</v>
      </c>
      <c r="G116" s="61" t="e">
        <f>+VLOOKUP(E116,Participants!$A$1:$F$1602,4,FALSE)</f>
        <v>#N/A</v>
      </c>
      <c r="H116" s="61" t="e">
        <f>+VLOOKUP(E116,Participants!$A$1:$F$1602,5,FALSE)</f>
        <v>#N/A</v>
      </c>
      <c r="I116" s="61" t="e">
        <f>+VLOOKUP(E116,Participants!$A$1:$F$1602,3,FALSE)</f>
        <v>#N/A</v>
      </c>
      <c r="J116" s="61" t="e">
        <f>+VLOOKUP(E116,Participants!$A$1:$G$1602,7,FALSE)</f>
        <v>#N/A</v>
      </c>
      <c r="K116" s="61"/>
      <c r="L116" s="61"/>
    </row>
    <row r="117" spans="1:12" ht="14.25" customHeight="1">
      <c r="A117" s="81" t="s">
        <v>1699</v>
      </c>
      <c r="B117" s="59">
        <v>5</v>
      </c>
      <c r="C117" s="59"/>
      <c r="D117" s="59"/>
      <c r="E117" s="59"/>
      <c r="F117" s="61" t="e">
        <f>+VLOOKUP(E117,Participants!$A$1:$F$1602,2,FALSE)</f>
        <v>#N/A</v>
      </c>
      <c r="G117" s="61" t="e">
        <f>+VLOOKUP(E117,Participants!$A$1:$F$1602,4,FALSE)</f>
        <v>#N/A</v>
      </c>
      <c r="H117" s="61" t="e">
        <f>+VLOOKUP(E117,Participants!$A$1:$F$1602,5,FALSE)</f>
        <v>#N/A</v>
      </c>
      <c r="I117" s="61" t="e">
        <f>+VLOOKUP(E117,Participants!$A$1:$F$1602,3,FALSE)</f>
        <v>#N/A</v>
      </c>
      <c r="J117" s="61" t="e">
        <f>+VLOOKUP(E117,Participants!$A$1:$G$1602,7,FALSE)</f>
        <v>#N/A</v>
      </c>
      <c r="K117" s="61"/>
      <c r="L117" s="61"/>
    </row>
    <row r="118" spans="1:12" ht="14.25" customHeight="1">
      <c r="A118" s="81" t="s">
        <v>1699</v>
      </c>
      <c r="B118" s="59">
        <v>5</v>
      </c>
      <c r="C118" s="59"/>
      <c r="D118" s="59"/>
      <c r="E118" s="59"/>
      <c r="F118" s="61" t="e">
        <f>+VLOOKUP(E118,Participants!$A$1:$F$1602,2,FALSE)</f>
        <v>#N/A</v>
      </c>
      <c r="G118" s="61" t="e">
        <f>+VLOOKUP(E118,Participants!$A$1:$F$1602,4,FALSE)</f>
        <v>#N/A</v>
      </c>
      <c r="H118" s="61" t="e">
        <f>+VLOOKUP(E118,Participants!$A$1:$F$1602,5,FALSE)</f>
        <v>#N/A</v>
      </c>
      <c r="I118" s="61" t="e">
        <f>+VLOOKUP(E118,Participants!$A$1:$F$1602,3,FALSE)</f>
        <v>#N/A</v>
      </c>
      <c r="J118" s="61" t="e">
        <f>+VLOOKUP(E118,Participants!$A$1:$G$1602,7,FALSE)</f>
        <v>#N/A</v>
      </c>
      <c r="K118" s="61"/>
      <c r="L118" s="61"/>
    </row>
    <row r="119" spans="1:12" ht="14.25" customHeight="1">
      <c r="A119" s="81" t="s">
        <v>1699</v>
      </c>
      <c r="B119" s="59">
        <v>5</v>
      </c>
      <c r="C119" s="59"/>
      <c r="D119" s="59"/>
      <c r="E119" s="59"/>
      <c r="F119" s="61" t="e">
        <f>+VLOOKUP(E119,Participants!$A$1:$F$1602,2,FALSE)</f>
        <v>#N/A</v>
      </c>
      <c r="G119" s="61" t="e">
        <f>+VLOOKUP(E119,Participants!$A$1:$F$1602,4,FALSE)</f>
        <v>#N/A</v>
      </c>
      <c r="H119" s="61" t="e">
        <f>+VLOOKUP(E119,Participants!$A$1:$F$1602,5,FALSE)</f>
        <v>#N/A</v>
      </c>
      <c r="I119" s="61" t="e">
        <f>+VLOOKUP(E119,Participants!$A$1:$F$1602,3,FALSE)</f>
        <v>#N/A</v>
      </c>
      <c r="J119" s="61" t="e">
        <f>+VLOOKUP(E119,Participants!$A$1:$G$1602,7,FALSE)</f>
        <v>#N/A</v>
      </c>
      <c r="K119" s="61"/>
      <c r="L119" s="61"/>
    </row>
    <row r="120" spans="1:12" ht="14.25" customHeight="1">
      <c r="A120" s="81" t="s">
        <v>1699</v>
      </c>
      <c r="B120" s="59">
        <v>5</v>
      </c>
      <c r="C120" s="59"/>
      <c r="D120" s="59"/>
      <c r="E120" s="59"/>
      <c r="F120" s="61" t="e">
        <f>+VLOOKUP(E120,Participants!$A$1:$F$1602,2,FALSE)</f>
        <v>#N/A</v>
      </c>
      <c r="G120" s="61" t="e">
        <f>+VLOOKUP(E120,Participants!$A$1:$F$1602,4,FALSE)</f>
        <v>#N/A</v>
      </c>
      <c r="H120" s="61" t="e">
        <f>+VLOOKUP(E120,Participants!$A$1:$F$1602,5,FALSE)</f>
        <v>#N/A</v>
      </c>
      <c r="I120" s="61" t="e">
        <f>+VLOOKUP(E120,Participants!$A$1:$F$1602,3,FALSE)</f>
        <v>#N/A</v>
      </c>
      <c r="J120" s="61" t="e">
        <f>+VLOOKUP(E120,Participants!$A$1:$G$1602,7,FALSE)</f>
        <v>#N/A</v>
      </c>
      <c r="K120" s="61"/>
      <c r="L120" s="61"/>
    </row>
    <row r="121" spans="1:12" ht="14.25" customHeight="1">
      <c r="A121" s="81" t="s">
        <v>1699</v>
      </c>
      <c r="B121" s="59">
        <v>5</v>
      </c>
      <c r="C121" s="59"/>
      <c r="D121" s="59"/>
      <c r="E121" s="59"/>
      <c r="F121" s="61" t="e">
        <f>+VLOOKUP(E121,Participants!$A$1:$F$1602,2,FALSE)</f>
        <v>#N/A</v>
      </c>
      <c r="G121" s="61" t="e">
        <f>+VLOOKUP(E121,Participants!$A$1:$F$1602,4,FALSE)</f>
        <v>#N/A</v>
      </c>
      <c r="H121" s="61" t="e">
        <f>+VLOOKUP(E121,Participants!$A$1:$F$1602,5,FALSE)</f>
        <v>#N/A</v>
      </c>
      <c r="I121" s="61" t="e">
        <f>+VLOOKUP(E121,Participants!$A$1:$F$1602,3,FALSE)</f>
        <v>#N/A</v>
      </c>
      <c r="J121" s="61" t="e">
        <f>+VLOOKUP(E121,Participants!$A$1:$G$1602,7,FALSE)</f>
        <v>#N/A</v>
      </c>
      <c r="K121" s="61"/>
      <c r="L121" s="61"/>
    </row>
    <row r="122" spans="1:12" ht="14.25" customHeight="1">
      <c r="A122" s="81" t="s">
        <v>1699</v>
      </c>
      <c r="B122" s="59">
        <v>5</v>
      </c>
      <c r="C122" s="59"/>
      <c r="D122" s="59"/>
      <c r="E122" s="59"/>
      <c r="F122" s="61" t="e">
        <f>+VLOOKUP(E122,Participants!$A$1:$F$1602,2,FALSE)</f>
        <v>#N/A</v>
      </c>
      <c r="G122" s="61" t="e">
        <f>+VLOOKUP(E122,Participants!$A$1:$F$1602,4,FALSE)</f>
        <v>#N/A</v>
      </c>
      <c r="H122" s="61" t="e">
        <f>+VLOOKUP(E122,Participants!$A$1:$F$1602,5,FALSE)</f>
        <v>#N/A</v>
      </c>
      <c r="I122" s="61" t="e">
        <f>+VLOOKUP(E122,Participants!$A$1:$F$1602,3,FALSE)</f>
        <v>#N/A</v>
      </c>
      <c r="J122" s="61" t="e">
        <f>+VLOOKUP(E122,Participants!$A$1:$G$1602,7,FALSE)</f>
        <v>#N/A</v>
      </c>
      <c r="K122" s="61"/>
      <c r="L122" s="61"/>
    </row>
    <row r="123" spans="1:12" ht="14.25" customHeight="1">
      <c r="A123" s="81" t="s">
        <v>1699</v>
      </c>
      <c r="B123" s="59">
        <v>5</v>
      </c>
      <c r="C123" s="59"/>
      <c r="D123" s="59"/>
      <c r="E123" s="59"/>
      <c r="F123" s="61" t="e">
        <f>+VLOOKUP(E123,Participants!$A$1:$F$1602,2,FALSE)</f>
        <v>#N/A</v>
      </c>
      <c r="G123" s="61" t="e">
        <f>+VLOOKUP(E123,Participants!$A$1:$F$1602,4,FALSE)</f>
        <v>#N/A</v>
      </c>
      <c r="H123" s="61" t="e">
        <f>+VLOOKUP(E123,Participants!$A$1:$F$1602,5,FALSE)</f>
        <v>#N/A</v>
      </c>
      <c r="I123" s="61" t="e">
        <f>+VLOOKUP(E123,Participants!$A$1:$F$1602,3,FALSE)</f>
        <v>#N/A</v>
      </c>
      <c r="J123" s="61" t="e">
        <f>+VLOOKUP(E123,Participants!$A$1:$G$1602,7,FALSE)</f>
        <v>#N/A</v>
      </c>
      <c r="K123" s="61"/>
      <c r="L123" s="61"/>
    </row>
    <row r="124" spans="1:12" ht="14.25" customHeight="1">
      <c r="A124" s="81" t="s">
        <v>1699</v>
      </c>
      <c r="B124" s="59">
        <v>5</v>
      </c>
      <c r="C124" s="59"/>
      <c r="D124" s="59"/>
      <c r="E124" s="59"/>
      <c r="F124" s="61" t="e">
        <f>+VLOOKUP(E124,Participants!$A$1:$F$1602,2,FALSE)</f>
        <v>#N/A</v>
      </c>
      <c r="G124" s="61" t="e">
        <f>+VLOOKUP(E124,Participants!$A$1:$F$1602,4,FALSE)</f>
        <v>#N/A</v>
      </c>
      <c r="H124" s="61" t="e">
        <f>+VLOOKUP(E124,Participants!$A$1:$F$1602,5,FALSE)</f>
        <v>#N/A</v>
      </c>
      <c r="I124" s="61" t="e">
        <f>+VLOOKUP(E124,Participants!$A$1:$F$1602,3,FALSE)</f>
        <v>#N/A</v>
      </c>
      <c r="J124" s="61" t="e">
        <f>+VLOOKUP(E124,Participants!$A$1:$G$1602,7,FALSE)</f>
        <v>#N/A</v>
      </c>
      <c r="K124" s="61"/>
      <c r="L124" s="61"/>
    </row>
    <row r="125" spans="1:12" ht="14.25" customHeight="1">
      <c r="A125" s="81" t="s">
        <v>1699</v>
      </c>
      <c r="B125" s="59">
        <v>5</v>
      </c>
      <c r="C125" s="59"/>
      <c r="D125" s="59"/>
      <c r="E125" s="59"/>
      <c r="F125" s="61" t="e">
        <f>+VLOOKUP(E125,Participants!$A$1:$F$1602,2,FALSE)</f>
        <v>#N/A</v>
      </c>
      <c r="G125" s="61" t="e">
        <f>+VLOOKUP(E125,Participants!$A$1:$F$1602,4,FALSE)</f>
        <v>#N/A</v>
      </c>
      <c r="H125" s="61" t="e">
        <f>+VLOOKUP(E125,Participants!$A$1:$F$1602,5,FALSE)</f>
        <v>#N/A</v>
      </c>
      <c r="I125" s="61" t="e">
        <f>+VLOOKUP(E125,Participants!$A$1:$F$1602,3,FALSE)</f>
        <v>#N/A</v>
      </c>
      <c r="J125" s="61" t="e">
        <f>+VLOOKUP(E125,Participants!$A$1:$G$1602,7,FALSE)</f>
        <v>#N/A</v>
      </c>
      <c r="K125" s="61"/>
      <c r="L125" s="61"/>
    </row>
    <row r="126" spans="1:12" ht="14.25" customHeight="1">
      <c r="A126" s="81" t="s">
        <v>1699</v>
      </c>
      <c r="B126" s="59">
        <v>5</v>
      </c>
      <c r="C126" s="59"/>
      <c r="D126" s="59"/>
      <c r="E126" s="59"/>
      <c r="F126" s="61" t="e">
        <f>+VLOOKUP(E126,Participants!$A$1:$F$1602,2,FALSE)</f>
        <v>#N/A</v>
      </c>
      <c r="G126" s="61" t="e">
        <f>+VLOOKUP(E126,Participants!$A$1:$F$1602,4,FALSE)</f>
        <v>#N/A</v>
      </c>
      <c r="H126" s="61" t="e">
        <f>+VLOOKUP(E126,Participants!$A$1:$F$1602,5,FALSE)</f>
        <v>#N/A</v>
      </c>
      <c r="I126" s="61" t="e">
        <f>+VLOOKUP(E126,Participants!$A$1:$F$1602,3,FALSE)</f>
        <v>#N/A</v>
      </c>
      <c r="J126" s="61" t="e">
        <f>+VLOOKUP(E126,Participants!$A$1:$G$1602,7,FALSE)</f>
        <v>#N/A</v>
      </c>
      <c r="K126" s="61"/>
      <c r="L126" s="61"/>
    </row>
    <row r="127" spans="1:12" ht="14.25" customHeight="1">
      <c r="A127" s="81" t="s">
        <v>1699</v>
      </c>
      <c r="B127" s="59">
        <v>6</v>
      </c>
      <c r="C127" s="59"/>
      <c r="D127" s="59"/>
      <c r="E127" s="59"/>
      <c r="F127" s="61" t="e">
        <f>+VLOOKUP(E127,Participants!$A$1:$F$1602,2,FALSE)</f>
        <v>#N/A</v>
      </c>
      <c r="G127" s="61" t="e">
        <f>+VLOOKUP(E127,Participants!$A$1:$F$1602,4,FALSE)</f>
        <v>#N/A</v>
      </c>
      <c r="H127" s="61" t="e">
        <f>+VLOOKUP(E127,Participants!$A$1:$F$1602,5,FALSE)</f>
        <v>#N/A</v>
      </c>
      <c r="I127" s="61" t="e">
        <f>+VLOOKUP(E127,Participants!$A$1:$F$1602,3,FALSE)</f>
        <v>#N/A</v>
      </c>
      <c r="J127" s="61" t="e">
        <f>+VLOOKUP(E127,Participants!$A$1:$G$1602,7,FALSE)</f>
        <v>#N/A</v>
      </c>
      <c r="K127" s="61"/>
      <c r="L127" s="61"/>
    </row>
    <row r="128" spans="1:12" ht="14.25" customHeight="1">
      <c r="A128" s="81" t="s">
        <v>1699</v>
      </c>
      <c r="B128" s="59">
        <v>6</v>
      </c>
      <c r="C128" s="59"/>
      <c r="D128" s="59"/>
      <c r="E128" s="59"/>
      <c r="F128" s="61" t="e">
        <f>+VLOOKUP(E128,Participants!$A$1:$F$1602,2,FALSE)</f>
        <v>#N/A</v>
      </c>
      <c r="G128" s="61" t="e">
        <f>+VLOOKUP(E128,Participants!$A$1:$F$1602,4,FALSE)</f>
        <v>#N/A</v>
      </c>
      <c r="H128" s="61" t="e">
        <f>+VLOOKUP(E128,Participants!$A$1:$F$1602,5,FALSE)</f>
        <v>#N/A</v>
      </c>
      <c r="I128" s="61" t="e">
        <f>+VLOOKUP(E128,Participants!$A$1:$F$1602,3,FALSE)</f>
        <v>#N/A</v>
      </c>
      <c r="J128" s="61" t="e">
        <f>+VLOOKUP(E128,Participants!$A$1:$G$1602,7,FALSE)</f>
        <v>#N/A</v>
      </c>
      <c r="K128" s="61"/>
      <c r="L128" s="61"/>
    </row>
    <row r="129" spans="1:12" ht="14.25" customHeight="1">
      <c r="A129" s="81" t="s">
        <v>1699</v>
      </c>
      <c r="B129" s="59">
        <v>6</v>
      </c>
      <c r="C129" s="59"/>
      <c r="D129" s="59"/>
      <c r="E129" s="59"/>
      <c r="F129" s="61" t="e">
        <f>+VLOOKUP(E129,Participants!$A$1:$F$1602,2,FALSE)</f>
        <v>#N/A</v>
      </c>
      <c r="G129" s="61" t="e">
        <f>+VLOOKUP(E129,Participants!$A$1:$F$1602,4,FALSE)</f>
        <v>#N/A</v>
      </c>
      <c r="H129" s="61" t="e">
        <f>+VLOOKUP(E129,Participants!$A$1:$F$1602,5,FALSE)</f>
        <v>#N/A</v>
      </c>
      <c r="I129" s="61" t="e">
        <f>+VLOOKUP(E129,Participants!$A$1:$F$1602,3,FALSE)</f>
        <v>#N/A</v>
      </c>
      <c r="J129" s="61" t="e">
        <f>+VLOOKUP(E129,Participants!$A$1:$G$1602,7,FALSE)</f>
        <v>#N/A</v>
      </c>
      <c r="K129" s="61"/>
      <c r="L129" s="61"/>
    </row>
    <row r="130" spans="1:12" ht="14.25" customHeight="1">
      <c r="A130" s="81" t="s">
        <v>1699</v>
      </c>
      <c r="B130" s="59">
        <v>6</v>
      </c>
      <c r="C130" s="59"/>
      <c r="D130" s="59"/>
      <c r="E130" s="59"/>
      <c r="F130" s="61" t="e">
        <f>+VLOOKUP(E130,Participants!$A$1:$F$1602,2,FALSE)</f>
        <v>#N/A</v>
      </c>
      <c r="G130" s="61" t="e">
        <f>+VLOOKUP(E130,Participants!$A$1:$F$1602,4,FALSE)</f>
        <v>#N/A</v>
      </c>
      <c r="H130" s="61" t="e">
        <f>+VLOOKUP(E130,Participants!$A$1:$F$1602,5,FALSE)</f>
        <v>#N/A</v>
      </c>
      <c r="I130" s="61" t="e">
        <f>+VLOOKUP(E130,Participants!$A$1:$F$1602,3,FALSE)</f>
        <v>#N/A</v>
      </c>
      <c r="J130" s="61" t="e">
        <f>+VLOOKUP(E130,Participants!$A$1:$G$1602,7,FALSE)</f>
        <v>#N/A</v>
      </c>
      <c r="K130" s="61"/>
      <c r="L130" s="61"/>
    </row>
    <row r="131" spans="1:12" ht="14.25" customHeight="1">
      <c r="A131" s="81" t="s">
        <v>1699</v>
      </c>
      <c r="B131" s="59">
        <v>6</v>
      </c>
      <c r="C131" s="59"/>
      <c r="D131" s="59"/>
      <c r="E131" s="59"/>
      <c r="F131" s="61" t="e">
        <f>+VLOOKUP(E131,Participants!$A$1:$F$1602,2,FALSE)</f>
        <v>#N/A</v>
      </c>
      <c r="G131" s="61" t="e">
        <f>+VLOOKUP(E131,Participants!$A$1:$F$1602,4,FALSE)</f>
        <v>#N/A</v>
      </c>
      <c r="H131" s="61" t="e">
        <f>+VLOOKUP(E131,Participants!$A$1:$F$1602,5,FALSE)</f>
        <v>#N/A</v>
      </c>
      <c r="I131" s="61" t="e">
        <f>+VLOOKUP(E131,Participants!$A$1:$F$1602,3,FALSE)</f>
        <v>#N/A</v>
      </c>
      <c r="J131" s="61" t="e">
        <f>+VLOOKUP(E131,Participants!$A$1:$G$1602,7,FALSE)</f>
        <v>#N/A</v>
      </c>
      <c r="K131" s="61"/>
      <c r="L131" s="61"/>
    </row>
    <row r="132" spans="1:12" ht="14.25" customHeight="1">
      <c r="A132" s="81" t="s">
        <v>1699</v>
      </c>
      <c r="B132" s="59">
        <v>6</v>
      </c>
      <c r="C132" s="59"/>
      <c r="D132" s="59"/>
      <c r="E132" s="59"/>
      <c r="F132" s="61" t="e">
        <f>+VLOOKUP(E132,Participants!$A$1:$F$1602,2,FALSE)</f>
        <v>#N/A</v>
      </c>
      <c r="G132" s="61" t="e">
        <f>+VLOOKUP(E132,Participants!$A$1:$F$1602,4,FALSE)</f>
        <v>#N/A</v>
      </c>
      <c r="H132" s="61" t="e">
        <f>+VLOOKUP(E132,Participants!$A$1:$F$1602,5,FALSE)</f>
        <v>#N/A</v>
      </c>
      <c r="I132" s="61" t="e">
        <f>+VLOOKUP(E132,Participants!$A$1:$F$1602,3,FALSE)</f>
        <v>#N/A</v>
      </c>
      <c r="J132" s="61" t="e">
        <f>+VLOOKUP(E132,Participants!$A$1:$G$1602,7,FALSE)</f>
        <v>#N/A</v>
      </c>
      <c r="K132" s="61"/>
      <c r="L132" s="61"/>
    </row>
    <row r="133" spans="1:12" ht="14.25" customHeight="1">
      <c r="A133" s="81" t="s">
        <v>1699</v>
      </c>
      <c r="B133" s="59">
        <v>6</v>
      </c>
      <c r="C133" s="59"/>
      <c r="D133" s="59"/>
      <c r="E133" s="59"/>
      <c r="F133" s="61" t="e">
        <f>+VLOOKUP(E133,Participants!$A$1:$F$1602,2,FALSE)</f>
        <v>#N/A</v>
      </c>
      <c r="G133" s="61" t="e">
        <f>+VLOOKUP(E133,Participants!$A$1:$F$1602,4,FALSE)</f>
        <v>#N/A</v>
      </c>
      <c r="H133" s="61" t="e">
        <f>+VLOOKUP(E133,Participants!$A$1:$F$1602,5,FALSE)</f>
        <v>#N/A</v>
      </c>
      <c r="I133" s="61" t="e">
        <f>+VLOOKUP(E133,Participants!$A$1:$F$1602,3,FALSE)</f>
        <v>#N/A</v>
      </c>
      <c r="J133" s="61" t="e">
        <f>+VLOOKUP(E133,Participants!$A$1:$G$1602,7,FALSE)</f>
        <v>#N/A</v>
      </c>
      <c r="K133" s="61"/>
      <c r="L133" s="61"/>
    </row>
    <row r="134" spans="1:12" ht="14.25" customHeight="1">
      <c r="A134" s="81" t="s">
        <v>1699</v>
      </c>
      <c r="B134" s="59">
        <v>6</v>
      </c>
      <c r="C134" s="59"/>
      <c r="D134" s="59"/>
      <c r="E134" s="59"/>
      <c r="F134" s="61" t="e">
        <f>+VLOOKUP(E134,Participants!$A$1:$F$1602,2,FALSE)</f>
        <v>#N/A</v>
      </c>
      <c r="G134" s="61" t="e">
        <f>+VLOOKUP(E134,Participants!$A$1:$F$1602,4,FALSE)</f>
        <v>#N/A</v>
      </c>
      <c r="H134" s="61" t="e">
        <f>+VLOOKUP(E134,Participants!$A$1:$F$1602,5,FALSE)</f>
        <v>#N/A</v>
      </c>
      <c r="I134" s="61" t="e">
        <f>+VLOOKUP(E134,Participants!$A$1:$F$1602,3,FALSE)</f>
        <v>#N/A</v>
      </c>
      <c r="J134" s="61" t="e">
        <f>+VLOOKUP(E134,Participants!$A$1:$G$1602,7,FALSE)</f>
        <v>#N/A</v>
      </c>
      <c r="K134" s="61"/>
      <c r="L134" s="61"/>
    </row>
    <row r="135" spans="1:12" ht="14.25" customHeight="1">
      <c r="A135" s="81" t="s">
        <v>1699</v>
      </c>
      <c r="B135" s="59">
        <v>6</v>
      </c>
      <c r="C135" s="59"/>
      <c r="D135" s="59"/>
      <c r="E135" s="59"/>
      <c r="F135" s="61" t="e">
        <f>+VLOOKUP(E135,Participants!$A$1:$F$1602,2,FALSE)</f>
        <v>#N/A</v>
      </c>
      <c r="G135" s="61" t="e">
        <f>+VLOOKUP(E135,Participants!$A$1:$F$1602,4,FALSE)</f>
        <v>#N/A</v>
      </c>
      <c r="H135" s="61" t="e">
        <f>+VLOOKUP(E135,Participants!$A$1:$F$1602,5,FALSE)</f>
        <v>#N/A</v>
      </c>
      <c r="I135" s="61" t="e">
        <f>+VLOOKUP(E135,Participants!$A$1:$F$1602,3,FALSE)</f>
        <v>#N/A</v>
      </c>
      <c r="J135" s="61" t="e">
        <f>+VLOOKUP(E135,Participants!$A$1:$G$1602,7,FALSE)</f>
        <v>#N/A</v>
      </c>
      <c r="K135" s="61"/>
      <c r="L135" s="61"/>
    </row>
    <row r="136" spans="1:12" ht="14.25" customHeight="1">
      <c r="A136" s="81" t="s">
        <v>1699</v>
      </c>
      <c r="B136" s="59">
        <v>6</v>
      </c>
      <c r="C136" s="59"/>
      <c r="D136" s="59"/>
      <c r="E136" s="59"/>
      <c r="F136" s="61" t="e">
        <f>+VLOOKUP(E136,Participants!$A$1:$F$1602,2,FALSE)</f>
        <v>#N/A</v>
      </c>
      <c r="G136" s="61" t="e">
        <f>+VLOOKUP(E136,Participants!$A$1:$F$1602,4,FALSE)</f>
        <v>#N/A</v>
      </c>
      <c r="H136" s="61" t="e">
        <f>+VLOOKUP(E136,Participants!$A$1:$F$1602,5,FALSE)</f>
        <v>#N/A</v>
      </c>
      <c r="I136" s="61" t="e">
        <f>+VLOOKUP(E136,Participants!$A$1:$F$1602,3,FALSE)</f>
        <v>#N/A</v>
      </c>
      <c r="J136" s="61" t="e">
        <f>+VLOOKUP(E136,Participants!$A$1:$G$1602,7,FALSE)</f>
        <v>#N/A</v>
      </c>
      <c r="K136" s="61"/>
      <c r="L136" s="61"/>
    </row>
    <row r="137" spans="1:12" ht="14.25" customHeight="1">
      <c r="A137" s="81" t="s">
        <v>1699</v>
      </c>
      <c r="B137" s="59">
        <v>6</v>
      </c>
      <c r="C137" s="59"/>
      <c r="D137" s="59"/>
      <c r="E137" s="59"/>
      <c r="F137" s="61" t="e">
        <f>+VLOOKUP(E137,Participants!$A$1:$F$1602,2,FALSE)</f>
        <v>#N/A</v>
      </c>
      <c r="G137" s="61" t="e">
        <f>+VLOOKUP(E137,Participants!$A$1:$F$1602,4,FALSE)</f>
        <v>#N/A</v>
      </c>
      <c r="H137" s="61" t="e">
        <f>+VLOOKUP(E137,Participants!$A$1:$F$1602,5,FALSE)</f>
        <v>#N/A</v>
      </c>
      <c r="I137" s="61" t="e">
        <f>+VLOOKUP(E137,Participants!$A$1:$F$1602,3,FALSE)</f>
        <v>#N/A</v>
      </c>
      <c r="J137" s="61" t="e">
        <f>+VLOOKUP(E137,Participants!$A$1:$G$1602,7,FALSE)</f>
        <v>#N/A</v>
      </c>
      <c r="K137" s="61"/>
      <c r="L137" s="61"/>
    </row>
    <row r="138" spans="1:12" ht="14.25" customHeight="1">
      <c r="A138" s="81" t="s">
        <v>1699</v>
      </c>
      <c r="B138" s="59">
        <v>6</v>
      </c>
      <c r="C138" s="59"/>
      <c r="D138" s="59"/>
      <c r="E138" s="59"/>
      <c r="F138" s="61" t="e">
        <f>+VLOOKUP(E138,Participants!$A$1:$F$1602,2,FALSE)</f>
        <v>#N/A</v>
      </c>
      <c r="G138" s="61" t="e">
        <f>+VLOOKUP(E138,Participants!$A$1:$F$1602,4,FALSE)</f>
        <v>#N/A</v>
      </c>
      <c r="H138" s="61" t="e">
        <f>+VLOOKUP(E138,Participants!$A$1:$F$1602,5,FALSE)</f>
        <v>#N/A</v>
      </c>
      <c r="I138" s="61" t="e">
        <f>+VLOOKUP(E138,Participants!$A$1:$F$1602,3,FALSE)</f>
        <v>#N/A</v>
      </c>
      <c r="J138" s="61" t="e">
        <f>+VLOOKUP(E138,Participants!$A$1:$G$1602,7,FALSE)</f>
        <v>#N/A</v>
      </c>
      <c r="K138" s="61"/>
      <c r="L138" s="61"/>
    </row>
    <row r="139" spans="1:12" ht="14.25" customHeight="1">
      <c r="A139" s="81" t="s">
        <v>1699</v>
      </c>
      <c r="B139" s="59">
        <v>6</v>
      </c>
      <c r="C139" s="59"/>
      <c r="D139" s="59"/>
      <c r="E139" s="59"/>
      <c r="F139" s="61" t="e">
        <f>+VLOOKUP(E139,Participants!$A$1:$F$1602,2,FALSE)</f>
        <v>#N/A</v>
      </c>
      <c r="G139" s="61" t="e">
        <f>+VLOOKUP(E139,Participants!$A$1:$F$1602,4,FALSE)</f>
        <v>#N/A</v>
      </c>
      <c r="H139" s="61" t="e">
        <f>+VLOOKUP(E139,Participants!$A$1:$F$1602,5,FALSE)</f>
        <v>#N/A</v>
      </c>
      <c r="I139" s="61" t="e">
        <f>+VLOOKUP(E139,Participants!$A$1:$F$1602,3,FALSE)</f>
        <v>#N/A</v>
      </c>
      <c r="J139" s="61" t="e">
        <f>+VLOOKUP(E139,Participants!$A$1:$G$1602,7,FALSE)</f>
        <v>#N/A</v>
      </c>
      <c r="K139" s="61"/>
      <c r="L139" s="61"/>
    </row>
    <row r="140" spans="1:12" ht="14.25" customHeight="1">
      <c r="A140" s="81" t="s">
        <v>1699</v>
      </c>
      <c r="B140" s="59">
        <v>6</v>
      </c>
      <c r="C140" s="59"/>
      <c r="D140" s="59"/>
      <c r="E140" s="59"/>
      <c r="F140" s="61" t="e">
        <f>+VLOOKUP(E140,Participants!$A$1:$F$1602,2,FALSE)</f>
        <v>#N/A</v>
      </c>
      <c r="G140" s="61" t="e">
        <f>+VLOOKUP(E140,Participants!$A$1:$F$1602,4,FALSE)</f>
        <v>#N/A</v>
      </c>
      <c r="H140" s="61" t="e">
        <f>+VLOOKUP(E140,Participants!$A$1:$F$1602,5,FALSE)</f>
        <v>#N/A</v>
      </c>
      <c r="I140" s="61" t="e">
        <f>+VLOOKUP(E140,Participants!$A$1:$F$1602,3,FALSE)</f>
        <v>#N/A</v>
      </c>
      <c r="J140" s="61" t="e">
        <f>+VLOOKUP(E140,Participants!$A$1:$G$1602,7,FALSE)</f>
        <v>#N/A</v>
      </c>
      <c r="K140" s="61"/>
      <c r="L140" s="61"/>
    </row>
    <row r="141" spans="1:12" ht="14.25" customHeight="1">
      <c r="A141" s="81" t="s">
        <v>1699</v>
      </c>
      <c r="B141" s="59">
        <v>6</v>
      </c>
      <c r="C141" s="59"/>
      <c r="D141" s="59"/>
      <c r="E141" s="59"/>
      <c r="F141" s="61" t="e">
        <f>+VLOOKUP(E141,Participants!$A$1:$F$1602,2,FALSE)</f>
        <v>#N/A</v>
      </c>
      <c r="G141" s="61" t="e">
        <f>+VLOOKUP(E141,Participants!$A$1:$F$1602,4,FALSE)</f>
        <v>#N/A</v>
      </c>
      <c r="H141" s="61" t="e">
        <f>+VLOOKUP(E141,Participants!$A$1:$F$1602,5,FALSE)</f>
        <v>#N/A</v>
      </c>
      <c r="I141" s="61" t="e">
        <f>+VLOOKUP(E141,Participants!$A$1:$F$1602,3,FALSE)</f>
        <v>#N/A</v>
      </c>
      <c r="J141" s="61" t="e">
        <f>+VLOOKUP(E141,Participants!$A$1:$G$1602,7,FALSE)</f>
        <v>#N/A</v>
      </c>
      <c r="K141" s="61"/>
      <c r="L141" s="61"/>
    </row>
    <row r="142" spans="1:12" ht="14.25" customHeight="1">
      <c r="A142" s="81" t="s">
        <v>1699</v>
      </c>
      <c r="B142" s="59">
        <v>6</v>
      </c>
      <c r="C142" s="59"/>
      <c r="D142" s="59"/>
      <c r="E142" s="59"/>
      <c r="F142" s="61" t="e">
        <f>+VLOOKUP(E142,Participants!$A$1:$F$1602,2,FALSE)</f>
        <v>#N/A</v>
      </c>
      <c r="G142" s="61" t="e">
        <f>+VLOOKUP(E142,Participants!$A$1:$F$1602,4,FALSE)</f>
        <v>#N/A</v>
      </c>
      <c r="H142" s="61" t="e">
        <f>+VLOOKUP(E142,Participants!$A$1:$F$1602,5,FALSE)</f>
        <v>#N/A</v>
      </c>
      <c r="I142" s="61" t="e">
        <f>+VLOOKUP(E142,Participants!$A$1:$F$1602,3,FALSE)</f>
        <v>#N/A</v>
      </c>
      <c r="J142" s="61" t="e">
        <f>+VLOOKUP(E142,Participants!$A$1:$G$1602,7,FALSE)</f>
        <v>#N/A</v>
      </c>
      <c r="K142" s="61"/>
      <c r="L142" s="61"/>
    </row>
    <row r="143" spans="1:12" ht="14.25" customHeight="1">
      <c r="A143" s="81" t="s">
        <v>1699</v>
      </c>
      <c r="B143" s="59">
        <v>6</v>
      </c>
      <c r="C143" s="59"/>
      <c r="D143" s="59"/>
      <c r="E143" s="59"/>
      <c r="F143" s="61" t="e">
        <f>+VLOOKUP(E143,Participants!$A$1:$F$1602,2,FALSE)</f>
        <v>#N/A</v>
      </c>
      <c r="G143" s="61" t="e">
        <f>+VLOOKUP(E143,Participants!$A$1:$F$1602,4,FALSE)</f>
        <v>#N/A</v>
      </c>
      <c r="H143" s="61" t="e">
        <f>+VLOOKUP(E143,Participants!$A$1:$F$1602,5,FALSE)</f>
        <v>#N/A</v>
      </c>
      <c r="I143" s="61" t="e">
        <f>+VLOOKUP(E143,Participants!$A$1:$F$1602,3,FALSE)</f>
        <v>#N/A</v>
      </c>
      <c r="J143" s="61" t="e">
        <f>+VLOOKUP(E143,Participants!$A$1:$G$1602,7,FALSE)</f>
        <v>#N/A</v>
      </c>
      <c r="K143" s="61"/>
      <c r="L143" s="61"/>
    </row>
    <row r="144" spans="1:12" ht="14.25" customHeight="1">
      <c r="A144" s="81" t="s">
        <v>1699</v>
      </c>
      <c r="B144" s="59">
        <v>6</v>
      </c>
      <c r="C144" s="59"/>
      <c r="D144" s="59"/>
      <c r="E144" s="59"/>
      <c r="F144" s="61" t="e">
        <f>+VLOOKUP(E144,Participants!$A$1:$F$1602,2,FALSE)</f>
        <v>#N/A</v>
      </c>
      <c r="G144" s="61" t="e">
        <f>+VLOOKUP(E144,Participants!$A$1:$F$1602,4,FALSE)</f>
        <v>#N/A</v>
      </c>
      <c r="H144" s="61" t="e">
        <f>+VLOOKUP(E144,Participants!$A$1:$F$1602,5,FALSE)</f>
        <v>#N/A</v>
      </c>
      <c r="I144" s="61" t="e">
        <f>+VLOOKUP(E144,Participants!$A$1:$F$1602,3,FALSE)</f>
        <v>#N/A</v>
      </c>
      <c r="J144" s="61" t="e">
        <f>+VLOOKUP(E144,Participants!$A$1:$G$1602,7,FALSE)</f>
        <v>#N/A</v>
      </c>
      <c r="K144" s="61"/>
      <c r="L144" s="61"/>
    </row>
    <row r="145" spans="1:25" ht="14.25" customHeight="1">
      <c r="A145" s="81" t="s">
        <v>1699</v>
      </c>
      <c r="B145" s="59">
        <v>6</v>
      </c>
      <c r="C145" s="59"/>
      <c r="D145" s="59"/>
      <c r="E145" s="59"/>
      <c r="F145" s="61" t="e">
        <f>+VLOOKUP(E145,Participants!$A$1:$F$1602,2,FALSE)</f>
        <v>#N/A</v>
      </c>
      <c r="G145" s="61" t="e">
        <f>+VLOOKUP(E145,Participants!$A$1:$F$1602,4,FALSE)</f>
        <v>#N/A</v>
      </c>
      <c r="H145" s="61" t="e">
        <f>+VLOOKUP(E145,Participants!$A$1:$F$1602,5,FALSE)</f>
        <v>#N/A</v>
      </c>
      <c r="I145" s="61" t="e">
        <f>+VLOOKUP(E145,Participants!$A$1:$F$1602,3,FALSE)</f>
        <v>#N/A</v>
      </c>
      <c r="J145" s="61" t="e">
        <f>+VLOOKUP(E145,Participants!$A$1:$G$1602,7,FALSE)</f>
        <v>#N/A</v>
      </c>
      <c r="K145" s="61"/>
      <c r="L145" s="61"/>
    </row>
    <row r="146" spans="1:25" ht="14.25" customHeight="1">
      <c r="A146" s="81" t="s">
        <v>1699</v>
      </c>
      <c r="B146" s="59">
        <v>6</v>
      </c>
      <c r="C146" s="59"/>
      <c r="D146" s="59"/>
      <c r="E146" s="59"/>
      <c r="F146" s="61" t="e">
        <f>+VLOOKUP(E146,Participants!$A$1:$F$1602,2,FALSE)</f>
        <v>#N/A</v>
      </c>
      <c r="G146" s="61" t="e">
        <f>+VLOOKUP(E146,Participants!$A$1:$F$1602,4,FALSE)</f>
        <v>#N/A</v>
      </c>
      <c r="H146" s="61" t="e">
        <f>+VLOOKUP(E146,Participants!$A$1:$F$1602,5,FALSE)</f>
        <v>#N/A</v>
      </c>
      <c r="I146" s="61" t="e">
        <f>+VLOOKUP(E146,Participants!$A$1:$F$1602,3,FALSE)</f>
        <v>#N/A</v>
      </c>
      <c r="J146" s="61" t="e">
        <f>+VLOOKUP(E146,Participants!$A$1:$G$1602,7,FALSE)</f>
        <v>#N/A</v>
      </c>
      <c r="K146" s="61"/>
      <c r="L146" s="61"/>
    </row>
    <row r="147" spans="1:25" ht="14.25" customHeight="1">
      <c r="A147" s="81" t="s">
        <v>1699</v>
      </c>
      <c r="B147" s="59">
        <v>6</v>
      </c>
      <c r="C147" s="59"/>
      <c r="D147" s="59"/>
      <c r="E147" s="59"/>
      <c r="F147" s="61" t="e">
        <f>+VLOOKUP(E147,Participants!$A$1:$F$1602,2,FALSE)</f>
        <v>#N/A</v>
      </c>
      <c r="G147" s="61" t="e">
        <f>+VLOOKUP(E147,Participants!$A$1:$F$1602,4,FALSE)</f>
        <v>#N/A</v>
      </c>
      <c r="H147" s="61" t="e">
        <f>+VLOOKUP(E147,Participants!$A$1:$F$1602,5,FALSE)</f>
        <v>#N/A</v>
      </c>
      <c r="I147" s="61" t="e">
        <f>+VLOOKUP(E147,Participants!$A$1:$F$1602,3,FALSE)</f>
        <v>#N/A</v>
      </c>
      <c r="J147" s="61" t="e">
        <f>+VLOOKUP(E147,Participants!$A$1:$G$1602,7,FALSE)</f>
        <v>#N/A</v>
      </c>
      <c r="K147" s="61"/>
      <c r="L147" s="61"/>
    </row>
    <row r="148" spans="1:25" ht="14.25" customHeight="1">
      <c r="A148" s="81" t="s">
        <v>1699</v>
      </c>
      <c r="B148" s="59">
        <v>6</v>
      </c>
      <c r="C148" s="59"/>
      <c r="D148" s="59"/>
      <c r="E148" s="59"/>
      <c r="F148" s="61" t="e">
        <f>+VLOOKUP(E148,Participants!$A$1:$F$1602,2,FALSE)</f>
        <v>#N/A</v>
      </c>
      <c r="G148" s="61" t="e">
        <f>+VLOOKUP(E148,Participants!$A$1:$F$1602,4,FALSE)</f>
        <v>#N/A</v>
      </c>
      <c r="H148" s="61" t="e">
        <f>+VLOOKUP(E148,Participants!$A$1:$F$1602,5,FALSE)</f>
        <v>#N/A</v>
      </c>
      <c r="I148" s="61" t="e">
        <f>+VLOOKUP(E148,Participants!$A$1:$F$1602,3,FALSE)</f>
        <v>#N/A</v>
      </c>
      <c r="J148" s="61" t="e">
        <f>+VLOOKUP(E148,Participants!$A$1:$G$1602,7,FALSE)</f>
        <v>#N/A</v>
      </c>
      <c r="K148" s="61"/>
      <c r="L148" s="61"/>
    </row>
    <row r="149" spans="1:25" ht="14.25" customHeight="1">
      <c r="A149" s="81" t="s">
        <v>1699</v>
      </c>
      <c r="B149" s="59">
        <v>6</v>
      </c>
      <c r="C149" s="59"/>
      <c r="D149" s="59"/>
      <c r="E149" s="59"/>
      <c r="F149" s="61" t="e">
        <f>+VLOOKUP(E149,Participants!$A$1:$F$1602,2,FALSE)</f>
        <v>#N/A</v>
      </c>
      <c r="G149" s="61" t="e">
        <f>+VLOOKUP(E149,Participants!$A$1:$F$1602,4,FALSE)</f>
        <v>#N/A</v>
      </c>
      <c r="H149" s="61" t="e">
        <f>+VLOOKUP(E149,Participants!$A$1:$F$1602,5,FALSE)</f>
        <v>#N/A</v>
      </c>
      <c r="I149" s="61" t="e">
        <f>+VLOOKUP(E149,Participants!$A$1:$F$1602,3,FALSE)</f>
        <v>#N/A</v>
      </c>
      <c r="J149" s="61" t="e">
        <f>+VLOOKUP(E149,Participants!$A$1:$G$1602,7,FALSE)</f>
        <v>#N/A</v>
      </c>
      <c r="K149" s="61"/>
      <c r="L149" s="61"/>
    </row>
    <row r="150" spans="1:25" ht="14.25" customHeight="1">
      <c r="A150" s="81" t="s">
        <v>1699</v>
      </c>
      <c r="B150" s="59">
        <v>6</v>
      </c>
      <c r="C150" s="59"/>
      <c r="D150" s="59"/>
      <c r="E150" s="59"/>
      <c r="F150" s="61" t="e">
        <f>+VLOOKUP(E150,Participants!$A$1:$F$1602,2,FALSE)</f>
        <v>#N/A</v>
      </c>
      <c r="G150" s="61" t="e">
        <f>+VLOOKUP(E150,Participants!$A$1:$F$1602,4,FALSE)</f>
        <v>#N/A</v>
      </c>
      <c r="H150" s="61" t="e">
        <f>+VLOOKUP(E150,Participants!$A$1:$F$1602,5,FALSE)</f>
        <v>#N/A</v>
      </c>
      <c r="I150" s="61" t="e">
        <f>+VLOOKUP(E150,Participants!$A$1:$F$1602,3,FALSE)</f>
        <v>#N/A</v>
      </c>
      <c r="J150" s="61" t="e">
        <f>+VLOOKUP(E150,Participants!$A$1:$G$1602,7,FALSE)</f>
        <v>#N/A</v>
      </c>
      <c r="K150" s="61"/>
      <c r="L150" s="61"/>
    </row>
    <row r="151" spans="1:25" ht="14.25" customHeight="1">
      <c r="A151" s="81" t="s">
        <v>1699</v>
      </c>
      <c r="B151" s="59">
        <v>6</v>
      </c>
      <c r="C151" s="59"/>
      <c r="D151" s="59"/>
      <c r="E151" s="59"/>
      <c r="F151" s="61" t="e">
        <f>+VLOOKUP(E151,Participants!$A$1:$F$1602,2,FALSE)</f>
        <v>#N/A</v>
      </c>
      <c r="G151" s="61" t="e">
        <f>+VLOOKUP(E151,Participants!$A$1:$F$1602,4,FALSE)</f>
        <v>#N/A</v>
      </c>
      <c r="H151" s="61" t="e">
        <f>+VLOOKUP(E151,Participants!$A$1:$F$1602,5,FALSE)</f>
        <v>#N/A</v>
      </c>
      <c r="I151" s="61" t="e">
        <f>+VLOOKUP(E151,Participants!$A$1:$F$1602,3,FALSE)</f>
        <v>#N/A</v>
      </c>
      <c r="J151" s="61" t="e">
        <f>+VLOOKUP(E151,Participants!$A$1:$G$1602,7,FALSE)</f>
        <v>#N/A</v>
      </c>
      <c r="K151" s="61"/>
      <c r="L151" s="61"/>
    </row>
    <row r="152" spans="1:25" ht="14.25" customHeight="1">
      <c r="A152" s="81" t="s">
        <v>1699</v>
      </c>
      <c r="B152" s="59">
        <v>6</v>
      </c>
      <c r="C152" s="59"/>
      <c r="D152" s="59"/>
      <c r="E152" s="59"/>
      <c r="F152" s="61" t="e">
        <f>+VLOOKUP(E152,Participants!$A$1:$F$1602,2,FALSE)</f>
        <v>#N/A</v>
      </c>
      <c r="G152" s="61" t="e">
        <f>+VLOOKUP(E152,Participants!$A$1:$F$1602,4,FALSE)</f>
        <v>#N/A</v>
      </c>
      <c r="H152" s="61" t="e">
        <f>+VLOOKUP(E152,Participants!$A$1:$F$1602,5,FALSE)</f>
        <v>#N/A</v>
      </c>
      <c r="I152" s="61" t="e">
        <f>+VLOOKUP(E152,Participants!$A$1:$F$1602,3,FALSE)</f>
        <v>#N/A</v>
      </c>
      <c r="J152" s="61" t="e">
        <f>+VLOOKUP(E152,Participants!$A$1:$G$1602,7,FALSE)</f>
        <v>#N/A</v>
      </c>
      <c r="K152" s="61"/>
      <c r="L152" s="61"/>
    </row>
    <row r="153" spans="1:25" ht="14.25" customHeight="1">
      <c r="A153" s="81" t="s">
        <v>1699</v>
      </c>
      <c r="B153" s="59">
        <v>6</v>
      </c>
      <c r="C153" s="59"/>
      <c r="D153" s="59"/>
      <c r="E153" s="59"/>
      <c r="F153" s="61" t="e">
        <f>+VLOOKUP(E153,Participants!$A$1:$F$1602,2,FALSE)</f>
        <v>#N/A</v>
      </c>
      <c r="G153" s="61" t="e">
        <f>+VLOOKUP(E153,Participants!$A$1:$F$1602,4,FALSE)</f>
        <v>#N/A</v>
      </c>
      <c r="H153" s="61" t="e">
        <f>+VLOOKUP(E153,Participants!$A$1:$F$1602,5,FALSE)</f>
        <v>#N/A</v>
      </c>
      <c r="I153" s="61" t="e">
        <f>+VLOOKUP(E153,Participants!$A$1:$F$1602,3,FALSE)</f>
        <v>#N/A</v>
      </c>
      <c r="J153" s="61" t="e">
        <f>+VLOOKUP(E153,Participants!$A$1:$G$1602,7,FALSE)</f>
        <v>#N/A</v>
      </c>
      <c r="K153" s="61"/>
      <c r="L153" s="61"/>
    </row>
    <row r="154" spans="1:25" ht="14.25" customHeight="1">
      <c r="E154" s="66"/>
    </row>
    <row r="155" spans="1:25" ht="14.25" customHeight="1">
      <c r="B155" s="77" t="s">
        <v>8</v>
      </c>
      <c r="C155" s="77" t="s">
        <v>15</v>
      </c>
      <c r="D155" s="77" t="s">
        <v>18</v>
      </c>
      <c r="E155" s="78" t="s">
        <v>21</v>
      </c>
      <c r="F155" s="77" t="s">
        <v>24</v>
      </c>
      <c r="G155" s="77" t="s">
        <v>29</v>
      </c>
      <c r="H155" s="77" t="s">
        <v>32</v>
      </c>
      <c r="I155" s="77" t="s">
        <v>35</v>
      </c>
      <c r="J155" s="77" t="s">
        <v>38</v>
      </c>
      <c r="K155" s="77" t="s">
        <v>41</v>
      </c>
      <c r="L155" s="77" t="s">
        <v>44</v>
      </c>
      <c r="M155" s="77" t="s">
        <v>47</v>
      </c>
      <c r="N155" s="77" t="s">
        <v>50</v>
      </c>
      <c r="O155" s="77" t="s">
        <v>53</v>
      </c>
      <c r="P155" s="77" t="s">
        <v>59</v>
      </c>
      <c r="Q155" s="77" t="s">
        <v>62</v>
      </c>
      <c r="R155" s="77" t="s">
        <v>68</v>
      </c>
      <c r="S155" s="77" t="s">
        <v>10</v>
      </c>
      <c r="T155" s="77" t="s">
        <v>73</v>
      </c>
      <c r="U155" s="77" t="s">
        <v>76</v>
      </c>
      <c r="V155" s="77" t="s">
        <v>79</v>
      </c>
      <c r="W155" s="77" t="s">
        <v>82</v>
      </c>
      <c r="X155" s="79" t="s">
        <v>65</v>
      </c>
      <c r="Y155" s="77" t="s">
        <v>1528</v>
      </c>
    </row>
    <row r="156" spans="1:25" ht="14.25" customHeight="1">
      <c r="A156" s="80" t="s">
        <v>13</v>
      </c>
      <c r="B156" s="80">
        <f>+SUMIFS($L$2:$L$154,$J$2:$J$154,$A156,$G$2:$G$154,B$155)</f>
        <v>0</v>
      </c>
      <c r="C156" s="80">
        <f t="shared" ref="C156:I156" si="0">+SUMIFS($L$3:$L$154,$J$3:$J$154,$A156,$G$3:$G$154,C$155)</f>
        <v>8</v>
      </c>
      <c r="D156" s="80">
        <f t="shared" si="0"/>
        <v>0</v>
      </c>
      <c r="E156" s="80">
        <f t="shared" si="0"/>
        <v>0</v>
      </c>
      <c r="F156" s="80">
        <f t="shared" si="0"/>
        <v>0</v>
      </c>
      <c r="G156" s="80">
        <f t="shared" si="0"/>
        <v>0</v>
      </c>
      <c r="H156" s="80">
        <f t="shared" si="0"/>
        <v>0</v>
      </c>
      <c r="I156" s="80">
        <f t="shared" si="0"/>
        <v>0</v>
      </c>
      <c r="J156" s="80">
        <f t="shared" ref="J156:J157" si="1">+SUMIFS($L$2:$L$154,$J$2:$J$154,$A156,$G$2:$G$154,J$155)</f>
        <v>6</v>
      </c>
      <c r="K156" s="80">
        <f t="shared" ref="K156:X156" si="2">+SUMIFS($L$3:$L$154,$J$3:$J$154,$A156,$G$3:$G$154,K$155)</f>
        <v>0</v>
      </c>
      <c r="L156" s="80">
        <f t="shared" si="2"/>
        <v>9</v>
      </c>
      <c r="M156" s="80">
        <f t="shared" si="2"/>
        <v>0</v>
      </c>
      <c r="N156" s="80">
        <f t="shared" si="2"/>
        <v>0</v>
      </c>
      <c r="O156" s="80">
        <f t="shared" si="2"/>
        <v>0</v>
      </c>
      <c r="P156" s="80">
        <f t="shared" si="2"/>
        <v>0</v>
      </c>
      <c r="Q156" s="80">
        <f t="shared" si="2"/>
        <v>0</v>
      </c>
      <c r="R156" s="80">
        <f t="shared" si="2"/>
        <v>0</v>
      </c>
      <c r="S156" s="80">
        <f t="shared" si="2"/>
        <v>3</v>
      </c>
      <c r="T156" s="80">
        <f t="shared" si="2"/>
        <v>0</v>
      </c>
      <c r="U156" s="80">
        <f t="shared" si="2"/>
        <v>0</v>
      </c>
      <c r="V156" s="80">
        <f t="shared" si="2"/>
        <v>13</v>
      </c>
      <c r="W156" s="80">
        <f t="shared" si="2"/>
        <v>0</v>
      </c>
      <c r="X156" s="80">
        <f t="shared" si="2"/>
        <v>0</v>
      </c>
      <c r="Y156" s="80">
        <f t="shared" ref="Y156:Y157" si="3">SUM(B156:X156)</f>
        <v>39</v>
      </c>
    </row>
    <row r="157" spans="1:25" ht="14.25" customHeight="1">
      <c r="A157" s="80" t="s">
        <v>27</v>
      </c>
      <c r="B157" s="80">
        <f t="shared" ref="B157:I157" si="4">+SUMIFS($L$3:$L$154,$J$3:$J$154,$A157,$G$3:$G$154,B$155)</f>
        <v>5</v>
      </c>
      <c r="C157" s="80">
        <f t="shared" si="4"/>
        <v>0</v>
      </c>
      <c r="D157" s="80">
        <f t="shared" si="4"/>
        <v>0</v>
      </c>
      <c r="E157" s="80">
        <f t="shared" si="4"/>
        <v>0</v>
      </c>
      <c r="F157" s="80">
        <f t="shared" si="4"/>
        <v>14</v>
      </c>
      <c r="G157" s="80">
        <f t="shared" si="4"/>
        <v>0</v>
      </c>
      <c r="H157" s="80">
        <f t="shared" si="4"/>
        <v>0</v>
      </c>
      <c r="I157" s="80">
        <f t="shared" si="4"/>
        <v>0</v>
      </c>
      <c r="J157" s="80">
        <f t="shared" si="1"/>
        <v>11</v>
      </c>
      <c r="K157" s="80">
        <f t="shared" ref="K157:X157" si="5">+SUMIFS($L$3:$L$154,$J$3:$J$154,$A157,$G$3:$G$154,K$155)</f>
        <v>0</v>
      </c>
      <c r="L157" s="80">
        <f t="shared" si="5"/>
        <v>0</v>
      </c>
      <c r="M157" s="80">
        <f t="shared" si="5"/>
        <v>0</v>
      </c>
      <c r="N157" s="80">
        <f t="shared" si="5"/>
        <v>0</v>
      </c>
      <c r="O157" s="80">
        <f t="shared" si="5"/>
        <v>0</v>
      </c>
      <c r="P157" s="80">
        <f t="shared" si="5"/>
        <v>0</v>
      </c>
      <c r="Q157" s="80">
        <f t="shared" si="5"/>
        <v>0</v>
      </c>
      <c r="R157" s="80">
        <f t="shared" si="5"/>
        <v>0</v>
      </c>
      <c r="S157" s="80">
        <f t="shared" si="5"/>
        <v>9</v>
      </c>
      <c r="T157" s="80">
        <f t="shared" si="5"/>
        <v>0</v>
      </c>
      <c r="U157" s="80">
        <f t="shared" si="5"/>
        <v>0</v>
      </c>
      <c r="V157" s="80">
        <f t="shared" si="5"/>
        <v>0</v>
      </c>
      <c r="W157" s="80">
        <f t="shared" si="5"/>
        <v>0</v>
      </c>
      <c r="X157" s="80">
        <f t="shared" si="5"/>
        <v>0</v>
      </c>
      <c r="Y157" s="80">
        <f t="shared" si="3"/>
        <v>39</v>
      </c>
    </row>
    <row r="158" spans="1:25" ht="14.25" customHeight="1">
      <c r="E158" s="66"/>
    </row>
    <row r="159" spans="1:25" ht="14.25" customHeight="1">
      <c r="E159" s="66"/>
    </row>
    <row r="160" spans="1:25" ht="14.25" customHeight="1">
      <c r="E160" s="66"/>
    </row>
    <row r="161" spans="5:5" ht="14.25" customHeight="1">
      <c r="E161" s="66"/>
    </row>
    <row r="162" spans="5:5" ht="14.25" customHeight="1">
      <c r="E162" s="66"/>
    </row>
    <row r="163" spans="5:5" ht="14.25" customHeight="1">
      <c r="E163" s="66"/>
    </row>
    <row r="164" spans="5:5" ht="14.25" customHeight="1">
      <c r="E164" s="66"/>
    </row>
    <row r="165" spans="5:5" ht="14.25" customHeight="1">
      <c r="E165" s="66"/>
    </row>
    <row r="166" spans="5:5" ht="14.25" customHeight="1">
      <c r="E166" s="66"/>
    </row>
    <row r="167" spans="5:5" ht="14.25" customHeight="1">
      <c r="E167" s="66"/>
    </row>
    <row r="168" spans="5:5" ht="14.25" customHeight="1">
      <c r="E168" s="66"/>
    </row>
    <row r="169" spans="5:5" ht="14.25" customHeight="1">
      <c r="E169" s="66"/>
    </row>
    <row r="170" spans="5:5" ht="14.25" customHeight="1">
      <c r="E170" s="66"/>
    </row>
    <row r="171" spans="5:5" ht="14.25" customHeight="1">
      <c r="E171" s="66"/>
    </row>
    <row r="172" spans="5:5" ht="14.25" customHeight="1">
      <c r="E172" s="66"/>
    </row>
    <row r="173" spans="5:5" ht="14.25" customHeight="1">
      <c r="E173" s="66"/>
    </row>
    <row r="174" spans="5:5" ht="14.25" customHeight="1">
      <c r="E174" s="66"/>
    </row>
    <row r="175" spans="5:5" ht="14.25" customHeight="1">
      <c r="E175" s="66"/>
    </row>
    <row r="176" spans="5:5" ht="14.25" customHeight="1">
      <c r="E176" s="66"/>
    </row>
    <row r="177" spans="5:5" ht="14.25" customHeight="1">
      <c r="E177" s="66"/>
    </row>
    <row r="178" spans="5:5" ht="14.25" customHeight="1">
      <c r="E178" s="66"/>
    </row>
    <row r="179" spans="5:5" ht="14.25" customHeight="1">
      <c r="E179" s="66"/>
    </row>
    <row r="180" spans="5:5" ht="14.25" customHeight="1">
      <c r="E180" s="66"/>
    </row>
    <row r="181" spans="5:5" ht="14.25" customHeight="1">
      <c r="E181" s="66"/>
    </row>
    <row r="182" spans="5:5" ht="14.25" customHeight="1">
      <c r="E182" s="66"/>
    </row>
    <row r="183" spans="5:5" ht="14.25" customHeight="1">
      <c r="E183" s="66"/>
    </row>
    <row r="184" spans="5:5" ht="14.25" customHeight="1">
      <c r="E184" s="66"/>
    </row>
    <row r="185" spans="5:5" ht="14.25" customHeight="1">
      <c r="E185" s="66"/>
    </row>
    <row r="186" spans="5:5" ht="14.25" customHeight="1">
      <c r="E186" s="66"/>
    </row>
    <row r="187" spans="5:5" ht="14.25" customHeight="1">
      <c r="E187" s="66"/>
    </row>
    <row r="188" spans="5:5" ht="14.25" customHeight="1">
      <c r="E188" s="66"/>
    </row>
    <row r="189" spans="5:5" ht="14.25" customHeight="1">
      <c r="E189" s="66"/>
    </row>
    <row r="190" spans="5:5" ht="14.25" customHeight="1">
      <c r="E190" s="66"/>
    </row>
    <row r="191" spans="5:5" ht="14.25" customHeight="1">
      <c r="E191" s="66"/>
    </row>
    <row r="192" spans="5:5" ht="14.25" customHeight="1">
      <c r="E192" s="66"/>
    </row>
    <row r="193" spans="5:5" ht="14.25" customHeight="1">
      <c r="E193" s="66"/>
    </row>
    <row r="194" spans="5:5" ht="14.25" customHeight="1">
      <c r="E194" s="66"/>
    </row>
    <row r="195" spans="5:5" ht="14.25" customHeight="1">
      <c r="E195" s="66"/>
    </row>
    <row r="196" spans="5:5" ht="14.25" customHeight="1">
      <c r="E196" s="66"/>
    </row>
    <row r="197" spans="5:5" ht="14.25" customHeight="1">
      <c r="E197" s="66"/>
    </row>
    <row r="198" spans="5:5" ht="14.25" customHeight="1">
      <c r="E198" s="66"/>
    </row>
    <row r="199" spans="5:5" ht="14.25" customHeight="1">
      <c r="E199" s="66"/>
    </row>
    <row r="200" spans="5:5" ht="14.25" customHeight="1">
      <c r="E200" s="66"/>
    </row>
    <row r="201" spans="5:5" ht="14.25" customHeight="1">
      <c r="E201" s="66"/>
    </row>
    <row r="202" spans="5:5" ht="14.25" customHeight="1">
      <c r="E202" s="66"/>
    </row>
    <row r="203" spans="5:5" ht="14.25" customHeight="1">
      <c r="E203" s="66"/>
    </row>
    <row r="204" spans="5:5" ht="14.25" customHeight="1">
      <c r="E204" s="66"/>
    </row>
    <row r="205" spans="5:5" ht="14.25" customHeight="1">
      <c r="E205" s="66"/>
    </row>
    <row r="206" spans="5:5" ht="14.25" customHeight="1">
      <c r="E206" s="66"/>
    </row>
    <row r="207" spans="5:5" ht="14.25" customHeight="1">
      <c r="E207" s="66"/>
    </row>
    <row r="208" spans="5:5" ht="14.25" customHeight="1">
      <c r="E208" s="66"/>
    </row>
    <row r="209" spans="5:5" ht="14.25" customHeight="1">
      <c r="E209" s="66"/>
    </row>
    <row r="210" spans="5:5" ht="14.25" customHeight="1">
      <c r="E210" s="66"/>
    </row>
    <row r="211" spans="5:5" ht="14.25" customHeight="1">
      <c r="E211" s="66"/>
    </row>
    <row r="212" spans="5:5" ht="14.25" customHeight="1">
      <c r="E212" s="66"/>
    </row>
    <row r="213" spans="5:5" ht="14.25" customHeight="1">
      <c r="E213" s="66"/>
    </row>
    <row r="214" spans="5:5" ht="14.25" customHeight="1">
      <c r="E214" s="66"/>
    </row>
    <row r="215" spans="5:5" ht="14.25" customHeight="1">
      <c r="E215" s="66"/>
    </row>
    <row r="216" spans="5:5" ht="14.25" customHeight="1">
      <c r="E216" s="66"/>
    </row>
    <row r="217" spans="5:5" ht="14.25" customHeight="1">
      <c r="E217" s="66"/>
    </row>
    <row r="218" spans="5:5" ht="14.25" customHeight="1">
      <c r="E218" s="66"/>
    </row>
    <row r="219" spans="5:5" ht="14.25" customHeight="1">
      <c r="E219" s="66"/>
    </row>
    <row r="220" spans="5:5" ht="14.25" customHeight="1">
      <c r="E220" s="66"/>
    </row>
    <row r="221" spans="5:5" ht="14.25" customHeight="1">
      <c r="E221" s="66"/>
    </row>
    <row r="222" spans="5:5" ht="14.25" customHeight="1">
      <c r="E222" s="66"/>
    </row>
    <row r="223" spans="5:5" ht="14.25" customHeight="1">
      <c r="E223" s="66"/>
    </row>
    <row r="224" spans="5:5" ht="14.25" customHeight="1">
      <c r="E224" s="66"/>
    </row>
    <row r="225" spans="5:5" ht="14.25" customHeight="1">
      <c r="E225" s="66"/>
    </row>
    <row r="226" spans="5:5" ht="14.25" customHeight="1">
      <c r="E226" s="66"/>
    </row>
    <row r="227" spans="5:5" ht="14.25" customHeight="1">
      <c r="E227" s="66"/>
    </row>
    <row r="228" spans="5:5" ht="14.25" customHeight="1">
      <c r="E228" s="66"/>
    </row>
    <row r="229" spans="5:5" ht="14.25" customHeight="1">
      <c r="E229" s="66"/>
    </row>
    <row r="230" spans="5:5" ht="14.25" customHeight="1">
      <c r="E230" s="66"/>
    </row>
    <row r="231" spans="5:5" ht="14.25" customHeight="1">
      <c r="E231" s="66"/>
    </row>
    <row r="232" spans="5:5" ht="14.25" customHeight="1">
      <c r="E232" s="66"/>
    </row>
    <row r="233" spans="5:5" ht="14.25" customHeight="1">
      <c r="E233" s="66"/>
    </row>
    <row r="234" spans="5:5" ht="14.25" customHeight="1">
      <c r="E234" s="66"/>
    </row>
    <row r="235" spans="5:5" ht="14.25" customHeight="1">
      <c r="E235" s="66"/>
    </row>
    <row r="236" spans="5:5" ht="14.25" customHeight="1">
      <c r="E236" s="66"/>
    </row>
    <row r="237" spans="5:5" ht="14.25" customHeight="1">
      <c r="E237" s="66"/>
    </row>
    <row r="238" spans="5:5" ht="14.25" customHeight="1">
      <c r="E238" s="66"/>
    </row>
    <row r="239" spans="5:5" ht="14.25" customHeight="1">
      <c r="E239" s="66"/>
    </row>
    <row r="240" spans="5:5" ht="14.25" customHeight="1">
      <c r="E240" s="66"/>
    </row>
    <row r="241" spans="1:23" ht="14.25" customHeight="1">
      <c r="E241" s="66"/>
    </row>
    <row r="242" spans="1:23" ht="14.25" customHeight="1">
      <c r="E242" s="66"/>
    </row>
    <row r="243" spans="1:23" ht="14.25" customHeight="1">
      <c r="E243" s="66"/>
    </row>
    <row r="244" spans="1:23" ht="14.25" customHeight="1">
      <c r="E244" s="66"/>
    </row>
    <row r="245" spans="1:23" ht="14.25" customHeight="1">
      <c r="E245" s="66"/>
    </row>
    <row r="246" spans="1:23" ht="14.25" customHeight="1">
      <c r="B246" s="77" t="s">
        <v>47</v>
      </c>
      <c r="C246" s="77" t="s">
        <v>1555</v>
      </c>
      <c r="D246" s="77" t="s">
        <v>38</v>
      </c>
      <c r="E246" s="78" t="s">
        <v>41</v>
      </c>
      <c r="F246" s="77" t="s">
        <v>1556</v>
      </c>
      <c r="G246" s="77" t="s">
        <v>1557</v>
      </c>
      <c r="H246" s="77" t="s">
        <v>1558</v>
      </c>
      <c r="I246" s="77" t="s">
        <v>1559</v>
      </c>
      <c r="J246" s="77" t="s">
        <v>1560</v>
      </c>
      <c r="K246" s="77" t="s">
        <v>1561</v>
      </c>
      <c r="L246" s="77" t="s">
        <v>1562</v>
      </c>
      <c r="M246" s="77" t="s">
        <v>1563</v>
      </c>
      <c r="N246" s="77" t="s">
        <v>1564</v>
      </c>
      <c r="O246" s="77" t="s">
        <v>73</v>
      </c>
      <c r="P246" s="77" t="s">
        <v>8</v>
      </c>
      <c r="Q246" s="77" t="s">
        <v>35</v>
      </c>
      <c r="R246" s="77" t="s">
        <v>10</v>
      </c>
      <c r="S246" s="77" t="s">
        <v>1565</v>
      </c>
      <c r="T246" s="77" t="s">
        <v>1566</v>
      </c>
      <c r="U246" s="77" t="s">
        <v>1567</v>
      </c>
      <c r="V246" s="77" t="s">
        <v>1568</v>
      </c>
      <c r="W246" s="77" t="s">
        <v>1569</v>
      </c>
    </row>
    <row r="247" spans="1:23" ht="14.25" customHeight="1">
      <c r="A247" s="80" t="s">
        <v>1570</v>
      </c>
      <c r="B247" s="80" t="e">
        <f t="shared" ref="B247:W247" si="6">+SUMIF(#REF!,B$246,#REF!)</f>
        <v>#REF!</v>
      </c>
      <c r="C247" s="80" t="e">
        <f t="shared" si="6"/>
        <v>#REF!</v>
      </c>
      <c r="D247" s="80" t="e">
        <f t="shared" si="6"/>
        <v>#REF!</v>
      </c>
      <c r="E247" s="80" t="e">
        <f t="shared" si="6"/>
        <v>#REF!</v>
      </c>
      <c r="F247" s="80" t="e">
        <f t="shared" si="6"/>
        <v>#REF!</v>
      </c>
      <c r="G247" s="80" t="e">
        <f t="shared" si="6"/>
        <v>#REF!</v>
      </c>
      <c r="H247" s="80" t="e">
        <f t="shared" si="6"/>
        <v>#REF!</v>
      </c>
      <c r="I247" s="80" t="e">
        <f t="shared" si="6"/>
        <v>#REF!</v>
      </c>
      <c r="J247" s="80" t="e">
        <f t="shared" si="6"/>
        <v>#REF!</v>
      </c>
      <c r="K247" s="80" t="e">
        <f t="shared" si="6"/>
        <v>#REF!</v>
      </c>
      <c r="L247" s="80" t="e">
        <f t="shared" si="6"/>
        <v>#REF!</v>
      </c>
      <c r="M247" s="80" t="e">
        <f t="shared" si="6"/>
        <v>#REF!</v>
      </c>
      <c r="N247" s="80" t="e">
        <f t="shared" si="6"/>
        <v>#REF!</v>
      </c>
      <c r="O247" s="80" t="e">
        <f t="shared" si="6"/>
        <v>#REF!</v>
      </c>
      <c r="P247" s="80" t="e">
        <f t="shared" si="6"/>
        <v>#REF!</v>
      </c>
      <c r="Q247" s="80" t="e">
        <f t="shared" si="6"/>
        <v>#REF!</v>
      </c>
      <c r="R247" s="80" t="e">
        <f t="shared" si="6"/>
        <v>#REF!</v>
      </c>
      <c r="S247" s="80" t="e">
        <f t="shared" si="6"/>
        <v>#REF!</v>
      </c>
      <c r="T247" s="80" t="e">
        <f t="shared" si="6"/>
        <v>#REF!</v>
      </c>
      <c r="U247" s="80" t="e">
        <f t="shared" si="6"/>
        <v>#REF!</v>
      </c>
      <c r="V247" s="80" t="e">
        <f t="shared" si="6"/>
        <v>#REF!</v>
      </c>
      <c r="W247" s="80" t="e">
        <f t="shared" si="6"/>
        <v>#REF!</v>
      </c>
    </row>
    <row r="248" spans="1:23" ht="14.25" customHeight="1">
      <c r="A248" s="80" t="s">
        <v>1571</v>
      </c>
      <c r="B248" s="80">
        <f t="shared" ref="B248:W248" si="7">+SUMIF($G$3:$G$22,B$246,$L$3:$L$22)</f>
        <v>0</v>
      </c>
      <c r="C248" s="80">
        <f t="shared" si="7"/>
        <v>0</v>
      </c>
      <c r="D248" s="80">
        <f t="shared" si="7"/>
        <v>1</v>
      </c>
      <c r="E248" s="80">
        <f t="shared" si="7"/>
        <v>0</v>
      </c>
      <c r="F248" s="80">
        <f t="shared" si="7"/>
        <v>0</v>
      </c>
      <c r="G248" s="80">
        <f t="shared" si="7"/>
        <v>0</v>
      </c>
      <c r="H248" s="80">
        <f t="shared" si="7"/>
        <v>0</v>
      </c>
      <c r="I248" s="80">
        <f t="shared" si="7"/>
        <v>0</v>
      </c>
      <c r="J248" s="80">
        <f t="shared" si="7"/>
        <v>0</v>
      </c>
      <c r="K248" s="80">
        <f t="shared" si="7"/>
        <v>0</v>
      </c>
      <c r="L248" s="80">
        <f t="shared" si="7"/>
        <v>0</v>
      </c>
      <c r="M248" s="80">
        <f t="shared" si="7"/>
        <v>0</v>
      </c>
      <c r="N248" s="80">
        <f t="shared" si="7"/>
        <v>0</v>
      </c>
      <c r="O248" s="80">
        <f t="shared" si="7"/>
        <v>0</v>
      </c>
      <c r="P248" s="80">
        <f t="shared" si="7"/>
        <v>5</v>
      </c>
      <c r="Q248" s="80">
        <f t="shared" si="7"/>
        <v>0</v>
      </c>
      <c r="R248" s="80">
        <f t="shared" si="7"/>
        <v>9</v>
      </c>
      <c r="S248" s="80">
        <f t="shared" si="7"/>
        <v>0</v>
      </c>
      <c r="T248" s="80">
        <f t="shared" si="7"/>
        <v>0</v>
      </c>
      <c r="U248" s="80">
        <f t="shared" si="7"/>
        <v>0</v>
      </c>
      <c r="V248" s="80">
        <f t="shared" si="7"/>
        <v>0</v>
      </c>
      <c r="W248" s="80">
        <f t="shared" si="7"/>
        <v>0</v>
      </c>
    </row>
    <row r="249" spans="1:23" ht="14.25" customHeight="1">
      <c r="A249" s="80" t="s">
        <v>1572</v>
      </c>
      <c r="B249" s="80" t="e">
        <f t="shared" ref="B249:W249" si="8">+SUMIF(#REF!,B$246,#REF!)</f>
        <v>#REF!</v>
      </c>
      <c r="C249" s="80" t="e">
        <f t="shared" si="8"/>
        <v>#REF!</v>
      </c>
      <c r="D249" s="80" t="e">
        <f t="shared" si="8"/>
        <v>#REF!</v>
      </c>
      <c r="E249" s="80" t="e">
        <f t="shared" si="8"/>
        <v>#REF!</v>
      </c>
      <c r="F249" s="80" t="e">
        <f t="shared" si="8"/>
        <v>#REF!</v>
      </c>
      <c r="G249" s="80" t="e">
        <f t="shared" si="8"/>
        <v>#REF!</v>
      </c>
      <c r="H249" s="80" t="e">
        <f t="shared" si="8"/>
        <v>#REF!</v>
      </c>
      <c r="I249" s="80" t="e">
        <f t="shared" si="8"/>
        <v>#REF!</v>
      </c>
      <c r="J249" s="80" t="e">
        <f t="shared" si="8"/>
        <v>#REF!</v>
      </c>
      <c r="K249" s="80" t="e">
        <f t="shared" si="8"/>
        <v>#REF!</v>
      </c>
      <c r="L249" s="80" t="e">
        <f t="shared" si="8"/>
        <v>#REF!</v>
      </c>
      <c r="M249" s="80" t="e">
        <f t="shared" si="8"/>
        <v>#REF!</v>
      </c>
      <c r="N249" s="80" t="e">
        <f t="shared" si="8"/>
        <v>#REF!</v>
      </c>
      <c r="O249" s="80" t="e">
        <f t="shared" si="8"/>
        <v>#REF!</v>
      </c>
      <c r="P249" s="80" t="e">
        <f t="shared" si="8"/>
        <v>#REF!</v>
      </c>
      <c r="Q249" s="80" t="e">
        <f t="shared" si="8"/>
        <v>#REF!</v>
      </c>
      <c r="R249" s="80" t="e">
        <f t="shared" si="8"/>
        <v>#REF!</v>
      </c>
      <c r="S249" s="80" t="e">
        <f t="shared" si="8"/>
        <v>#REF!</v>
      </c>
      <c r="T249" s="80" t="e">
        <f t="shared" si="8"/>
        <v>#REF!</v>
      </c>
      <c r="U249" s="80" t="e">
        <f t="shared" si="8"/>
        <v>#REF!</v>
      </c>
      <c r="V249" s="80" t="e">
        <f t="shared" si="8"/>
        <v>#REF!</v>
      </c>
      <c r="W249" s="80" t="e">
        <f t="shared" si="8"/>
        <v>#REF!</v>
      </c>
    </row>
    <row r="250" spans="1:23" ht="14.25" customHeight="1">
      <c r="A250" s="80" t="s">
        <v>1573</v>
      </c>
      <c r="B250" s="80">
        <f t="shared" ref="B250:W250" si="9">+SUMIF($G$23:$G$24,B$246,$L$23:$L$24)</f>
        <v>0</v>
      </c>
      <c r="C250" s="80">
        <f t="shared" si="9"/>
        <v>0</v>
      </c>
      <c r="D250" s="80">
        <f t="shared" si="9"/>
        <v>0</v>
      </c>
      <c r="E250" s="80">
        <f t="shared" si="9"/>
        <v>0</v>
      </c>
      <c r="F250" s="80">
        <f t="shared" si="9"/>
        <v>0</v>
      </c>
      <c r="G250" s="80">
        <f t="shared" si="9"/>
        <v>0</v>
      </c>
      <c r="H250" s="80">
        <f t="shared" si="9"/>
        <v>0</v>
      </c>
      <c r="I250" s="80">
        <f t="shared" si="9"/>
        <v>0</v>
      </c>
      <c r="J250" s="80">
        <f t="shared" si="9"/>
        <v>0</v>
      </c>
      <c r="K250" s="80">
        <f t="shared" si="9"/>
        <v>0</v>
      </c>
      <c r="L250" s="80">
        <f t="shared" si="9"/>
        <v>0</v>
      </c>
      <c r="M250" s="80">
        <f t="shared" si="9"/>
        <v>0</v>
      </c>
      <c r="N250" s="80">
        <f t="shared" si="9"/>
        <v>0</v>
      </c>
      <c r="O250" s="80">
        <f t="shared" si="9"/>
        <v>0</v>
      </c>
      <c r="P250" s="80">
        <f t="shared" si="9"/>
        <v>0</v>
      </c>
      <c r="Q250" s="80">
        <f t="shared" si="9"/>
        <v>0</v>
      </c>
      <c r="R250" s="80">
        <f t="shared" si="9"/>
        <v>0</v>
      </c>
      <c r="S250" s="80">
        <f t="shared" si="9"/>
        <v>0</v>
      </c>
      <c r="T250" s="80">
        <f t="shared" si="9"/>
        <v>0</v>
      </c>
      <c r="U250" s="80">
        <f t="shared" si="9"/>
        <v>0</v>
      </c>
      <c r="V250" s="80">
        <f t="shared" si="9"/>
        <v>0</v>
      </c>
      <c r="W250" s="80">
        <f t="shared" si="9"/>
        <v>0</v>
      </c>
    </row>
    <row r="251" spans="1:23" ht="14.25" customHeight="1">
      <c r="A251" s="80" t="s">
        <v>1528</v>
      </c>
      <c r="B251" s="80" t="e">
        <f t="shared" ref="B251:W251" si="10">SUM(B247:B250)</f>
        <v>#REF!</v>
      </c>
      <c r="C251" s="80" t="e">
        <f t="shared" si="10"/>
        <v>#REF!</v>
      </c>
      <c r="D251" s="80" t="e">
        <f t="shared" si="10"/>
        <v>#REF!</v>
      </c>
      <c r="E251" s="80" t="e">
        <f t="shared" si="10"/>
        <v>#REF!</v>
      </c>
      <c r="F251" s="80" t="e">
        <f t="shared" si="10"/>
        <v>#REF!</v>
      </c>
      <c r="G251" s="80" t="e">
        <f t="shared" si="10"/>
        <v>#REF!</v>
      </c>
      <c r="H251" s="80" t="e">
        <f t="shared" si="10"/>
        <v>#REF!</v>
      </c>
      <c r="I251" s="80" t="e">
        <f t="shared" si="10"/>
        <v>#REF!</v>
      </c>
      <c r="J251" s="80" t="e">
        <f t="shared" si="10"/>
        <v>#REF!</v>
      </c>
      <c r="K251" s="80" t="e">
        <f t="shared" si="10"/>
        <v>#REF!</v>
      </c>
      <c r="L251" s="80" t="e">
        <f t="shared" si="10"/>
        <v>#REF!</v>
      </c>
      <c r="M251" s="80" t="e">
        <f t="shared" si="10"/>
        <v>#REF!</v>
      </c>
      <c r="N251" s="80" t="e">
        <f t="shared" si="10"/>
        <v>#REF!</v>
      </c>
      <c r="O251" s="80" t="e">
        <f t="shared" si="10"/>
        <v>#REF!</v>
      </c>
      <c r="P251" s="80" t="e">
        <f t="shared" si="10"/>
        <v>#REF!</v>
      </c>
      <c r="Q251" s="80" t="e">
        <f t="shared" si="10"/>
        <v>#REF!</v>
      </c>
      <c r="R251" s="80" t="e">
        <f t="shared" si="10"/>
        <v>#REF!</v>
      </c>
      <c r="S251" s="80" t="e">
        <f t="shared" si="10"/>
        <v>#REF!</v>
      </c>
      <c r="T251" s="80" t="e">
        <f t="shared" si="10"/>
        <v>#REF!</v>
      </c>
      <c r="U251" s="80" t="e">
        <f t="shared" si="10"/>
        <v>#REF!</v>
      </c>
      <c r="V251" s="80" t="e">
        <f t="shared" si="10"/>
        <v>#REF!</v>
      </c>
      <c r="W251" s="80" t="e">
        <f t="shared" si="10"/>
        <v>#REF!</v>
      </c>
    </row>
    <row r="252" spans="1:23" ht="14.25" customHeight="1">
      <c r="E252" s="66"/>
    </row>
    <row r="253" spans="1:23" ht="14.25" customHeight="1">
      <c r="E253" s="66"/>
    </row>
    <row r="254" spans="1:23" ht="14.25" customHeight="1">
      <c r="E254" s="66"/>
    </row>
    <row r="255" spans="1:23" ht="14.25" customHeight="1">
      <c r="E255" s="66"/>
    </row>
    <row r="256" spans="1:23" ht="14.25" customHeight="1">
      <c r="E256" s="66"/>
    </row>
    <row r="257" spans="5:5" ht="14.25" customHeight="1">
      <c r="E257" s="66"/>
    </row>
    <row r="258" spans="5:5" ht="14.25" customHeight="1">
      <c r="E258" s="66"/>
    </row>
    <row r="259" spans="5:5" ht="14.25" customHeight="1">
      <c r="E259" s="66"/>
    </row>
    <row r="260" spans="5:5" ht="14.25" customHeight="1">
      <c r="E260" s="66"/>
    </row>
    <row r="261" spans="5:5" ht="14.25" customHeight="1">
      <c r="E261" s="66"/>
    </row>
    <row r="262" spans="5:5" ht="14.25" customHeight="1">
      <c r="E262" s="66"/>
    </row>
    <row r="263" spans="5:5" ht="14.25" customHeight="1">
      <c r="E263" s="66"/>
    </row>
    <row r="264" spans="5:5" ht="14.25" customHeight="1">
      <c r="E264" s="66"/>
    </row>
    <row r="265" spans="5:5" ht="14.25" customHeight="1">
      <c r="E265" s="66"/>
    </row>
    <row r="266" spans="5:5" ht="14.25" customHeight="1">
      <c r="E266" s="66"/>
    </row>
    <row r="267" spans="5:5" ht="14.25" customHeight="1">
      <c r="E267" s="66"/>
    </row>
    <row r="268" spans="5:5" ht="14.25" customHeight="1">
      <c r="E268" s="66"/>
    </row>
    <row r="269" spans="5:5" ht="14.25" customHeight="1">
      <c r="E269" s="66"/>
    </row>
    <row r="270" spans="5:5" ht="14.25" customHeight="1">
      <c r="E270" s="66"/>
    </row>
    <row r="271" spans="5:5" ht="14.25" customHeight="1">
      <c r="E271" s="66"/>
    </row>
    <row r="272" spans="5:5" ht="14.25" customHeight="1">
      <c r="E272" s="66"/>
    </row>
    <row r="273" spans="5:5" ht="14.25" customHeight="1">
      <c r="E273" s="66"/>
    </row>
    <row r="274" spans="5:5" ht="14.25" customHeight="1">
      <c r="E274" s="66"/>
    </row>
    <row r="275" spans="5:5" ht="14.25" customHeight="1">
      <c r="E275" s="66"/>
    </row>
    <row r="276" spans="5:5" ht="14.25" customHeight="1">
      <c r="E276" s="66"/>
    </row>
    <row r="277" spans="5:5" ht="14.25" customHeight="1">
      <c r="E277" s="66"/>
    </row>
    <row r="278" spans="5:5" ht="14.25" customHeight="1">
      <c r="E278" s="66"/>
    </row>
    <row r="279" spans="5:5" ht="14.25" customHeight="1">
      <c r="E279" s="66"/>
    </row>
    <row r="280" spans="5:5" ht="14.25" customHeight="1">
      <c r="E280" s="66"/>
    </row>
    <row r="281" spans="5:5" ht="14.25" customHeight="1">
      <c r="E281" s="66"/>
    </row>
    <row r="282" spans="5:5" ht="14.25" customHeight="1">
      <c r="E282" s="66"/>
    </row>
    <row r="283" spans="5:5" ht="14.25" customHeight="1">
      <c r="E283" s="66"/>
    </row>
    <row r="284" spans="5:5" ht="14.25" customHeight="1">
      <c r="E284" s="66"/>
    </row>
    <row r="285" spans="5:5" ht="14.25" customHeight="1">
      <c r="E285" s="66"/>
    </row>
    <row r="286" spans="5:5" ht="14.25" customHeight="1">
      <c r="E286" s="66"/>
    </row>
    <row r="287" spans="5:5" ht="14.25" customHeight="1">
      <c r="E287" s="66"/>
    </row>
    <row r="288" spans="5:5" ht="14.25" customHeight="1">
      <c r="E288" s="66"/>
    </row>
    <row r="289" spans="5:5" ht="14.25" customHeight="1">
      <c r="E289" s="66"/>
    </row>
    <row r="290" spans="5:5" ht="14.25" customHeight="1">
      <c r="E290" s="66"/>
    </row>
    <row r="291" spans="5:5" ht="14.25" customHeight="1">
      <c r="E291" s="66"/>
    </row>
    <row r="292" spans="5:5" ht="14.25" customHeight="1">
      <c r="E292" s="66"/>
    </row>
    <row r="293" spans="5:5" ht="14.25" customHeight="1">
      <c r="E293" s="66"/>
    </row>
    <row r="294" spans="5:5" ht="14.25" customHeight="1">
      <c r="E294" s="66"/>
    </row>
    <row r="295" spans="5:5" ht="14.25" customHeight="1">
      <c r="E295" s="66"/>
    </row>
    <row r="296" spans="5:5" ht="14.25" customHeight="1">
      <c r="E296" s="66"/>
    </row>
    <row r="297" spans="5:5" ht="14.25" customHeight="1">
      <c r="E297" s="66"/>
    </row>
    <row r="298" spans="5:5" ht="14.25" customHeight="1">
      <c r="E298" s="66"/>
    </row>
    <row r="299" spans="5:5" ht="14.25" customHeight="1">
      <c r="E299" s="66"/>
    </row>
    <row r="300" spans="5:5" ht="14.25" customHeight="1">
      <c r="E300" s="66"/>
    </row>
    <row r="301" spans="5:5" ht="14.25" customHeight="1">
      <c r="E301" s="66"/>
    </row>
    <row r="302" spans="5:5" ht="14.25" customHeight="1">
      <c r="E302" s="66"/>
    </row>
    <row r="303" spans="5:5" ht="14.25" customHeight="1">
      <c r="E303" s="66"/>
    </row>
    <row r="304" spans="5:5" ht="14.25" customHeight="1">
      <c r="E304" s="66"/>
    </row>
    <row r="305" spans="5:5" ht="14.25" customHeight="1">
      <c r="E305" s="66"/>
    </row>
    <row r="306" spans="5:5" ht="14.25" customHeight="1">
      <c r="E306" s="66"/>
    </row>
    <row r="307" spans="5:5" ht="14.25" customHeight="1">
      <c r="E307" s="66"/>
    </row>
    <row r="308" spans="5:5" ht="14.25" customHeight="1">
      <c r="E308" s="66"/>
    </row>
    <row r="309" spans="5:5" ht="14.25" customHeight="1">
      <c r="E309" s="66"/>
    </row>
    <row r="310" spans="5:5" ht="14.25" customHeight="1">
      <c r="E310" s="66"/>
    </row>
    <row r="311" spans="5:5" ht="14.25" customHeight="1">
      <c r="E311" s="66"/>
    </row>
    <row r="312" spans="5:5" ht="14.25" customHeight="1">
      <c r="E312" s="66"/>
    </row>
    <row r="313" spans="5:5" ht="14.25" customHeight="1">
      <c r="E313" s="66"/>
    </row>
    <row r="314" spans="5:5" ht="14.25" customHeight="1">
      <c r="E314" s="66"/>
    </row>
    <row r="315" spans="5:5" ht="14.25" customHeight="1">
      <c r="E315" s="66"/>
    </row>
    <row r="316" spans="5:5" ht="14.25" customHeight="1">
      <c r="E316" s="66"/>
    </row>
    <row r="317" spans="5:5" ht="14.25" customHeight="1">
      <c r="E317" s="66"/>
    </row>
    <row r="318" spans="5:5" ht="14.25" customHeight="1">
      <c r="E318" s="66"/>
    </row>
    <row r="319" spans="5:5" ht="14.25" customHeight="1">
      <c r="E319" s="66"/>
    </row>
    <row r="320" spans="5:5" ht="14.25" customHeight="1">
      <c r="E320" s="66"/>
    </row>
    <row r="321" spans="5:5" ht="14.25" customHeight="1">
      <c r="E321" s="66"/>
    </row>
    <row r="322" spans="5:5" ht="14.25" customHeight="1">
      <c r="E322" s="66"/>
    </row>
    <row r="323" spans="5:5" ht="14.25" customHeight="1">
      <c r="E323" s="66"/>
    </row>
    <row r="324" spans="5:5" ht="14.25" customHeight="1">
      <c r="E324" s="66"/>
    </row>
    <row r="325" spans="5:5" ht="14.25" customHeight="1">
      <c r="E325" s="66"/>
    </row>
    <row r="326" spans="5:5" ht="14.25" customHeight="1">
      <c r="E326" s="66"/>
    </row>
    <row r="327" spans="5:5" ht="14.25" customHeight="1">
      <c r="E327" s="66"/>
    </row>
    <row r="328" spans="5:5" ht="14.25" customHeight="1">
      <c r="E328" s="66"/>
    </row>
    <row r="329" spans="5:5" ht="14.25" customHeight="1">
      <c r="E329" s="66"/>
    </row>
    <row r="330" spans="5:5" ht="14.25" customHeight="1">
      <c r="E330" s="66"/>
    </row>
    <row r="331" spans="5:5" ht="14.25" customHeight="1">
      <c r="E331" s="66"/>
    </row>
    <row r="332" spans="5:5" ht="14.25" customHeight="1">
      <c r="E332" s="66"/>
    </row>
    <row r="333" spans="5:5" ht="14.25" customHeight="1">
      <c r="E333" s="66"/>
    </row>
    <row r="334" spans="5:5" ht="14.25" customHeight="1">
      <c r="E334" s="66"/>
    </row>
    <row r="335" spans="5:5" ht="14.25" customHeight="1">
      <c r="E335" s="66"/>
    </row>
    <row r="336" spans="5:5" ht="14.25" customHeight="1">
      <c r="E336" s="66"/>
    </row>
    <row r="337" spans="5:5" ht="14.25" customHeight="1">
      <c r="E337" s="66"/>
    </row>
    <row r="338" spans="5:5" ht="14.25" customHeight="1">
      <c r="E338" s="66"/>
    </row>
    <row r="339" spans="5:5" ht="14.25" customHeight="1">
      <c r="E339" s="66"/>
    </row>
    <row r="340" spans="5:5" ht="14.25" customHeight="1">
      <c r="E340" s="66"/>
    </row>
    <row r="341" spans="5:5" ht="14.25" customHeight="1">
      <c r="E341" s="66"/>
    </row>
    <row r="342" spans="5:5" ht="14.25" customHeight="1">
      <c r="E342" s="66"/>
    </row>
    <row r="343" spans="5:5" ht="14.25" customHeight="1">
      <c r="E343" s="66"/>
    </row>
    <row r="344" spans="5:5" ht="14.25" customHeight="1">
      <c r="E344" s="66"/>
    </row>
    <row r="345" spans="5:5" ht="14.25" customHeight="1">
      <c r="E345" s="66"/>
    </row>
    <row r="346" spans="5:5" ht="14.25" customHeight="1">
      <c r="E346" s="66"/>
    </row>
    <row r="347" spans="5:5" ht="14.25" customHeight="1">
      <c r="E347" s="66"/>
    </row>
    <row r="348" spans="5:5" ht="14.25" customHeight="1">
      <c r="E348" s="66"/>
    </row>
    <row r="349" spans="5:5" ht="14.25" customHeight="1">
      <c r="E349" s="66"/>
    </row>
    <row r="350" spans="5:5" ht="14.25" customHeight="1">
      <c r="E350" s="66"/>
    </row>
    <row r="351" spans="5:5" ht="14.25" customHeight="1">
      <c r="E351" s="66"/>
    </row>
    <row r="352" spans="5:5" ht="14.25" customHeight="1">
      <c r="E352" s="66"/>
    </row>
    <row r="353" spans="5:5" ht="14.25" customHeight="1">
      <c r="E353" s="66"/>
    </row>
    <row r="354" spans="5:5" ht="14.25" customHeight="1">
      <c r="E354" s="66"/>
    </row>
    <row r="355" spans="5:5" ht="14.25" customHeight="1">
      <c r="E355" s="66"/>
    </row>
    <row r="356" spans="5:5" ht="14.25" customHeight="1">
      <c r="E356" s="66"/>
    </row>
    <row r="357" spans="5:5" ht="14.25" customHeight="1">
      <c r="E357" s="66"/>
    </row>
    <row r="358" spans="5:5" ht="14.25" customHeight="1">
      <c r="E358" s="66"/>
    </row>
    <row r="359" spans="5:5" ht="14.25" customHeight="1">
      <c r="E359" s="66"/>
    </row>
    <row r="360" spans="5:5" ht="14.25" customHeight="1">
      <c r="E360" s="66"/>
    </row>
    <row r="361" spans="5:5" ht="14.25" customHeight="1">
      <c r="E361" s="66"/>
    </row>
    <row r="362" spans="5:5" ht="14.25" customHeight="1">
      <c r="E362" s="66"/>
    </row>
    <row r="363" spans="5:5" ht="14.25" customHeight="1">
      <c r="E363" s="66"/>
    </row>
    <row r="364" spans="5:5" ht="14.25" customHeight="1">
      <c r="E364" s="66"/>
    </row>
    <row r="365" spans="5:5" ht="14.25" customHeight="1">
      <c r="E365" s="66"/>
    </row>
    <row r="366" spans="5:5" ht="14.25" customHeight="1">
      <c r="E366" s="66"/>
    </row>
    <row r="367" spans="5:5" ht="14.25" customHeight="1">
      <c r="E367" s="66"/>
    </row>
    <row r="368" spans="5:5" ht="14.25" customHeight="1">
      <c r="E368" s="66"/>
    </row>
    <row r="369" spans="5:5" ht="14.25" customHeight="1">
      <c r="E369" s="66"/>
    </row>
    <row r="370" spans="5:5" ht="14.25" customHeight="1">
      <c r="E370" s="66"/>
    </row>
    <row r="371" spans="5:5" ht="14.25" customHeight="1">
      <c r="E371" s="66"/>
    </row>
    <row r="372" spans="5:5" ht="14.25" customHeight="1">
      <c r="E372" s="66"/>
    </row>
    <row r="373" spans="5:5" ht="14.25" customHeight="1">
      <c r="E373" s="66"/>
    </row>
    <row r="374" spans="5:5" ht="14.25" customHeight="1">
      <c r="E374" s="66"/>
    </row>
    <row r="375" spans="5:5" ht="14.25" customHeight="1">
      <c r="E375" s="66"/>
    </row>
    <row r="376" spans="5:5" ht="14.25" customHeight="1">
      <c r="E376" s="66"/>
    </row>
    <row r="377" spans="5:5" ht="14.25" customHeight="1">
      <c r="E377" s="66"/>
    </row>
    <row r="378" spans="5:5" ht="14.25" customHeight="1">
      <c r="E378" s="66"/>
    </row>
    <row r="379" spans="5:5" ht="14.25" customHeight="1">
      <c r="E379" s="66"/>
    </row>
    <row r="380" spans="5:5" ht="14.25" customHeight="1">
      <c r="E380" s="66"/>
    </row>
    <row r="381" spans="5:5" ht="14.25" customHeight="1">
      <c r="E381" s="66"/>
    </row>
    <row r="382" spans="5:5" ht="14.25" customHeight="1">
      <c r="E382" s="66"/>
    </row>
    <row r="383" spans="5:5" ht="14.25" customHeight="1">
      <c r="E383" s="66"/>
    </row>
    <row r="384" spans="5:5" ht="14.25" customHeight="1">
      <c r="E384" s="66"/>
    </row>
    <row r="385" spans="5:5" ht="14.25" customHeight="1">
      <c r="E385" s="66"/>
    </row>
    <row r="386" spans="5:5" ht="14.25" customHeight="1">
      <c r="E386" s="66"/>
    </row>
    <row r="387" spans="5:5" ht="14.25" customHeight="1">
      <c r="E387" s="66"/>
    </row>
    <row r="388" spans="5:5" ht="14.25" customHeight="1">
      <c r="E388" s="66"/>
    </row>
    <row r="389" spans="5:5" ht="14.25" customHeight="1">
      <c r="E389" s="66"/>
    </row>
    <row r="390" spans="5:5" ht="14.25" customHeight="1">
      <c r="E390" s="66"/>
    </row>
    <row r="391" spans="5:5" ht="14.25" customHeight="1">
      <c r="E391" s="66"/>
    </row>
    <row r="392" spans="5:5" ht="14.25" customHeight="1">
      <c r="E392" s="66"/>
    </row>
    <row r="393" spans="5:5" ht="14.25" customHeight="1">
      <c r="E393" s="66"/>
    </row>
    <row r="394" spans="5:5" ht="14.25" customHeight="1">
      <c r="E394" s="66"/>
    </row>
    <row r="395" spans="5:5" ht="14.25" customHeight="1">
      <c r="E395" s="66"/>
    </row>
    <row r="396" spans="5:5" ht="14.25" customHeight="1">
      <c r="E396" s="66"/>
    </row>
    <row r="397" spans="5:5" ht="14.25" customHeight="1">
      <c r="E397" s="66"/>
    </row>
    <row r="398" spans="5:5" ht="14.25" customHeight="1">
      <c r="E398" s="66"/>
    </row>
    <row r="399" spans="5:5" ht="14.25" customHeight="1">
      <c r="E399" s="66"/>
    </row>
    <row r="400" spans="5:5" ht="14.25" customHeight="1">
      <c r="E400" s="66"/>
    </row>
    <row r="401" spans="5:5" ht="14.25" customHeight="1">
      <c r="E401" s="66"/>
    </row>
    <row r="402" spans="5:5" ht="14.25" customHeight="1">
      <c r="E402" s="66"/>
    </row>
    <row r="403" spans="5:5" ht="14.25" customHeight="1">
      <c r="E403" s="66"/>
    </row>
    <row r="404" spans="5:5" ht="14.25" customHeight="1">
      <c r="E404" s="66"/>
    </row>
    <row r="405" spans="5:5" ht="14.25" customHeight="1">
      <c r="E405" s="66"/>
    </row>
    <row r="406" spans="5:5" ht="14.25" customHeight="1">
      <c r="E406" s="66"/>
    </row>
    <row r="407" spans="5:5" ht="14.25" customHeight="1">
      <c r="E407" s="66"/>
    </row>
    <row r="408" spans="5:5" ht="14.25" customHeight="1">
      <c r="E408" s="66"/>
    </row>
    <row r="409" spans="5:5" ht="14.25" customHeight="1">
      <c r="E409" s="66"/>
    </row>
    <row r="410" spans="5:5" ht="14.25" customHeight="1">
      <c r="E410" s="66"/>
    </row>
    <row r="411" spans="5:5" ht="14.25" customHeight="1">
      <c r="E411" s="66"/>
    </row>
    <row r="412" spans="5:5" ht="14.25" customHeight="1">
      <c r="E412" s="66"/>
    </row>
    <row r="413" spans="5:5" ht="14.25" customHeight="1">
      <c r="E413" s="66"/>
    </row>
    <row r="414" spans="5:5" ht="14.25" customHeight="1">
      <c r="E414" s="66"/>
    </row>
    <row r="415" spans="5:5" ht="14.25" customHeight="1">
      <c r="E415" s="66"/>
    </row>
    <row r="416" spans="5:5" ht="14.25" customHeight="1">
      <c r="E416" s="66"/>
    </row>
    <row r="417" spans="5:5" ht="14.25" customHeight="1">
      <c r="E417" s="66"/>
    </row>
    <row r="418" spans="5:5" ht="14.25" customHeight="1">
      <c r="E418" s="66"/>
    </row>
    <row r="419" spans="5:5" ht="14.25" customHeight="1">
      <c r="E419" s="66"/>
    </row>
    <row r="420" spans="5:5" ht="14.25" customHeight="1">
      <c r="E420" s="66"/>
    </row>
    <row r="421" spans="5:5" ht="14.25" customHeight="1">
      <c r="E421" s="66"/>
    </row>
    <row r="422" spans="5:5" ht="14.25" customHeight="1">
      <c r="E422" s="66"/>
    </row>
    <row r="423" spans="5:5" ht="14.25" customHeight="1">
      <c r="E423" s="66"/>
    </row>
    <row r="424" spans="5:5" ht="14.25" customHeight="1">
      <c r="E424" s="66"/>
    </row>
    <row r="425" spans="5:5" ht="14.25" customHeight="1">
      <c r="E425" s="66"/>
    </row>
    <row r="426" spans="5:5" ht="14.25" customHeight="1">
      <c r="E426" s="66"/>
    </row>
    <row r="427" spans="5:5" ht="14.25" customHeight="1">
      <c r="E427" s="66"/>
    </row>
    <row r="428" spans="5:5" ht="14.25" customHeight="1">
      <c r="E428" s="66"/>
    </row>
    <row r="429" spans="5:5" ht="14.25" customHeight="1">
      <c r="E429" s="66"/>
    </row>
    <row r="430" spans="5:5" ht="14.25" customHeight="1">
      <c r="E430" s="66"/>
    </row>
    <row r="431" spans="5:5" ht="14.25" customHeight="1">
      <c r="E431" s="66"/>
    </row>
    <row r="432" spans="5:5" ht="14.25" customHeight="1">
      <c r="E432" s="66"/>
    </row>
    <row r="433" spans="5:5" ht="14.25" customHeight="1">
      <c r="E433" s="66"/>
    </row>
    <row r="434" spans="5:5" ht="14.25" customHeight="1">
      <c r="E434" s="66"/>
    </row>
    <row r="435" spans="5:5" ht="14.25" customHeight="1">
      <c r="E435" s="66"/>
    </row>
    <row r="436" spans="5:5" ht="14.25" customHeight="1">
      <c r="E436" s="66"/>
    </row>
    <row r="437" spans="5:5" ht="14.25" customHeight="1">
      <c r="E437" s="66"/>
    </row>
    <row r="438" spans="5:5" ht="14.25" customHeight="1">
      <c r="E438" s="66"/>
    </row>
    <row r="439" spans="5:5" ht="14.25" customHeight="1">
      <c r="E439" s="66"/>
    </row>
    <row r="440" spans="5:5" ht="14.25" customHeight="1">
      <c r="E440" s="66"/>
    </row>
    <row r="441" spans="5:5" ht="14.25" customHeight="1">
      <c r="E441" s="66"/>
    </row>
    <row r="442" spans="5:5" ht="14.25" customHeight="1">
      <c r="E442" s="66"/>
    </row>
    <row r="443" spans="5:5" ht="14.25" customHeight="1">
      <c r="E443" s="66"/>
    </row>
    <row r="444" spans="5:5" ht="14.25" customHeight="1">
      <c r="E444" s="66"/>
    </row>
    <row r="445" spans="5:5" ht="14.25" customHeight="1">
      <c r="E445" s="66"/>
    </row>
    <row r="446" spans="5:5" ht="14.25" customHeight="1">
      <c r="E446" s="66"/>
    </row>
    <row r="447" spans="5:5" ht="14.25" customHeight="1">
      <c r="E447" s="66"/>
    </row>
    <row r="448" spans="5:5" ht="14.25" customHeight="1">
      <c r="E448" s="66"/>
    </row>
    <row r="449" spans="5:5" ht="14.25" customHeight="1">
      <c r="E449" s="66"/>
    </row>
    <row r="450" spans="5:5" ht="14.25" customHeight="1">
      <c r="E450" s="66"/>
    </row>
    <row r="451" spans="5:5" ht="14.25" customHeight="1">
      <c r="E451" s="66"/>
    </row>
    <row r="452" spans="5:5" ht="15.75" customHeight="1"/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7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129" t="s">
        <v>1740</v>
      </c>
      <c r="B1" s="129" t="s">
        <v>1519</v>
      </c>
      <c r="C1" s="129" t="s">
        <v>1520</v>
      </c>
      <c r="D1" s="129" t="s">
        <v>1521</v>
      </c>
      <c r="E1" s="129" t="s">
        <v>1522</v>
      </c>
      <c r="F1" s="129" t="s">
        <v>1</v>
      </c>
      <c r="G1" s="129" t="s">
        <v>3</v>
      </c>
      <c r="H1" s="129" t="s">
        <v>1523</v>
      </c>
      <c r="I1" s="129" t="s">
        <v>2</v>
      </c>
      <c r="J1" s="129" t="s">
        <v>5</v>
      </c>
      <c r="K1" s="129" t="s">
        <v>1524</v>
      </c>
      <c r="L1" s="129" t="s">
        <v>1525</v>
      </c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3" spans="1:27" ht="14.25" customHeight="1">
      <c r="A3" s="131" t="s">
        <v>1740</v>
      </c>
      <c r="B3" s="59">
        <v>10</v>
      </c>
      <c r="C3" s="60">
        <v>34.76</v>
      </c>
      <c r="D3" s="59">
        <v>3</v>
      </c>
      <c r="E3" s="60">
        <v>363</v>
      </c>
      <c r="F3" s="61" t="str">
        <f>+VLOOKUP(E3,Participants!$A$1:$F$1602,2,FALSE)</f>
        <v>Isla Spinelli</v>
      </c>
      <c r="G3" s="61" t="str">
        <f>+VLOOKUP(E3,Participants!$A$1:$F$1602,4,FALSE)</f>
        <v>GAA</v>
      </c>
      <c r="H3" s="61" t="str">
        <f>+VLOOKUP(E3,Participants!$A$1:$F$1602,5,FALSE)</f>
        <v>F</v>
      </c>
      <c r="I3" s="61">
        <f>+VLOOKUP(E3,Participants!$A$1:$F$1602,3,FALSE)</f>
        <v>4</v>
      </c>
      <c r="J3" s="61" t="str">
        <f>+VLOOKUP(E3,Participants!$A$1:$G$1602,7,FALSE)</f>
        <v>DEV GIRLS</v>
      </c>
      <c r="K3" s="71">
        <v>1</v>
      </c>
      <c r="L3" s="71">
        <v>10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4.25" customHeight="1">
      <c r="A4" s="131" t="s">
        <v>1740</v>
      </c>
      <c r="B4" s="56">
        <v>9</v>
      </c>
      <c r="C4" s="57">
        <v>34.85</v>
      </c>
      <c r="D4" s="56">
        <v>5</v>
      </c>
      <c r="E4" s="57">
        <v>1232</v>
      </c>
      <c r="F4" s="58" t="str">
        <f>+VLOOKUP(E4,Participants!$A$1:$F$1602,2,FALSE)</f>
        <v>Emily Williams</v>
      </c>
      <c r="G4" s="58" t="str">
        <f>+VLOOKUP(E4,Participants!$A$1:$F$1602,4,FALSE)</f>
        <v>AGS</v>
      </c>
      <c r="H4" s="58" t="str">
        <f>+VLOOKUP(E4,Participants!$A$1:$F$1602,5,FALSE)</f>
        <v>F</v>
      </c>
      <c r="I4" s="58">
        <f>+VLOOKUP(E4,Participants!$A$1:$F$1602,3,FALSE)</f>
        <v>4</v>
      </c>
      <c r="J4" s="58" t="str">
        <f>+VLOOKUP(E4,Participants!$A$1:$G$1602,7,FALSE)</f>
        <v>DEV GIRLS</v>
      </c>
      <c r="K4" s="62">
        <v>2</v>
      </c>
      <c r="L4" s="62">
        <v>8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4.25" customHeight="1">
      <c r="A5" s="131" t="s">
        <v>1740</v>
      </c>
      <c r="B5" s="59">
        <v>10</v>
      </c>
      <c r="C5" s="60">
        <v>35.07</v>
      </c>
      <c r="D5" s="59">
        <v>1</v>
      </c>
      <c r="E5" s="60">
        <v>1224</v>
      </c>
      <c r="F5" s="61" t="str">
        <f>+VLOOKUP(E5,Participants!$A$1:$F$1602,2,FALSE)</f>
        <v>Alexa Laepple</v>
      </c>
      <c r="G5" s="61" t="str">
        <f>+VLOOKUP(E5,Participants!$A$1:$F$1602,4,FALSE)</f>
        <v>AGS</v>
      </c>
      <c r="H5" s="61" t="str">
        <f>+VLOOKUP(E5,Participants!$A$1:$F$1602,5,FALSE)</f>
        <v>F</v>
      </c>
      <c r="I5" s="61">
        <f>+VLOOKUP(E5,Participants!$A$1:$F$1602,3,FALSE)</f>
        <v>4</v>
      </c>
      <c r="J5" s="61" t="str">
        <f>+VLOOKUP(E5,Participants!$A$1:$G$1602,7,FALSE)</f>
        <v>DEV GIRLS</v>
      </c>
      <c r="K5" s="71">
        <v>3</v>
      </c>
      <c r="L5" s="71">
        <v>6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ht="14.25" customHeight="1">
      <c r="A6" s="131" t="s">
        <v>1740</v>
      </c>
      <c r="B6" s="59">
        <v>8</v>
      </c>
      <c r="C6" s="60">
        <v>35.53</v>
      </c>
      <c r="D6" s="59">
        <v>2</v>
      </c>
      <c r="E6" s="60">
        <v>1230</v>
      </c>
      <c r="F6" s="58" t="str">
        <f>+VLOOKUP(E6,Participants!$A$1:$F$1602,2,FALSE)</f>
        <v>Heidi Surlow</v>
      </c>
      <c r="G6" s="58" t="str">
        <f>+VLOOKUP(E6,Participants!$A$1:$F$1602,4,FALSE)</f>
        <v>AGS</v>
      </c>
      <c r="H6" s="58" t="str">
        <f>+VLOOKUP(E6,Participants!$A$1:$F$1602,5,FALSE)</f>
        <v>F</v>
      </c>
      <c r="I6" s="58">
        <f>+VLOOKUP(E6,Participants!$A$1:$F$1602,3,FALSE)</f>
        <v>4</v>
      </c>
      <c r="J6" s="58" t="str">
        <f>+VLOOKUP(E6,Participants!$A$1:$G$1602,7,FALSE)</f>
        <v>DEV GIRLS</v>
      </c>
      <c r="K6" s="71">
        <v>4</v>
      </c>
      <c r="L6" s="71">
        <v>5</v>
      </c>
    </row>
    <row r="7" spans="1:27" ht="14.25" customHeight="1">
      <c r="A7" s="131" t="s">
        <v>1740</v>
      </c>
      <c r="B7" s="56">
        <v>9</v>
      </c>
      <c r="C7" s="57">
        <v>36.229999999999997</v>
      </c>
      <c r="D7" s="56">
        <v>1</v>
      </c>
      <c r="E7" s="57">
        <v>1231</v>
      </c>
      <c r="F7" s="58" t="str">
        <f>+VLOOKUP(E7,Participants!$A$1:$F$1602,2,FALSE)</f>
        <v>Abigail Williams</v>
      </c>
      <c r="G7" s="58" t="str">
        <f>+VLOOKUP(E7,Participants!$A$1:$F$1602,4,FALSE)</f>
        <v>AGS</v>
      </c>
      <c r="H7" s="58" t="str">
        <f>+VLOOKUP(E7,Participants!$A$1:$F$1602,5,FALSE)</f>
        <v>F</v>
      </c>
      <c r="I7" s="58">
        <f>+VLOOKUP(E7,Participants!$A$1:$F$1602,3,FALSE)</f>
        <v>4</v>
      </c>
      <c r="J7" s="58" t="str">
        <f>+VLOOKUP(E7,Participants!$A$1:$G$1602,7,FALSE)</f>
        <v>DEV GIRLS</v>
      </c>
      <c r="K7" s="62">
        <v>5</v>
      </c>
      <c r="L7" s="62">
        <v>4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27" ht="14.25" customHeight="1">
      <c r="A8" s="131" t="s">
        <v>1740</v>
      </c>
      <c r="B8" s="56">
        <v>7</v>
      </c>
      <c r="C8" s="57">
        <v>36.99</v>
      </c>
      <c r="D8" s="56">
        <v>3</v>
      </c>
      <c r="E8" s="57">
        <v>1225</v>
      </c>
      <c r="F8" s="58" t="str">
        <f>+VLOOKUP(E8,Participants!$A$1:$F$1602,2,FALSE)</f>
        <v>Michaela Lucas</v>
      </c>
      <c r="G8" s="58" t="str">
        <f>+VLOOKUP(E8,Participants!$A$1:$F$1602,4,FALSE)</f>
        <v>AGS</v>
      </c>
      <c r="H8" s="58" t="str">
        <f>+VLOOKUP(E8,Participants!$A$1:$F$1602,5,FALSE)</f>
        <v>F</v>
      </c>
      <c r="I8" s="58">
        <f>+VLOOKUP(E8,Participants!$A$1:$F$1602,3,FALSE)</f>
        <v>3</v>
      </c>
      <c r="J8" s="58" t="str">
        <f>+VLOOKUP(E8,Participants!$A$1:$G$1602,7,FALSE)</f>
        <v>DEV GIRLS</v>
      </c>
      <c r="K8" s="62">
        <v>6</v>
      </c>
      <c r="L8" s="62">
        <v>3</v>
      </c>
    </row>
    <row r="9" spans="1:27" ht="14.25" customHeight="1">
      <c r="A9" s="86" t="s">
        <v>1740</v>
      </c>
      <c r="B9" s="73">
        <v>5</v>
      </c>
      <c r="C9" s="73">
        <v>37.94</v>
      </c>
      <c r="D9" s="73">
        <v>2</v>
      </c>
      <c r="E9" s="73">
        <v>352</v>
      </c>
      <c r="F9" s="73" t="str">
        <f>+VLOOKUP(E9,Participants!$A$1:$F$1605,2,FALSE)</f>
        <v>Serenity Harris</v>
      </c>
      <c r="G9" s="73" t="str">
        <f>+VLOOKUP(E9,Participants!$A$1:$F$1605,4,FALSE)</f>
        <v>GAA</v>
      </c>
      <c r="H9" s="73" t="str">
        <f>+VLOOKUP(E9,Participants!$A$1:$F$1605,5,FALSE)</f>
        <v>F</v>
      </c>
      <c r="I9" s="74">
        <f>+VLOOKUP(E9,Participants!$A$1:$F$1605,3,FALSE)</f>
        <v>4</v>
      </c>
      <c r="J9" s="73" t="str">
        <f>+VLOOKUP(E9,Participants!$A$1:$G$1605,7,FALSE)</f>
        <v>DEV GIRLS</v>
      </c>
      <c r="K9" s="75">
        <v>7</v>
      </c>
      <c r="L9" s="75">
        <v>2</v>
      </c>
    </row>
    <row r="10" spans="1:27" ht="14.25" customHeight="1">
      <c r="A10" s="86" t="s">
        <v>1740</v>
      </c>
      <c r="B10" s="73">
        <v>3</v>
      </c>
      <c r="C10" s="73">
        <v>38.020000000000003</v>
      </c>
      <c r="D10" s="73">
        <v>3</v>
      </c>
      <c r="E10" s="73">
        <v>358</v>
      </c>
      <c r="F10" s="73" t="str">
        <f>+VLOOKUP(E10,Participants!$A$1:$F$1605,2,FALSE)</f>
        <v>Halle Reinheimer</v>
      </c>
      <c r="G10" s="73" t="str">
        <f>+VLOOKUP(E10,Participants!$A$1:$F$1605,4,FALSE)</f>
        <v>GAA</v>
      </c>
      <c r="H10" s="73" t="str">
        <f>+VLOOKUP(E10,Participants!$A$1:$F$1605,5,FALSE)</f>
        <v>F</v>
      </c>
      <c r="I10" s="74">
        <f>+VLOOKUP(E10,Participants!$A$1:$F$1605,3,FALSE)</f>
        <v>4</v>
      </c>
      <c r="J10" s="73" t="str">
        <f>+VLOOKUP(E10,Participants!$A$1:$G$1605,7,FALSE)</f>
        <v>DEV GIRLS</v>
      </c>
      <c r="K10" s="75">
        <v>8</v>
      </c>
      <c r="L10" s="75">
        <v>1</v>
      </c>
    </row>
    <row r="11" spans="1:27" ht="14.25" customHeight="1">
      <c r="A11" s="131" t="s">
        <v>1740</v>
      </c>
      <c r="B11" s="56">
        <v>9</v>
      </c>
      <c r="C11" s="57">
        <v>38.11</v>
      </c>
      <c r="D11" s="56">
        <v>3</v>
      </c>
      <c r="E11" s="57">
        <v>350</v>
      </c>
      <c r="F11" s="58" t="str">
        <f>+VLOOKUP(E11,Participants!$A$1:$F$1602,2,FALSE)</f>
        <v>Elsie Gorchak</v>
      </c>
      <c r="G11" s="58" t="str">
        <f>+VLOOKUP(E11,Participants!$A$1:$F$1602,4,FALSE)</f>
        <v>GAA</v>
      </c>
      <c r="H11" s="58" t="str">
        <f>+VLOOKUP(E11,Participants!$A$1:$F$1602,5,FALSE)</f>
        <v>F</v>
      </c>
      <c r="I11" s="58">
        <f>+VLOOKUP(E11,Participants!$A$1:$F$1602,3,FALSE)</f>
        <v>3</v>
      </c>
      <c r="J11" s="58" t="str">
        <f>+VLOOKUP(E11,Participants!$A$1:$G$1602,7,FALSE)</f>
        <v>DEV GIRLS</v>
      </c>
      <c r="K11" s="58"/>
      <c r="L11" s="58"/>
    </row>
    <row r="12" spans="1:27" ht="14.25" customHeight="1">
      <c r="A12" s="131" t="s">
        <v>1740</v>
      </c>
      <c r="B12" s="56">
        <v>9</v>
      </c>
      <c r="C12" s="57">
        <v>38.17</v>
      </c>
      <c r="D12" s="56">
        <v>4</v>
      </c>
      <c r="E12" s="57">
        <v>834</v>
      </c>
      <c r="F12" s="58" t="str">
        <f>+VLOOKUP(E12,Participants!$A$1:$F$1602,2,FALSE)</f>
        <v>Annie Pisaniello</v>
      </c>
      <c r="G12" s="58" t="str">
        <f>+VLOOKUP(E12,Participants!$A$1:$F$1602,4,FALSE)</f>
        <v>SHCA</v>
      </c>
      <c r="H12" s="58" t="str">
        <f>+VLOOKUP(E12,Participants!$A$1:$F$1602,5,FALSE)</f>
        <v>F</v>
      </c>
      <c r="I12" s="58">
        <f>+VLOOKUP(E12,Participants!$A$1:$F$1602,3,FALSE)</f>
        <v>4</v>
      </c>
      <c r="J12" s="58" t="str">
        <f>+VLOOKUP(E12,Participants!$A$1:$G$1602,7,FALSE)</f>
        <v>DEV GIRLS</v>
      </c>
      <c r="K12" s="58"/>
      <c r="L12" s="58"/>
    </row>
    <row r="13" spans="1:27" ht="14.25" customHeight="1">
      <c r="A13" s="131" t="s">
        <v>1740</v>
      </c>
      <c r="B13" s="59">
        <v>10</v>
      </c>
      <c r="C13" s="60">
        <v>38.43</v>
      </c>
      <c r="D13" s="59">
        <v>4</v>
      </c>
      <c r="E13" s="60">
        <v>825</v>
      </c>
      <c r="F13" s="61" t="str">
        <f>+VLOOKUP(E13,Participants!$A$1:$F$1602,2,FALSE)</f>
        <v>Charlotte Gilmore</v>
      </c>
      <c r="G13" s="61" t="str">
        <f>+VLOOKUP(E13,Participants!$A$1:$F$1602,4,FALSE)</f>
        <v>SHCA</v>
      </c>
      <c r="H13" s="61" t="str">
        <f>+VLOOKUP(E13,Participants!$A$1:$F$1602,5,FALSE)</f>
        <v>F</v>
      </c>
      <c r="I13" s="61">
        <f>+VLOOKUP(E13,Participants!$A$1:$F$1602,3,FALSE)</f>
        <v>3</v>
      </c>
      <c r="J13" s="61" t="str">
        <f>+VLOOKUP(E13,Participants!$A$1:$G$1602,7,FALSE)</f>
        <v>DEV GIRLS</v>
      </c>
      <c r="K13" s="61"/>
      <c r="L13" s="61"/>
    </row>
    <row r="14" spans="1:27" ht="14.25" customHeight="1">
      <c r="A14" s="131" t="s">
        <v>1740</v>
      </c>
      <c r="B14" s="59">
        <v>6</v>
      </c>
      <c r="C14" s="60">
        <v>38.69</v>
      </c>
      <c r="D14" s="59">
        <v>5</v>
      </c>
      <c r="E14" s="60">
        <v>32</v>
      </c>
      <c r="F14" s="61" t="str">
        <f>+VLOOKUP(E14,Participants!$A$1:$F$1602,2,FALSE)</f>
        <v>Ava Collins</v>
      </c>
      <c r="G14" s="61" t="str">
        <f>+VLOOKUP(E14,Participants!$A$1:$F$1602,4,FALSE)</f>
        <v>STL</v>
      </c>
      <c r="H14" s="61" t="str">
        <f>+VLOOKUP(E14,Participants!$A$1:$F$1602,5,FALSE)</f>
        <v>F</v>
      </c>
      <c r="I14" s="61">
        <f>+VLOOKUP(E14,Participants!$A$1:$F$1602,3,FALSE)</f>
        <v>3</v>
      </c>
      <c r="J14" s="61" t="str">
        <f>+VLOOKUP(E14,Participants!$A$1:$G$1602,7,FALSE)</f>
        <v>DEV GIRLS</v>
      </c>
      <c r="K14" s="61"/>
      <c r="L14" s="61"/>
    </row>
    <row r="15" spans="1:27" ht="14.25" customHeight="1">
      <c r="A15" s="131" t="s">
        <v>1740</v>
      </c>
      <c r="B15" s="59">
        <v>8</v>
      </c>
      <c r="C15" s="60">
        <v>39.5</v>
      </c>
      <c r="D15" s="59">
        <v>3</v>
      </c>
      <c r="E15" s="60">
        <v>364</v>
      </c>
      <c r="F15" s="58" t="str">
        <f>+VLOOKUP(E15,Participants!$A$1:$F$1602,2,FALSE)</f>
        <v>Amy Stickman</v>
      </c>
      <c r="G15" s="58" t="str">
        <f>+VLOOKUP(E15,Participants!$A$1:$F$1602,4,FALSE)</f>
        <v>GAA</v>
      </c>
      <c r="H15" s="58" t="str">
        <f>+VLOOKUP(E15,Participants!$A$1:$F$1602,5,FALSE)</f>
        <v>F</v>
      </c>
      <c r="I15" s="58">
        <f>+VLOOKUP(E15,Participants!$A$1:$F$1602,3,FALSE)</f>
        <v>3</v>
      </c>
      <c r="J15" s="58" t="str">
        <f>+VLOOKUP(E15,Participants!$A$1:$G$1602,7,FALSE)</f>
        <v>DEV GIRLS</v>
      </c>
      <c r="K15" s="61"/>
      <c r="L15" s="61"/>
    </row>
    <row r="16" spans="1:27" ht="14.25" customHeight="1">
      <c r="A16" s="131" t="s">
        <v>1740</v>
      </c>
      <c r="B16" s="56">
        <v>3</v>
      </c>
      <c r="C16" s="57">
        <v>39.6</v>
      </c>
      <c r="D16" s="56">
        <v>2</v>
      </c>
      <c r="E16" s="57">
        <v>632</v>
      </c>
      <c r="F16" s="58" t="str">
        <f>+VLOOKUP(E16,Participants!$A$1:$F$1602,2,FALSE)</f>
        <v>Gracie Morgan</v>
      </c>
      <c r="G16" s="58" t="str">
        <f>+VLOOKUP(E16,Participants!$A$1:$F$1602,4,FALSE)</f>
        <v>JFK</v>
      </c>
      <c r="H16" s="58" t="str">
        <f>+VLOOKUP(E16,Participants!$A$1:$F$1602,5,FALSE)</f>
        <v>F</v>
      </c>
      <c r="I16" s="58">
        <f>+VLOOKUP(E16,Participants!$A$1:$F$1602,3,FALSE)</f>
        <v>2</v>
      </c>
      <c r="J16" s="58" t="str">
        <f>+VLOOKUP(E16,Participants!$A$1:$G$1602,7,FALSE)</f>
        <v>DEV GIRLS</v>
      </c>
      <c r="K16" s="58"/>
      <c r="L16" s="58"/>
    </row>
    <row r="17" spans="1:12" ht="14.25" customHeight="1">
      <c r="A17" s="131" t="s">
        <v>1740</v>
      </c>
      <c r="B17" s="59">
        <v>6</v>
      </c>
      <c r="C17" s="60">
        <v>39.93</v>
      </c>
      <c r="D17" s="59">
        <v>6</v>
      </c>
      <c r="E17" s="60">
        <v>1233</v>
      </c>
      <c r="F17" s="61" t="str">
        <f>+VLOOKUP(E17,Participants!$A$1:$F$1602,2,FALSE)</f>
        <v>Arden Wyke-Shiring</v>
      </c>
      <c r="G17" s="61" t="str">
        <f>+VLOOKUP(E17,Participants!$A$1:$F$1602,4,FALSE)</f>
        <v>AGS</v>
      </c>
      <c r="H17" s="61" t="str">
        <f>+VLOOKUP(E17,Participants!$A$1:$F$1602,5,FALSE)</f>
        <v>F</v>
      </c>
      <c r="I17" s="61">
        <f>+VLOOKUP(E17,Participants!$A$1:$F$1602,3,FALSE)</f>
        <v>3</v>
      </c>
      <c r="J17" s="61" t="str">
        <f>+VLOOKUP(E17,Participants!$A$1:$G$1602,7,FALSE)</f>
        <v>DEV GIRLS</v>
      </c>
      <c r="K17" s="61"/>
      <c r="L17" s="61"/>
    </row>
    <row r="18" spans="1:12" ht="14.25" customHeight="1">
      <c r="A18" s="131" t="s">
        <v>1740</v>
      </c>
      <c r="B18" s="56">
        <v>5</v>
      </c>
      <c r="C18" s="57">
        <v>39.97</v>
      </c>
      <c r="D18" s="56">
        <v>2</v>
      </c>
      <c r="E18" s="57">
        <v>819</v>
      </c>
      <c r="F18" s="58" t="str">
        <f>+VLOOKUP(E18,Participants!$A$1:$F$1602,2,FALSE)</f>
        <v>Miley Madden</v>
      </c>
      <c r="G18" s="58" t="str">
        <f>+VLOOKUP(E18,Participants!$A$1:$F$1602,4,FALSE)</f>
        <v>SHCA</v>
      </c>
      <c r="H18" s="58" t="str">
        <f>+VLOOKUP(E18,Participants!$A$1:$F$1602,5,FALSE)</f>
        <v>F</v>
      </c>
      <c r="I18" s="58">
        <f>+VLOOKUP(E18,Participants!$A$1:$F$1602,3,FALSE)</f>
        <v>2</v>
      </c>
      <c r="J18" s="58" t="str">
        <f>+VLOOKUP(E18,Participants!$A$1:$G$1602,7,FALSE)</f>
        <v>DEV GIRLS</v>
      </c>
      <c r="K18" s="58"/>
      <c r="L18" s="58"/>
    </row>
    <row r="19" spans="1:12" ht="14.25" customHeight="1">
      <c r="A19" s="131" t="s">
        <v>1740</v>
      </c>
      <c r="B19" s="56">
        <v>7</v>
      </c>
      <c r="C19" s="57">
        <v>40.76</v>
      </c>
      <c r="D19" s="56">
        <v>5</v>
      </c>
      <c r="E19" s="57">
        <v>823</v>
      </c>
      <c r="F19" s="58" t="str">
        <f>+VLOOKUP(E19,Participants!$A$1:$F$1602,2,FALSE)</f>
        <v>Natalia Charron</v>
      </c>
      <c r="G19" s="58" t="str">
        <f>+VLOOKUP(E19,Participants!$A$1:$F$1602,4,FALSE)</f>
        <v>SHCA</v>
      </c>
      <c r="H19" s="58" t="str">
        <f>+VLOOKUP(E19,Participants!$A$1:$F$1602,5,FALSE)</f>
        <v>F</v>
      </c>
      <c r="I19" s="58">
        <f>+VLOOKUP(E19,Participants!$A$1:$F$1602,3,FALSE)</f>
        <v>3</v>
      </c>
      <c r="J19" s="58" t="str">
        <f>+VLOOKUP(E19,Participants!$A$1:$G$1602,7,FALSE)</f>
        <v>DEV GIRLS</v>
      </c>
      <c r="K19" s="58"/>
      <c r="L19" s="58"/>
    </row>
    <row r="20" spans="1:12" ht="14.25" customHeight="1">
      <c r="A20" s="131" t="s">
        <v>1740</v>
      </c>
      <c r="B20" s="59">
        <v>8</v>
      </c>
      <c r="C20" s="60">
        <v>41.04</v>
      </c>
      <c r="D20" s="59">
        <v>4</v>
      </c>
      <c r="E20" s="60">
        <v>932</v>
      </c>
      <c r="F20" s="58" t="str">
        <f>+VLOOKUP(E20,Participants!$A$1:$F$1602,2,FALSE)</f>
        <v>Sky Johnson</v>
      </c>
      <c r="G20" s="58" t="str">
        <f>+VLOOKUP(E20,Participants!$A$1:$F$1602,4,FALSE)</f>
        <v>NCA</v>
      </c>
      <c r="H20" s="58" t="str">
        <f>+VLOOKUP(E20,Participants!$A$1:$F$1602,5,FALSE)</f>
        <v>F</v>
      </c>
      <c r="I20" s="58">
        <f>+VLOOKUP(E20,Participants!$A$1:$F$1602,3,FALSE)</f>
        <v>4</v>
      </c>
      <c r="J20" s="58" t="str">
        <f>+VLOOKUP(E20,Participants!$A$1:$G$1602,7,FALSE)</f>
        <v>DEV GIRLS</v>
      </c>
      <c r="K20" s="61"/>
      <c r="L20" s="61"/>
    </row>
    <row r="21" spans="1:12" ht="14.25" customHeight="1">
      <c r="A21" s="131" t="s">
        <v>1740</v>
      </c>
      <c r="B21" s="59">
        <v>8</v>
      </c>
      <c r="C21" s="60">
        <v>41.04</v>
      </c>
      <c r="D21" s="59">
        <v>6</v>
      </c>
      <c r="E21" s="60">
        <v>1221</v>
      </c>
      <c r="F21" s="58" t="str">
        <f>+VLOOKUP(E21,Participants!$A$1:$F$1602,2,FALSE)</f>
        <v>Karly Gill</v>
      </c>
      <c r="G21" s="58" t="str">
        <f>+VLOOKUP(E21,Participants!$A$1:$F$1602,4,FALSE)</f>
        <v>AGS</v>
      </c>
      <c r="H21" s="58" t="str">
        <f>+VLOOKUP(E21,Participants!$A$1:$F$1602,5,FALSE)</f>
        <v>F</v>
      </c>
      <c r="I21" s="58">
        <f>+VLOOKUP(E21,Participants!$A$1:$F$1602,3,FALSE)</f>
        <v>4</v>
      </c>
      <c r="J21" s="58" t="str">
        <f>+VLOOKUP(E21,Participants!$A$1:$G$1602,7,FALSE)</f>
        <v>DEV GIRLS</v>
      </c>
      <c r="K21" s="61"/>
      <c r="L21" s="61"/>
    </row>
    <row r="22" spans="1:12" ht="14.25" customHeight="1">
      <c r="A22" s="131" t="s">
        <v>1740</v>
      </c>
      <c r="B22" s="59">
        <v>4</v>
      </c>
      <c r="C22" s="60">
        <v>41.26</v>
      </c>
      <c r="D22" s="59">
        <v>5</v>
      </c>
      <c r="E22" s="60">
        <v>818</v>
      </c>
      <c r="F22" s="58" t="str">
        <f>+VLOOKUP(E22,Participants!$A$1:$F$1602,2,FALSE)</f>
        <v>Rosalind Curtis</v>
      </c>
      <c r="G22" s="58" t="str">
        <f>+VLOOKUP(E22,Participants!$A$1:$F$1602,4,FALSE)</f>
        <v>SHCA</v>
      </c>
      <c r="H22" s="58" t="str">
        <f>+VLOOKUP(E22,Participants!$A$1:$F$1602,5,FALSE)</f>
        <v>F</v>
      </c>
      <c r="I22" s="58">
        <f>+VLOOKUP(E22,Participants!$A$1:$F$1602,3,FALSE)</f>
        <v>2</v>
      </c>
      <c r="J22" s="58" t="str">
        <f>+VLOOKUP(E22,Participants!$A$1:$G$1602,7,FALSE)</f>
        <v>DEV GIRLS</v>
      </c>
      <c r="K22" s="61"/>
      <c r="L22" s="61"/>
    </row>
    <row r="23" spans="1:12" ht="14.25" customHeight="1">
      <c r="A23" s="131" t="s">
        <v>1740</v>
      </c>
      <c r="B23" s="59">
        <v>8</v>
      </c>
      <c r="C23" s="60">
        <v>41.74</v>
      </c>
      <c r="D23" s="59">
        <v>1</v>
      </c>
      <c r="E23" s="60">
        <v>1491</v>
      </c>
      <c r="F23" s="58" t="str">
        <f>+VLOOKUP(E23,Participants!$A$1:$F$1602,2,FALSE)</f>
        <v>Sophia Fraticelli</v>
      </c>
      <c r="G23" s="58" t="str">
        <f>+VLOOKUP(E23,Participants!$A$1:$F$1602,4,FALSE)</f>
        <v>MMA</v>
      </c>
      <c r="H23" s="58" t="str">
        <f>+VLOOKUP(E23,Participants!$A$1:$F$1602,5,FALSE)</f>
        <v>M</v>
      </c>
      <c r="I23" s="58">
        <f>+VLOOKUP(E23,Participants!$A$1:$F$1602,3,FALSE)</f>
        <v>4</v>
      </c>
      <c r="J23" s="62" t="s">
        <v>13</v>
      </c>
      <c r="K23" s="61"/>
      <c r="L23" s="61"/>
    </row>
    <row r="24" spans="1:12" ht="14.25" customHeight="1">
      <c r="A24" s="131" t="s">
        <v>1740</v>
      </c>
      <c r="B24" s="56">
        <v>7</v>
      </c>
      <c r="C24" s="57">
        <v>41.84</v>
      </c>
      <c r="D24" s="56">
        <v>4</v>
      </c>
      <c r="E24" s="57">
        <v>348</v>
      </c>
      <c r="F24" s="58" t="str">
        <f>+VLOOKUP(E24,Participants!$A$1:$F$1602,2,FALSE)</f>
        <v>Regan Barry</v>
      </c>
      <c r="G24" s="58" t="str">
        <f>+VLOOKUP(E24,Participants!$A$1:$F$1602,4,FALSE)</f>
        <v>GAA</v>
      </c>
      <c r="H24" s="58" t="str">
        <f>+VLOOKUP(E24,Participants!$A$1:$F$1602,5,FALSE)</f>
        <v>F</v>
      </c>
      <c r="I24" s="58">
        <f>+VLOOKUP(E24,Participants!$A$1:$F$1602,3,FALSE)</f>
        <v>2</v>
      </c>
      <c r="J24" s="58" t="str">
        <f>+VLOOKUP(E24,Participants!$A$1:$G$1602,7,FALSE)</f>
        <v>DEV GIRLS</v>
      </c>
      <c r="K24" s="58"/>
      <c r="L24" s="58"/>
    </row>
    <row r="25" spans="1:12" ht="14.25" customHeight="1">
      <c r="A25" s="131" t="s">
        <v>1740</v>
      </c>
      <c r="B25" s="59">
        <v>10</v>
      </c>
      <c r="C25" s="60">
        <v>42.15</v>
      </c>
      <c r="D25" s="59">
        <v>2</v>
      </c>
      <c r="E25" s="60">
        <v>1497</v>
      </c>
      <c r="F25" s="61" t="str">
        <f>+VLOOKUP(E25,Participants!$A$1:$F$1602,2,FALSE)</f>
        <v>Rachel Johnson</v>
      </c>
      <c r="G25" s="61" t="str">
        <f>+VLOOKUP(E25,Participants!$A$1:$F$1602,4,FALSE)</f>
        <v>MMA</v>
      </c>
      <c r="H25" s="61" t="str">
        <f>+VLOOKUP(E25,Participants!$A$1:$F$1602,5,FALSE)</f>
        <v>F</v>
      </c>
      <c r="I25" s="61">
        <f>+VLOOKUP(E25,Participants!$A$1:$F$1602,3,FALSE)</f>
        <v>4</v>
      </c>
      <c r="J25" s="61" t="str">
        <f>+VLOOKUP(E25,Participants!$A$1:$G$1602,7,FALSE)</f>
        <v>DEV GIRLS</v>
      </c>
      <c r="K25" s="61"/>
      <c r="L25" s="61"/>
    </row>
    <row r="26" spans="1:12" ht="14.25" customHeight="1">
      <c r="A26" s="131" t="s">
        <v>1740</v>
      </c>
      <c r="B26" s="56">
        <v>7</v>
      </c>
      <c r="C26" s="57">
        <v>42.17</v>
      </c>
      <c r="D26" s="56">
        <v>2</v>
      </c>
      <c r="E26" s="57">
        <v>38</v>
      </c>
      <c r="F26" s="58" t="str">
        <f>+VLOOKUP(E26,Participants!$A$1:$F$1602,2,FALSE)</f>
        <v>Georgia Hayes</v>
      </c>
      <c r="G26" s="58" t="str">
        <f>+VLOOKUP(E26,Participants!$A$1:$F$1602,4,FALSE)</f>
        <v>STL</v>
      </c>
      <c r="H26" s="58" t="str">
        <f>+VLOOKUP(E26,Participants!$A$1:$F$1602,5,FALSE)</f>
        <v>F</v>
      </c>
      <c r="I26" s="58">
        <f>+VLOOKUP(E26,Participants!$A$1:$F$1602,3,FALSE)</f>
        <v>3</v>
      </c>
      <c r="J26" s="58" t="str">
        <f>+VLOOKUP(E26,Participants!$A$1:$G$1602,7,FALSE)</f>
        <v>DEV GIRLS</v>
      </c>
      <c r="K26" s="58"/>
      <c r="L26" s="58"/>
    </row>
    <row r="27" spans="1:12" ht="14.25" customHeight="1">
      <c r="A27" s="131" t="s">
        <v>1740</v>
      </c>
      <c r="B27" s="56">
        <v>3</v>
      </c>
      <c r="C27" s="57">
        <v>42.39</v>
      </c>
      <c r="D27" s="56">
        <v>4</v>
      </c>
      <c r="E27" s="57">
        <v>910</v>
      </c>
      <c r="F27" s="58" t="str">
        <f>+VLOOKUP(E27,Participants!$A$1:$F$1602,2,FALSE)</f>
        <v>Lily Derkach</v>
      </c>
      <c r="G27" s="58" t="str">
        <f>+VLOOKUP(E27,Participants!$A$1:$F$1602,4,FALSE)</f>
        <v>NCA</v>
      </c>
      <c r="H27" s="58" t="str">
        <f>+VLOOKUP(E27,Participants!$A$1:$F$1602,5,FALSE)</f>
        <v>F</v>
      </c>
      <c r="I27" s="58">
        <f>+VLOOKUP(E27,Participants!$A$1:$F$1602,3,FALSE)</f>
        <v>2</v>
      </c>
      <c r="J27" s="58" t="str">
        <f>+VLOOKUP(E27,Participants!$A$1:$G$1602,7,FALSE)</f>
        <v>DEV GIRLS</v>
      </c>
      <c r="K27" s="58"/>
      <c r="L27" s="58"/>
    </row>
    <row r="28" spans="1:12" ht="14.25" customHeight="1">
      <c r="A28" s="131" t="s">
        <v>1740</v>
      </c>
      <c r="B28" s="59">
        <v>10</v>
      </c>
      <c r="C28" s="60">
        <v>42.51</v>
      </c>
      <c r="D28" s="59">
        <v>6</v>
      </c>
      <c r="E28" s="60">
        <v>1202</v>
      </c>
      <c r="F28" s="61" t="str">
        <f>+VLOOKUP(E28,Participants!$A$1:$F$1602,2,FALSE)</f>
        <v>Amelia LoPresti</v>
      </c>
      <c r="G28" s="61" t="str">
        <f>+VLOOKUP(E28,Participants!$A$1:$F$1602,4,FALSE)</f>
        <v>CDT</v>
      </c>
      <c r="H28" s="61" t="str">
        <f>+VLOOKUP(E28,Participants!$A$1:$F$1602,5,FALSE)</f>
        <v>F</v>
      </c>
      <c r="I28" s="61">
        <f>+VLOOKUP(E28,Participants!$A$1:$F$1602,3,FALSE)</f>
        <v>4</v>
      </c>
      <c r="J28" s="61" t="str">
        <f>+VLOOKUP(E28,Participants!$A$1:$G$1602,7,FALSE)</f>
        <v>DEV GIRLS</v>
      </c>
      <c r="K28" s="61"/>
      <c r="L28" s="61"/>
    </row>
    <row r="29" spans="1:12" ht="14.25" customHeight="1">
      <c r="A29" s="131" t="s">
        <v>1740</v>
      </c>
      <c r="B29" s="59">
        <v>4</v>
      </c>
      <c r="C29" s="60">
        <v>42.55</v>
      </c>
      <c r="D29" s="59">
        <v>2</v>
      </c>
      <c r="E29" s="60">
        <v>1141</v>
      </c>
      <c r="F29" s="58" t="str">
        <f>+VLOOKUP(E29,Participants!$A$1:$F$1602,2,FALSE)</f>
        <v>Abigail Tottenham</v>
      </c>
      <c r="G29" s="58" t="str">
        <f>+VLOOKUP(E29,Participants!$A$1:$F$1602,4,FALSE)</f>
        <v>JAM</v>
      </c>
      <c r="H29" s="58" t="str">
        <f>+VLOOKUP(E29,Participants!$A$1:$F$1602,5,FALSE)</f>
        <v>F</v>
      </c>
      <c r="I29" s="58">
        <f>+VLOOKUP(E29,Participants!$A$1:$F$1602,3,FALSE)</f>
        <v>2</v>
      </c>
      <c r="J29" s="58" t="str">
        <f>+VLOOKUP(E29,Participants!$A$1:$G$1602,7,FALSE)</f>
        <v>DEV GIRLS</v>
      </c>
      <c r="K29" s="61"/>
      <c r="L29" s="61"/>
    </row>
    <row r="30" spans="1:12" ht="14.25" customHeight="1">
      <c r="A30" s="131" t="s">
        <v>1740</v>
      </c>
      <c r="B30" s="59">
        <v>6</v>
      </c>
      <c r="C30" s="60">
        <v>42.95</v>
      </c>
      <c r="D30" s="59">
        <v>3</v>
      </c>
      <c r="E30" s="60">
        <v>1507</v>
      </c>
      <c r="F30" s="61" t="str">
        <f>+VLOOKUP(E30,Participants!$A$1:$F$1602,2,FALSE)</f>
        <v>Sophia Rhad</v>
      </c>
      <c r="G30" s="61" t="str">
        <f>+VLOOKUP(E30,Participants!$A$1:$F$1602,4,FALSE)</f>
        <v>MMA</v>
      </c>
      <c r="H30" s="61" t="str">
        <f>+VLOOKUP(E30,Participants!$A$1:$F$1602,5,FALSE)</f>
        <v>F</v>
      </c>
      <c r="I30" s="61">
        <f>+VLOOKUP(E30,Participants!$A$1:$F$1602,3,FALSE)</f>
        <v>3</v>
      </c>
      <c r="J30" s="61" t="str">
        <f>+VLOOKUP(E30,Participants!$A$1:$G$1602,7,FALSE)</f>
        <v>DEV GIRLS</v>
      </c>
      <c r="K30" s="61"/>
      <c r="L30" s="61"/>
    </row>
    <row r="31" spans="1:12" ht="14.25" customHeight="1">
      <c r="A31" s="131" t="s">
        <v>1740</v>
      </c>
      <c r="B31" s="59">
        <v>10</v>
      </c>
      <c r="C31" s="60">
        <v>43.25</v>
      </c>
      <c r="D31" s="59">
        <v>5</v>
      </c>
      <c r="E31" s="60">
        <v>1481</v>
      </c>
      <c r="F31" s="61" t="str">
        <f>+VLOOKUP(E31,Participants!$A$1:$F$1602,2,FALSE)</f>
        <v>Olivia Dears</v>
      </c>
      <c r="G31" s="61" t="str">
        <f>+VLOOKUP(E31,Participants!$A$1:$F$1602,4,FALSE)</f>
        <v>MMA</v>
      </c>
      <c r="H31" s="61" t="str">
        <f>+VLOOKUP(E31,Participants!$A$1:$F$1602,5,FALSE)</f>
        <v>F</v>
      </c>
      <c r="I31" s="61">
        <f>+VLOOKUP(E31,Participants!$A$1:$F$1602,3,FALSE)</f>
        <v>4</v>
      </c>
      <c r="J31" s="61" t="str">
        <f>+VLOOKUP(E31,Participants!$A$1:$G$1602,7,FALSE)</f>
        <v>DEV GIRLS</v>
      </c>
      <c r="K31" s="61"/>
      <c r="L31" s="61"/>
    </row>
    <row r="32" spans="1:12" ht="14.25" customHeight="1">
      <c r="A32" s="131" t="s">
        <v>1740</v>
      </c>
      <c r="B32" s="59">
        <v>8</v>
      </c>
      <c r="C32" s="60">
        <v>43.71</v>
      </c>
      <c r="D32" s="59">
        <v>5</v>
      </c>
      <c r="E32" s="60">
        <v>1483</v>
      </c>
      <c r="F32" s="58" t="str">
        <f>+VLOOKUP(E32,Participants!$A$1:$F$1602,2,FALSE)</f>
        <v>McKenna Duzyk</v>
      </c>
      <c r="G32" s="58" t="str">
        <f>+VLOOKUP(E32,Participants!$A$1:$F$1602,4,FALSE)</f>
        <v>MMA</v>
      </c>
      <c r="H32" s="58" t="str">
        <f>+VLOOKUP(E32,Participants!$A$1:$F$1602,5,FALSE)</f>
        <v>F</v>
      </c>
      <c r="I32" s="58">
        <f>+VLOOKUP(E32,Participants!$A$1:$F$1602,3,FALSE)</f>
        <v>4</v>
      </c>
      <c r="J32" s="58" t="str">
        <f>+VLOOKUP(E32,Participants!$A$1:$G$1602,7,FALSE)</f>
        <v>DEV GIRLS</v>
      </c>
      <c r="K32" s="61"/>
      <c r="L32" s="61"/>
    </row>
    <row r="33" spans="1:12" ht="14.25" customHeight="1">
      <c r="A33" s="131" t="s">
        <v>1740</v>
      </c>
      <c r="B33" s="56">
        <v>5</v>
      </c>
      <c r="C33" s="57">
        <v>43.97</v>
      </c>
      <c r="D33" s="56">
        <v>5</v>
      </c>
      <c r="E33" s="57">
        <v>1226</v>
      </c>
      <c r="F33" s="58" t="str">
        <f>+VLOOKUP(E33,Participants!$A$1:$F$1602,2,FALSE)</f>
        <v>Nora Maher</v>
      </c>
      <c r="G33" s="58" t="str">
        <f>+VLOOKUP(E33,Participants!$A$1:$F$1602,4,FALSE)</f>
        <v>AGS</v>
      </c>
      <c r="H33" s="58" t="str">
        <f>+VLOOKUP(E33,Participants!$A$1:$F$1602,5,FALSE)</f>
        <v>F</v>
      </c>
      <c r="I33" s="58">
        <f>+VLOOKUP(E33,Participants!$A$1:$F$1602,3,FALSE)</f>
        <v>3</v>
      </c>
      <c r="J33" s="58" t="str">
        <f>+VLOOKUP(E33,Participants!$A$1:$G$1602,7,FALSE)</f>
        <v>DEV GIRLS</v>
      </c>
      <c r="K33" s="58"/>
      <c r="L33" s="58"/>
    </row>
    <row r="34" spans="1:12" ht="14.25" customHeight="1">
      <c r="A34" s="131" t="s">
        <v>1740</v>
      </c>
      <c r="B34" s="56">
        <v>1</v>
      </c>
      <c r="C34" s="57">
        <v>44.35</v>
      </c>
      <c r="D34" s="56">
        <v>5</v>
      </c>
      <c r="E34" s="57">
        <v>1524</v>
      </c>
      <c r="F34" s="58" t="str">
        <f>+VLOOKUP(E34,Participants!$A$1:$F$1602,2,FALSE)</f>
        <v>Olivia Kraska</v>
      </c>
      <c r="G34" s="58" t="str">
        <f>+VLOOKUP(E34,Participants!$A$1:$F$1602,4,FALSE)</f>
        <v>MMA</v>
      </c>
      <c r="H34" s="58" t="str">
        <f>+VLOOKUP(E34,Participants!$A$1:$F$1602,5,FALSE)</f>
        <v>F</v>
      </c>
      <c r="I34" s="58">
        <f>+VLOOKUP(E34,Participants!$A$1:$F$1602,3,FALSE)</f>
        <v>1</v>
      </c>
      <c r="J34" s="58" t="str">
        <f>+VLOOKUP(E34,Participants!$A$1:$G$1602,7,FALSE)</f>
        <v>DEV GIRLS</v>
      </c>
      <c r="K34" s="58"/>
      <c r="L34" s="58"/>
    </row>
    <row r="35" spans="1:12" ht="14.25" customHeight="1">
      <c r="A35" s="131" t="s">
        <v>1740</v>
      </c>
      <c r="B35" s="59">
        <v>4</v>
      </c>
      <c r="C35" s="60">
        <v>44.38</v>
      </c>
      <c r="D35" s="59">
        <v>6</v>
      </c>
      <c r="E35" s="60">
        <v>1200</v>
      </c>
      <c r="F35" s="58" t="str">
        <f>+VLOOKUP(E35,Participants!$A$1:$F$1602,2,FALSE)</f>
        <v>Lillian Dieffenbach</v>
      </c>
      <c r="G35" s="58" t="str">
        <f>+VLOOKUP(E35,Participants!$A$1:$F$1602,4,FALSE)</f>
        <v>CDT</v>
      </c>
      <c r="H35" s="58" t="str">
        <f>+VLOOKUP(E35,Participants!$A$1:$F$1602,5,FALSE)</f>
        <v>F</v>
      </c>
      <c r="I35" s="58">
        <f>+VLOOKUP(E35,Participants!$A$1:$F$1602,3,FALSE)</f>
        <v>2</v>
      </c>
      <c r="J35" s="58" t="str">
        <f>+VLOOKUP(E35,Participants!$A$1:$G$1602,7,FALSE)</f>
        <v>DEV GIRLS</v>
      </c>
      <c r="K35" s="61"/>
      <c r="L35" s="61"/>
    </row>
    <row r="36" spans="1:12" ht="14.25" customHeight="1">
      <c r="A36" s="131" t="s">
        <v>1740</v>
      </c>
      <c r="B36" s="59">
        <v>2</v>
      </c>
      <c r="C36" s="60">
        <v>44.68</v>
      </c>
      <c r="D36" s="59">
        <v>5</v>
      </c>
      <c r="E36" s="60">
        <v>1195</v>
      </c>
      <c r="F36" s="61" t="str">
        <f>+VLOOKUP(E36,Participants!$A$1:$F$1602,2,FALSE)</f>
        <v>Muiriel Tunno</v>
      </c>
      <c r="G36" s="61" t="str">
        <f>+VLOOKUP(E36,Participants!$A$1:$F$1602,4,FALSE)</f>
        <v>CDT</v>
      </c>
      <c r="H36" s="61" t="str">
        <f>+VLOOKUP(E36,Participants!$A$1:$F$1602,5,FALSE)</f>
        <v>F</v>
      </c>
      <c r="I36" s="61">
        <f>+VLOOKUP(E36,Participants!$A$1:$F$1602,3,FALSE)</f>
        <v>1</v>
      </c>
      <c r="J36" s="61" t="str">
        <f>+VLOOKUP(E36,Participants!$A$1:$G$1602,7,FALSE)</f>
        <v>DEV GIRLS</v>
      </c>
      <c r="K36" s="61"/>
      <c r="L36" s="61"/>
    </row>
    <row r="37" spans="1:12" ht="14.25" customHeight="1">
      <c r="A37" s="131" t="s">
        <v>1740</v>
      </c>
      <c r="B37" s="56">
        <v>9</v>
      </c>
      <c r="C37" s="57">
        <v>44.76</v>
      </c>
      <c r="D37" s="56">
        <v>2</v>
      </c>
      <c r="E37" s="57">
        <v>367</v>
      </c>
      <c r="F37" s="58" t="str">
        <f>+VLOOKUP(E37,Participants!$A$1:$F$1602,2,FALSE)</f>
        <v>Alia Trombetta</v>
      </c>
      <c r="G37" s="58" t="str">
        <f>+VLOOKUP(E37,Participants!$A$1:$F$1602,4,FALSE)</f>
        <v>GAA</v>
      </c>
      <c r="H37" s="58" t="str">
        <f>+VLOOKUP(E37,Participants!$A$1:$F$1602,5,FALSE)</f>
        <v>F</v>
      </c>
      <c r="I37" s="58">
        <f>+VLOOKUP(E37,Participants!$A$1:$F$1602,3,FALSE)</f>
        <v>2</v>
      </c>
      <c r="J37" s="58" t="str">
        <f>+VLOOKUP(E37,Participants!$A$1:$G$1602,7,FALSE)</f>
        <v>DEV GIRLS</v>
      </c>
      <c r="K37" s="58"/>
      <c r="L37" s="58"/>
    </row>
    <row r="38" spans="1:12" ht="14.25" customHeight="1">
      <c r="A38" s="131" t="s">
        <v>1740</v>
      </c>
      <c r="B38" s="59">
        <v>6</v>
      </c>
      <c r="C38" s="60">
        <v>44.87</v>
      </c>
      <c r="D38" s="59">
        <v>2</v>
      </c>
      <c r="E38" s="60">
        <v>354</v>
      </c>
      <c r="F38" s="61" t="str">
        <f>+VLOOKUP(E38,Participants!$A$1:$F$1602,2,FALSE)</f>
        <v>Olivia Lombardo</v>
      </c>
      <c r="G38" s="61" t="str">
        <f>+VLOOKUP(E38,Participants!$A$1:$F$1602,4,FALSE)</f>
        <v>GAA</v>
      </c>
      <c r="H38" s="61" t="str">
        <f>+VLOOKUP(E38,Participants!$A$1:$F$1602,5,FALSE)</f>
        <v>F</v>
      </c>
      <c r="I38" s="61">
        <f>+VLOOKUP(E38,Participants!$A$1:$F$1602,3,FALSE)</f>
        <v>3</v>
      </c>
      <c r="J38" s="61" t="str">
        <f>+VLOOKUP(E38,Participants!$A$1:$G$1602,7,FALSE)</f>
        <v>DEV GIRLS</v>
      </c>
      <c r="K38" s="61"/>
      <c r="L38" s="61"/>
    </row>
    <row r="39" spans="1:12" ht="14.25" customHeight="1">
      <c r="A39" s="131" t="s">
        <v>1740</v>
      </c>
      <c r="B39" s="56">
        <v>1</v>
      </c>
      <c r="C39" s="57">
        <v>45.34</v>
      </c>
      <c r="D39" s="56">
        <v>4</v>
      </c>
      <c r="E39" s="62">
        <v>12</v>
      </c>
      <c r="F39" s="58" t="str">
        <f>+VLOOKUP(E39,Participants!$A$1:$F$1602,2,FALSE)</f>
        <v>Evelyn Chambers</v>
      </c>
      <c r="G39" s="58" t="str">
        <f>+VLOOKUP(E39,Participants!$A$1:$F$1602,4,FALSE)</f>
        <v>STL</v>
      </c>
      <c r="H39" s="58" t="str">
        <f>+VLOOKUP(E39,Participants!$A$1:$F$1602,5,FALSE)</f>
        <v>F</v>
      </c>
      <c r="I39" s="58">
        <f>+VLOOKUP(E39,Participants!$A$1:$F$1602,3,FALSE)</f>
        <v>1</v>
      </c>
      <c r="J39" s="58" t="str">
        <f>+VLOOKUP(E39,Participants!$A$1:$G$1602,7,FALSE)</f>
        <v>DEV GIRLS</v>
      </c>
      <c r="K39" s="58"/>
      <c r="L39" s="58"/>
    </row>
    <row r="40" spans="1:12" ht="14.25" customHeight="1">
      <c r="A40" s="131" t="s">
        <v>1740</v>
      </c>
      <c r="B40" s="56">
        <v>7</v>
      </c>
      <c r="C40" s="57">
        <v>45.87</v>
      </c>
      <c r="D40" s="56">
        <v>6</v>
      </c>
      <c r="E40" s="57">
        <v>1204</v>
      </c>
      <c r="F40" s="58" t="str">
        <f>+VLOOKUP(E40,Participants!$A$1:$F$1602,2,FALSE)</f>
        <v>Madison Abbett</v>
      </c>
      <c r="G40" s="58" t="str">
        <f>+VLOOKUP(E40,Participants!$A$1:$F$1602,4,FALSE)</f>
        <v>CDT</v>
      </c>
      <c r="H40" s="58" t="str">
        <f>+VLOOKUP(E40,Participants!$A$1:$F$1602,5,FALSE)</f>
        <v>F</v>
      </c>
      <c r="I40" s="58">
        <f>+VLOOKUP(E40,Participants!$A$1:$F$1602,3,FALSE)</f>
        <v>4</v>
      </c>
      <c r="J40" s="58" t="str">
        <f>+VLOOKUP(E40,Participants!$A$1:$G$1602,7,FALSE)</f>
        <v>DEV GIRLS</v>
      </c>
      <c r="K40" s="58"/>
      <c r="L40" s="58"/>
    </row>
    <row r="41" spans="1:12" ht="14.25" customHeight="1">
      <c r="A41" s="131" t="s">
        <v>1740</v>
      </c>
      <c r="B41" s="56">
        <v>5</v>
      </c>
      <c r="C41" s="57">
        <v>46.21</v>
      </c>
      <c r="D41" s="56">
        <v>3</v>
      </c>
      <c r="E41" s="57">
        <v>349</v>
      </c>
      <c r="F41" s="58" t="str">
        <f>+VLOOKUP(E41,Participants!$A$1:$F$1602,2,FALSE)</f>
        <v>Lacey Brant</v>
      </c>
      <c r="G41" s="58" t="str">
        <f>+VLOOKUP(E41,Participants!$A$1:$F$1602,4,FALSE)</f>
        <v>GAA</v>
      </c>
      <c r="H41" s="58" t="str">
        <f>+VLOOKUP(E41,Participants!$A$1:$F$1602,5,FALSE)</f>
        <v>F</v>
      </c>
      <c r="I41" s="58">
        <f>+VLOOKUP(E41,Participants!$A$1:$F$1602,3,FALSE)</f>
        <v>2</v>
      </c>
      <c r="J41" s="58" t="str">
        <f>+VLOOKUP(E41,Participants!$A$1:$G$1602,7,FALSE)</f>
        <v>DEV GIRLS</v>
      </c>
      <c r="K41" s="58"/>
      <c r="L41" s="58"/>
    </row>
    <row r="42" spans="1:12" ht="14.25" customHeight="1">
      <c r="A42" s="131" t="s">
        <v>1740</v>
      </c>
      <c r="B42" s="59">
        <v>2</v>
      </c>
      <c r="C42" s="60">
        <v>46.28</v>
      </c>
      <c r="D42" s="59">
        <v>3</v>
      </c>
      <c r="E42" s="60">
        <v>1</v>
      </c>
      <c r="F42" s="61" t="str">
        <f>+VLOOKUP(E42,Participants!$A$1:$F$1602,2,FALSE)</f>
        <v>Eva McCulloch</v>
      </c>
      <c r="G42" s="61" t="str">
        <f>+VLOOKUP(E42,Participants!$A$1:$F$1602,4,FALSE)</f>
        <v>STL</v>
      </c>
      <c r="H42" s="61" t="str">
        <f>+VLOOKUP(E42,Participants!$A$1:$F$1602,5,FALSE)</f>
        <v>F</v>
      </c>
      <c r="I42" s="61">
        <f>+VLOOKUP(E42,Participants!$A$1:$F$1602,3,FALSE)</f>
        <v>1</v>
      </c>
      <c r="J42" s="61" t="str">
        <f>+VLOOKUP(E42,Participants!$A$1:$G$1602,7,FALSE)</f>
        <v>DEV GIRLS</v>
      </c>
      <c r="K42" s="61"/>
      <c r="L42" s="61"/>
    </row>
    <row r="43" spans="1:12" ht="14.25" customHeight="1">
      <c r="A43" s="131" t="s">
        <v>1740</v>
      </c>
      <c r="B43" s="56">
        <v>3</v>
      </c>
      <c r="C43" s="57">
        <v>46.39</v>
      </c>
      <c r="D43" s="56">
        <v>3</v>
      </c>
      <c r="E43" s="57">
        <v>1228</v>
      </c>
      <c r="F43" s="58" t="str">
        <f>+VLOOKUP(E43,Participants!$A$1:$F$1602,2,FALSE)</f>
        <v>Violet McGovern</v>
      </c>
      <c r="G43" s="58" t="str">
        <f>+VLOOKUP(E43,Participants!$A$1:$F$1602,4,FALSE)</f>
        <v>AGS</v>
      </c>
      <c r="H43" s="58" t="str">
        <f>+VLOOKUP(E43,Participants!$A$1:$F$1602,5,FALSE)</f>
        <v>F</v>
      </c>
      <c r="I43" s="58">
        <f>+VLOOKUP(E43,Participants!$A$1:$F$1602,3,FALSE)</f>
        <v>2</v>
      </c>
      <c r="J43" s="58" t="str">
        <f>+VLOOKUP(E43,Participants!$A$1:$G$1602,7,FALSE)</f>
        <v>DEV GIRLS</v>
      </c>
      <c r="K43" s="58"/>
      <c r="L43" s="58"/>
    </row>
    <row r="44" spans="1:12" ht="14.25" customHeight="1">
      <c r="A44" s="131" t="s">
        <v>1740</v>
      </c>
      <c r="B44" s="59">
        <v>4</v>
      </c>
      <c r="C44" s="60">
        <v>46.54</v>
      </c>
      <c r="D44" s="59">
        <v>4</v>
      </c>
      <c r="E44" s="60">
        <v>361</v>
      </c>
      <c r="F44" s="58" t="str">
        <f>+VLOOKUP(E44,Participants!$A$1:$F$1602,2,FALSE)</f>
        <v>Nevaeh Ruthers</v>
      </c>
      <c r="G44" s="58" t="str">
        <f>+VLOOKUP(E44,Participants!$A$1:$F$1602,4,FALSE)</f>
        <v>GAA</v>
      </c>
      <c r="H44" s="58" t="str">
        <f>+VLOOKUP(E44,Participants!$A$1:$F$1602,5,FALSE)</f>
        <v>F</v>
      </c>
      <c r="I44" s="58">
        <f>+VLOOKUP(E44,Participants!$A$1:$F$1602,3,FALSE)</f>
        <v>2</v>
      </c>
      <c r="J44" s="58" t="str">
        <f>+VLOOKUP(E44,Participants!$A$1:$G$1602,7,FALSE)</f>
        <v>DEV GIRLS</v>
      </c>
      <c r="K44" s="61"/>
      <c r="L44" s="61"/>
    </row>
    <row r="45" spans="1:12" ht="14.25" customHeight="1">
      <c r="A45" s="131" t="s">
        <v>1740</v>
      </c>
      <c r="B45" s="59">
        <v>2</v>
      </c>
      <c r="C45" s="60">
        <v>46.75</v>
      </c>
      <c r="D45" s="59">
        <v>1</v>
      </c>
      <c r="E45" s="60">
        <v>1521</v>
      </c>
      <c r="F45" s="61" t="str">
        <f>+VLOOKUP(E45,Participants!$A$1:$F$1602,2,FALSE)</f>
        <v>Helena Sullivan</v>
      </c>
      <c r="G45" s="61" t="str">
        <f>+VLOOKUP(E45,Participants!$A$1:$F$1602,4,FALSE)</f>
        <v>MMA</v>
      </c>
      <c r="H45" s="61" t="str">
        <f>+VLOOKUP(E45,Participants!$A$1:$F$1602,5,FALSE)</f>
        <v>F</v>
      </c>
      <c r="I45" s="61">
        <f>+VLOOKUP(E45,Participants!$A$1:$F$1602,3,FALSE)</f>
        <v>1</v>
      </c>
      <c r="J45" s="61" t="str">
        <f>+VLOOKUP(E45,Participants!$A$1:$G$1602,7,FALSE)</f>
        <v>DEV GIRLS</v>
      </c>
      <c r="K45" s="61"/>
      <c r="L45" s="61"/>
    </row>
    <row r="46" spans="1:12" ht="14.25" customHeight="1">
      <c r="A46" s="131" t="s">
        <v>1740</v>
      </c>
      <c r="B46" s="59">
        <v>6</v>
      </c>
      <c r="C46" s="60">
        <v>46.91</v>
      </c>
      <c r="D46" s="59">
        <v>1</v>
      </c>
      <c r="E46" s="60">
        <v>923</v>
      </c>
      <c r="F46" s="61" t="str">
        <f>+VLOOKUP(E46,Participants!$A$1:$F$1602,2,FALSE)</f>
        <v>Magdalena Pyle</v>
      </c>
      <c r="G46" s="61" t="str">
        <f>+VLOOKUP(E46,Participants!$A$1:$F$1602,4,FALSE)</f>
        <v>NCA</v>
      </c>
      <c r="H46" s="61" t="str">
        <f>+VLOOKUP(E46,Participants!$A$1:$F$1602,5,FALSE)</f>
        <v>F</v>
      </c>
      <c r="I46" s="61">
        <f>+VLOOKUP(E46,Participants!$A$1:$F$1602,3,FALSE)</f>
        <v>3</v>
      </c>
      <c r="J46" s="61" t="str">
        <f>+VLOOKUP(E46,Participants!$A$1:$G$1602,7,FALSE)</f>
        <v>DEV GIRLS</v>
      </c>
      <c r="K46" s="61"/>
      <c r="L46" s="61"/>
    </row>
    <row r="47" spans="1:12" ht="14.25" customHeight="1">
      <c r="A47" s="131" t="s">
        <v>1740</v>
      </c>
      <c r="B47" s="59">
        <v>2</v>
      </c>
      <c r="C47" s="60">
        <v>47.41</v>
      </c>
      <c r="D47" s="59">
        <v>6</v>
      </c>
      <c r="E47" s="60">
        <v>25</v>
      </c>
      <c r="F47" s="61" t="str">
        <f>+VLOOKUP(E47,Participants!$A$1:$F$1602,2,FALSE)</f>
        <v>Rory Barone</v>
      </c>
      <c r="G47" s="61" t="str">
        <f>+VLOOKUP(E47,Participants!$A$1:$F$1602,4,FALSE)</f>
        <v>STL</v>
      </c>
      <c r="H47" s="61" t="str">
        <f>+VLOOKUP(E47,Participants!$A$1:$F$1602,5,FALSE)</f>
        <v>F</v>
      </c>
      <c r="I47" s="61">
        <f>+VLOOKUP(E47,Participants!$A$1:$F$1602,3,FALSE)</f>
        <v>1</v>
      </c>
      <c r="J47" s="61" t="str">
        <f>+VLOOKUP(E47,Participants!$A$1:$G$1602,7,FALSE)</f>
        <v>DEV GIRLS</v>
      </c>
      <c r="K47" s="61"/>
      <c r="L47" s="61"/>
    </row>
    <row r="48" spans="1:12" ht="14.25" customHeight="1">
      <c r="A48" s="131" t="s">
        <v>1740</v>
      </c>
      <c r="B48" s="59">
        <v>4</v>
      </c>
      <c r="C48" s="60">
        <v>47.85</v>
      </c>
      <c r="D48" s="59">
        <v>3</v>
      </c>
      <c r="E48" s="60">
        <v>916</v>
      </c>
      <c r="F48" s="58" t="str">
        <f>+VLOOKUP(E48,Participants!$A$1:$F$1602,2,FALSE)</f>
        <v>Chloe Light</v>
      </c>
      <c r="G48" s="58" t="str">
        <f>+VLOOKUP(E48,Participants!$A$1:$F$1602,4,FALSE)</f>
        <v>NCA</v>
      </c>
      <c r="H48" s="58" t="str">
        <f>+VLOOKUP(E48,Participants!$A$1:$F$1602,5,FALSE)</f>
        <v>F</v>
      </c>
      <c r="I48" s="58">
        <f>+VLOOKUP(E48,Participants!$A$1:$F$1602,3,FALSE)</f>
        <v>2</v>
      </c>
      <c r="J48" s="58" t="str">
        <f>+VLOOKUP(E48,Participants!$A$1:$G$1602,7,FALSE)</f>
        <v>DEV GIRLS</v>
      </c>
      <c r="K48" s="61"/>
      <c r="L48" s="61"/>
    </row>
    <row r="49" spans="1:12" ht="14.25" customHeight="1">
      <c r="A49" s="131" t="s">
        <v>1740</v>
      </c>
      <c r="B49" s="59">
        <v>2</v>
      </c>
      <c r="C49" s="60">
        <v>47.91</v>
      </c>
      <c r="D49" s="59">
        <v>4</v>
      </c>
      <c r="E49" s="60">
        <v>1190</v>
      </c>
      <c r="F49" s="61" t="str">
        <f>+VLOOKUP(E49,Participants!$A$1:$F$1602,2,FALSE)</f>
        <v>Anastasia Rossey</v>
      </c>
      <c r="G49" s="61" t="str">
        <f>+VLOOKUP(E49,Participants!$A$1:$F$1602,4,FALSE)</f>
        <v>CDT</v>
      </c>
      <c r="H49" s="61" t="str">
        <f>+VLOOKUP(E49,Participants!$A$1:$F$1602,5,FALSE)</f>
        <v>F</v>
      </c>
      <c r="I49" s="61" t="str">
        <f>+VLOOKUP(E49,Participants!$A$1:$F$1602,3,FALSE)</f>
        <v>K</v>
      </c>
      <c r="J49" s="61" t="str">
        <f>+VLOOKUP(E49,Participants!$A$1:$G$1602,7,FALSE)</f>
        <v>DEV GIRLS</v>
      </c>
      <c r="K49" s="61"/>
      <c r="L49" s="61"/>
    </row>
    <row r="50" spans="1:12" ht="14.25" customHeight="1">
      <c r="A50" s="131" t="s">
        <v>1740</v>
      </c>
      <c r="B50" s="59">
        <v>4</v>
      </c>
      <c r="C50" s="60">
        <v>48.52</v>
      </c>
      <c r="D50" s="59">
        <v>1</v>
      </c>
      <c r="E50" s="60">
        <v>1555</v>
      </c>
      <c r="F50" s="58" t="str">
        <f>+VLOOKUP(E50,Participants!$A$1:$F$1602,2,FALSE)</f>
        <v>Mackenzie Korebel</v>
      </c>
      <c r="G50" s="58" t="str">
        <f>+VLOOKUP(E50,Participants!$A$1:$F$1602,4,FALSE)</f>
        <v>MMA</v>
      </c>
      <c r="H50" s="58" t="str">
        <f>+VLOOKUP(E50,Participants!$A$1:$F$1602,5,FALSE)</f>
        <v>F</v>
      </c>
      <c r="I50" s="58">
        <f>+VLOOKUP(E50,Participants!$A$1:$F$1602,3,FALSE)</f>
        <v>0</v>
      </c>
      <c r="J50" s="58" t="str">
        <f>+VLOOKUP(E50,Participants!$A$1:$G$1602,7,FALSE)</f>
        <v>DEV GIRLS</v>
      </c>
      <c r="K50" s="61"/>
      <c r="L50" s="61"/>
    </row>
    <row r="51" spans="1:12" ht="14.25" customHeight="1">
      <c r="A51" s="131" t="s">
        <v>1740</v>
      </c>
      <c r="B51" s="59">
        <v>2</v>
      </c>
      <c r="C51" s="60">
        <v>49.02</v>
      </c>
      <c r="D51" s="59">
        <v>2</v>
      </c>
      <c r="E51" s="60">
        <v>15</v>
      </c>
      <c r="F51" s="61" t="str">
        <f>+VLOOKUP(E51,Participants!$A$1:$F$1602,2,FALSE)</f>
        <v>Jeana Schulte</v>
      </c>
      <c r="G51" s="61" t="str">
        <f>+VLOOKUP(E51,Participants!$A$1:$F$1602,4,FALSE)</f>
        <v>STL</v>
      </c>
      <c r="H51" s="61" t="str">
        <f>+VLOOKUP(E51,Participants!$A$1:$F$1602,5,FALSE)</f>
        <v>F</v>
      </c>
      <c r="I51" s="61">
        <f>+VLOOKUP(E51,Participants!$A$1:$F$1602,3,FALSE)</f>
        <v>1</v>
      </c>
      <c r="J51" s="61" t="str">
        <f>+VLOOKUP(E51,Participants!$A$1:$G$1602,7,FALSE)</f>
        <v>DEV GIRLS</v>
      </c>
      <c r="K51" s="61"/>
      <c r="L51" s="61"/>
    </row>
    <row r="52" spans="1:12" ht="14.25" customHeight="1">
      <c r="A52" s="131" t="s">
        <v>1740</v>
      </c>
      <c r="B52" s="59">
        <v>6</v>
      </c>
      <c r="C52" s="60">
        <v>49.79</v>
      </c>
      <c r="D52" s="59">
        <v>4</v>
      </c>
      <c r="E52" s="60">
        <v>365</v>
      </c>
      <c r="F52" s="61" t="str">
        <f>+VLOOKUP(E52,Participants!$A$1:$F$1602,2,FALSE)</f>
        <v>Haley Stickman</v>
      </c>
      <c r="G52" s="61" t="str">
        <f>+VLOOKUP(E52,Participants!$A$1:$F$1602,4,FALSE)</f>
        <v>GAA</v>
      </c>
      <c r="H52" s="61" t="str">
        <f>+VLOOKUP(E52,Participants!$A$1:$F$1602,5,FALSE)</f>
        <v>F</v>
      </c>
      <c r="I52" s="61">
        <f>+VLOOKUP(E52,Participants!$A$1:$F$1602,3,FALSE)</f>
        <v>3</v>
      </c>
      <c r="J52" s="61" t="str">
        <f>+VLOOKUP(E52,Participants!$A$1:$G$1602,7,FALSE)</f>
        <v>DEV GIRLS</v>
      </c>
      <c r="K52" s="61"/>
      <c r="L52" s="61"/>
    </row>
    <row r="53" spans="1:12" ht="14.25" customHeight="1">
      <c r="A53" s="131" t="s">
        <v>1740</v>
      </c>
      <c r="B53" s="56">
        <v>1</v>
      </c>
      <c r="C53" s="57">
        <v>50.27</v>
      </c>
      <c r="D53" s="56">
        <v>3</v>
      </c>
      <c r="E53" s="62">
        <v>903</v>
      </c>
      <c r="F53" s="58" t="str">
        <f>+VLOOKUP(E53,Participants!$A$1:$F$1602,2,FALSE)</f>
        <v>Maycie Bane</v>
      </c>
      <c r="G53" s="58" t="str">
        <f>+VLOOKUP(E53,Participants!$A$1:$F$1602,4,FALSE)</f>
        <v>NCA</v>
      </c>
      <c r="H53" s="58" t="str">
        <f>+VLOOKUP(E53,Participants!$A$1:$F$1602,5,FALSE)</f>
        <v>F</v>
      </c>
      <c r="I53" s="58">
        <f>+VLOOKUP(E53,Participants!$A$1:$F$1602,3,FALSE)</f>
        <v>1</v>
      </c>
      <c r="J53" s="58" t="str">
        <f>+VLOOKUP(E53,Participants!$A$1:$G$1602,7,FALSE)</f>
        <v>DEV GIRLS</v>
      </c>
      <c r="K53" s="58"/>
      <c r="L53" s="58"/>
    </row>
    <row r="54" spans="1:12" ht="14.25" customHeight="1">
      <c r="A54" s="131" t="s">
        <v>1740</v>
      </c>
      <c r="B54" s="56">
        <v>5</v>
      </c>
      <c r="C54" s="57">
        <v>50.3</v>
      </c>
      <c r="D54" s="56">
        <v>4</v>
      </c>
      <c r="E54" s="57">
        <v>919</v>
      </c>
      <c r="F54" s="58" t="str">
        <f>+VLOOKUP(E54,Participants!$A$1:$F$1602,2,FALSE)</f>
        <v>Olivia Wasielewski</v>
      </c>
      <c r="G54" s="58" t="str">
        <f>+VLOOKUP(E54,Participants!$A$1:$F$1602,4,FALSE)</f>
        <v>NCA</v>
      </c>
      <c r="H54" s="58" t="str">
        <f>+VLOOKUP(E54,Participants!$A$1:$F$1602,5,FALSE)</f>
        <v>F</v>
      </c>
      <c r="I54" s="58">
        <f>+VLOOKUP(E54,Participants!$A$1:$F$1602,3,FALSE)</f>
        <v>2</v>
      </c>
      <c r="J54" s="58" t="str">
        <f>+VLOOKUP(E54,Participants!$A$1:$G$1602,7,FALSE)</f>
        <v>DEV GIRLS</v>
      </c>
      <c r="K54" s="58"/>
      <c r="L54" s="58"/>
    </row>
    <row r="55" spans="1:12" ht="14.25" customHeight="1">
      <c r="A55" s="131" t="s">
        <v>1740</v>
      </c>
      <c r="B55" s="56">
        <v>3</v>
      </c>
      <c r="C55" s="57">
        <v>51.2</v>
      </c>
      <c r="D55" s="56">
        <v>1</v>
      </c>
      <c r="E55" s="57">
        <v>2</v>
      </c>
      <c r="F55" s="58" t="str">
        <f>+VLOOKUP(E55,Participants!$A$1:$F$1602,2,FALSE)</f>
        <v>Frances Hayes</v>
      </c>
      <c r="G55" s="58" t="str">
        <f>+VLOOKUP(E55,Participants!$A$1:$F$1602,4,FALSE)</f>
        <v>STL</v>
      </c>
      <c r="H55" s="58" t="str">
        <f>+VLOOKUP(E55,Participants!$A$1:$F$1602,5,FALSE)</f>
        <v>F</v>
      </c>
      <c r="I55" s="58">
        <f>+VLOOKUP(E55,Participants!$A$1:$F$1602,3,FALSE)</f>
        <v>1</v>
      </c>
      <c r="J55" s="58" t="str">
        <f>+VLOOKUP(E55,Participants!$A$1:$G$1602,7,FALSE)</f>
        <v>DEV GIRLS</v>
      </c>
      <c r="K55" s="58"/>
      <c r="L55" s="58"/>
    </row>
    <row r="56" spans="1:12" ht="14.25" customHeight="1">
      <c r="A56" s="131" t="s">
        <v>1740</v>
      </c>
      <c r="B56" s="56">
        <v>1</v>
      </c>
      <c r="C56" s="57">
        <v>51.69</v>
      </c>
      <c r="D56" s="56">
        <v>1</v>
      </c>
      <c r="E56" s="62">
        <v>351</v>
      </c>
      <c r="F56" s="58" t="str">
        <f>+VLOOKUP(E56,Participants!$A$1:$F$1602,2,FALSE)</f>
        <v>Tegan Gorchak</v>
      </c>
      <c r="G56" s="58" t="str">
        <f>+VLOOKUP(E56,Participants!$A$1:$F$1602,4,FALSE)</f>
        <v>GAA</v>
      </c>
      <c r="H56" s="58" t="str">
        <f>+VLOOKUP(E56,Participants!$A$1:$F$1602,5,FALSE)</f>
        <v>F</v>
      </c>
      <c r="I56" s="58" t="str">
        <f>+VLOOKUP(E56,Participants!$A$1:$F$1602,3,FALSE)</f>
        <v>K</v>
      </c>
      <c r="J56" s="58" t="str">
        <f>+VLOOKUP(E56,Participants!$A$1:$G$1602,7,FALSE)</f>
        <v>DEV GIRLS</v>
      </c>
      <c r="K56" s="58"/>
      <c r="L56" s="58"/>
    </row>
    <row r="57" spans="1:12" ht="14.25" customHeight="1">
      <c r="A57" s="131" t="s">
        <v>1740</v>
      </c>
      <c r="B57" s="56">
        <v>1</v>
      </c>
      <c r="C57" s="57">
        <v>53.51</v>
      </c>
      <c r="D57" s="56">
        <v>6</v>
      </c>
      <c r="E57" s="57">
        <v>355</v>
      </c>
      <c r="F57" s="58" t="str">
        <f>+VLOOKUP(E57,Participants!$A$1:$F$1602,2,FALSE)</f>
        <v>Alaina Piaggesi</v>
      </c>
      <c r="G57" s="58" t="str">
        <f>+VLOOKUP(E57,Participants!$A$1:$F$1602,4,FALSE)</f>
        <v>GAA</v>
      </c>
      <c r="H57" s="58" t="str">
        <f>+VLOOKUP(E57,Participants!$A$1:$F$1602,5,FALSE)</f>
        <v>F</v>
      </c>
      <c r="I57" s="58">
        <f>+VLOOKUP(E57,Participants!$A$1:$F$1602,3,FALSE)</f>
        <v>2</v>
      </c>
      <c r="J57" s="58" t="str">
        <f>+VLOOKUP(E57,Participants!$A$1:$G$1602,7,FALSE)</f>
        <v>DEV GIRLS</v>
      </c>
      <c r="K57" s="58"/>
      <c r="L57" s="58"/>
    </row>
    <row r="58" spans="1:12" ht="14.25" customHeight="1">
      <c r="A58" s="86" t="s">
        <v>1740</v>
      </c>
      <c r="B58" s="73">
        <v>1</v>
      </c>
      <c r="C58" s="73">
        <v>53.63</v>
      </c>
      <c r="D58" s="73">
        <v>5</v>
      </c>
      <c r="E58" s="73">
        <v>19</v>
      </c>
      <c r="F58" s="73" t="str">
        <f>+VLOOKUP(E58,Participants!$A$1:$F$1605,2,FALSE)</f>
        <v>Hannah Friday</v>
      </c>
      <c r="G58" s="73" t="str">
        <f>+VLOOKUP(E58,Participants!$A$1:$F$1605,4,FALSE)</f>
        <v>STL</v>
      </c>
      <c r="H58" s="73" t="str">
        <f>+VLOOKUP(E58,Participants!$A$1:$F$1605,5,FALSE)</f>
        <v>F</v>
      </c>
      <c r="I58" s="74">
        <f>+VLOOKUP(E58,Participants!$A$1:$F$1605,3,FALSE)</f>
        <v>1</v>
      </c>
      <c r="J58" s="73" t="str">
        <f>+VLOOKUP(E58,Participants!$A$1:$G$1605,7,FALSE)</f>
        <v>DEV GIRLS</v>
      </c>
      <c r="K58" s="73"/>
      <c r="L58" s="73"/>
    </row>
    <row r="59" spans="1:12" ht="14.25" customHeight="1">
      <c r="A59" s="131" t="s">
        <v>1740</v>
      </c>
      <c r="B59" s="56">
        <v>3</v>
      </c>
      <c r="C59" s="57">
        <v>54.04</v>
      </c>
      <c r="D59" s="56">
        <v>6</v>
      </c>
      <c r="E59" s="57">
        <v>817</v>
      </c>
      <c r="F59" s="58" t="str">
        <f>+VLOOKUP(E59,Participants!$A$1:$F$1602,2,FALSE)</f>
        <v>Clara DeVendra</v>
      </c>
      <c r="G59" s="58" t="str">
        <f>+VLOOKUP(E59,Participants!$A$1:$F$1602,4,FALSE)</f>
        <v>SHCA</v>
      </c>
      <c r="H59" s="58" t="str">
        <f>+VLOOKUP(E59,Participants!$A$1:$F$1602,5,FALSE)</f>
        <v>F</v>
      </c>
      <c r="I59" s="58">
        <f>+VLOOKUP(E59,Participants!$A$1:$F$1602,3,FALSE)</f>
        <v>2</v>
      </c>
      <c r="J59" s="58" t="str">
        <f>+VLOOKUP(E59,Participants!$A$1:$G$1602,7,FALSE)</f>
        <v>DEV GIRLS</v>
      </c>
      <c r="K59" s="58"/>
      <c r="L59" s="58"/>
    </row>
    <row r="60" spans="1:12" ht="14.25" customHeight="1">
      <c r="A60" s="131" t="s">
        <v>1740</v>
      </c>
      <c r="B60" s="56">
        <v>7</v>
      </c>
      <c r="C60" s="57">
        <v>57.05</v>
      </c>
      <c r="D60" s="56">
        <v>1</v>
      </c>
      <c r="E60" s="57">
        <v>366</v>
      </c>
      <c r="F60" s="58" t="str">
        <f>+VLOOKUP(E60,Participants!$A$1:$F$1602,2,FALSE)</f>
        <v>Sarah Stickman</v>
      </c>
      <c r="G60" s="58" t="str">
        <f>+VLOOKUP(E60,Participants!$A$1:$F$1602,4,FALSE)</f>
        <v>GAA</v>
      </c>
      <c r="H60" s="58" t="str">
        <f>+VLOOKUP(E60,Participants!$A$1:$F$1602,5,FALSE)</f>
        <v>F</v>
      </c>
      <c r="I60" s="58">
        <f>+VLOOKUP(E60,Participants!$A$1:$F$1602,3,FALSE)</f>
        <v>3</v>
      </c>
      <c r="J60" s="58" t="str">
        <f>+VLOOKUP(E60,Participants!$A$1:$G$1602,7,FALSE)</f>
        <v>DEV GIRLS</v>
      </c>
      <c r="K60" s="58"/>
      <c r="L60" s="58"/>
    </row>
    <row r="61" spans="1:12" ht="14.25" customHeight="1">
      <c r="A61" s="131" t="s">
        <v>1740</v>
      </c>
      <c r="B61" s="56">
        <v>1</v>
      </c>
      <c r="C61" s="57">
        <v>59.48</v>
      </c>
      <c r="D61" s="56">
        <v>2</v>
      </c>
      <c r="E61" s="62">
        <v>1472</v>
      </c>
      <c r="F61" s="58" t="str">
        <f>+VLOOKUP(E61,Participants!$A$1:$F$1602,2,FALSE)</f>
        <v>Adalie Antkowiak</v>
      </c>
      <c r="G61" s="58" t="str">
        <f>+VLOOKUP(E61,Participants!$A$1:$F$1602,4,FALSE)</f>
        <v>MMA</v>
      </c>
      <c r="H61" s="58" t="str">
        <f>+VLOOKUP(E61,Participants!$A$1:$F$1602,5,FALSE)</f>
        <v>F</v>
      </c>
      <c r="I61" s="58" t="str">
        <f>+VLOOKUP(E61,Participants!$A$1:$F$1602,3,FALSE)</f>
        <v>K</v>
      </c>
      <c r="J61" s="58" t="str">
        <f>+VLOOKUP(E61,Participants!$A$1:$G$1602,7,FALSE)</f>
        <v>DEV GIRLS</v>
      </c>
      <c r="K61" s="58"/>
      <c r="L61" s="58"/>
    </row>
    <row r="62" spans="1:12" ht="14.25" customHeight="1">
      <c r="A62" s="131" t="s">
        <v>1740</v>
      </c>
      <c r="B62" s="56">
        <v>3</v>
      </c>
      <c r="C62" s="57">
        <v>60.36</v>
      </c>
      <c r="D62" s="56">
        <v>5</v>
      </c>
      <c r="E62" s="57">
        <v>359</v>
      </c>
      <c r="F62" s="58" t="str">
        <f>+VLOOKUP(E62,Participants!$A$1:$F$1602,2,FALSE)</f>
        <v>Annabell Rizzo</v>
      </c>
      <c r="G62" s="58" t="str">
        <f>+VLOOKUP(E62,Participants!$A$1:$F$1602,4,FALSE)</f>
        <v>GAA</v>
      </c>
      <c r="H62" s="58" t="str">
        <f>+VLOOKUP(E62,Participants!$A$1:$F$1602,5,FALSE)</f>
        <v>F</v>
      </c>
      <c r="I62" s="58">
        <f>+VLOOKUP(E62,Participants!$A$1:$F$1602,3,FALSE)</f>
        <v>3</v>
      </c>
      <c r="J62" s="58" t="str">
        <f>+VLOOKUP(E62,Participants!$A$1:$G$1602,7,FALSE)</f>
        <v>DEV GIRLS</v>
      </c>
      <c r="K62" s="58"/>
      <c r="L62" s="58"/>
    </row>
    <row r="63" spans="1:12" ht="14.25" customHeight="1">
      <c r="A63" s="131" t="s">
        <v>1740</v>
      </c>
      <c r="B63" s="56">
        <v>5</v>
      </c>
      <c r="C63" s="57">
        <v>60.39</v>
      </c>
      <c r="D63" s="56">
        <v>1</v>
      </c>
      <c r="E63" s="57">
        <v>917</v>
      </c>
      <c r="F63" s="58" t="str">
        <f>+VLOOKUP(E63,Participants!$A$1:$F$1602,2,FALSE)</f>
        <v>Maeve Murray-Marcum</v>
      </c>
      <c r="G63" s="58" t="str">
        <f>+VLOOKUP(E63,Participants!$A$1:$F$1602,4,FALSE)</f>
        <v>NCA</v>
      </c>
      <c r="H63" s="58" t="str">
        <f>+VLOOKUP(E63,Participants!$A$1:$F$1602,5,FALSE)</f>
        <v>F</v>
      </c>
      <c r="I63" s="58">
        <f>+VLOOKUP(E63,Participants!$A$1:$F$1602,3,FALSE)</f>
        <v>2</v>
      </c>
      <c r="J63" s="58" t="str">
        <f>+VLOOKUP(E63,Participants!$A$1:$G$1602,7,FALSE)</f>
        <v>DEV GIRLS</v>
      </c>
      <c r="K63" s="58"/>
      <c r="L63" s="58"/>
    </row>
    <row r="64" spans="1:12" ht="14.25" customHeight="1">
      <c r="A64" s="131" t="s">
        <v>1740</v>
      </c>
      <c r="B64" s="56">
        <v>1</v>
      </c>
      <c r="C64" s="56"/>
      <c r="D64" s="56">
        <v>7</v>
      </c>
      <c r="E64" s="56"/>
      <c r="F64" s="58" t="e">
        <f>+VLOOKUP(E64,Participants!$A$1:$F$1602,2,FALSE)</f>
        <v>#N/A</v>
      </c>
      <c r="G64" s="58" t="e">
        <f>+VLOOKUP(E64,Participants!$A$1:$F$1602,4,FALSE)</f>
        <v>#N/A</v>
      </c>
      <c r="H64" s="58" t="e">
        <f>+VLOOKUP(E64,Participants!$A$1:$F$1602,5,FALSE)</f>
        <v>#N/A</v>
      </c>
      <c r="I64" s="58" t="e">
        <f>+VLOOKUP(E64,Participants!$A$1:$F$1602,3,FALSE)</f>
        <v>#N/A</v>
      </c>
      <c r="J64" s="58" t="e">
        <f>+VLOOKUP(E64,Participants!$A$1:$G$1602,7,FALSE)</f>
        <v>#N/A</v>
      </c>
      <c r="K64" s="58"/>
      <c r="L64" s="58"/>
    </row>
    <row r="65" spans="1:12" ht="14.25" customHeight="1">
      <c r="A65" s="131" t="s">
        <v>1740</v>
      </c>
      <c r="B65" s="56">
        <v>1</v>
      </c>
      <c r="C65" s="56"/>
      <c r="D65" s="56">
        <v>8</v>
      </c>
      <c r="E65" s="56"/>
      <c r="F65" s="58" t="e">
        <f>+VLOOKUP(E65,Participants!$A$1:$F$1602,2,FALSE)</f>
        <v>#N/A</v>
      </c>
      <c r="G65" s="58" t="e">
        <f>+VLOOKUP(E65,Participants!$A$1:$F$1602,4,FALSE)</f>
        <v>#N/A</v>
      </c>
      <c r="H65" s="58" t="e">
        <f>+VLOOKUP(E65,Participants!$A$1:$F$1602,5,FALSE)</f>
        <v>#N/A</v>
      </c>
      <c r="I65" s="58" t="e">
        <f>+VLOOKUP(E65,Participants!$A$1:$F$1602,3,FALSE)</f>
        <v>#N/A</v>
      </c>
      <c r="J65" s="58" t="e">
        <f>+VLOOKUP(E65,Participants!$A$1:$G$1602,7,FALSE)</f>
        <v>#N/A</v>
      </c>
      <c r="K65" s="58"/>
      <c r="L65" s="58"/>
    </row>
    <row r="66" spans="1:12" ht="14.25" customHeight="1">
      <c r="A66" s="131" t="s">
        <v>1740</v>
      </c>
      <c r="B66" s="59">
        <v>2</v>
      </c>
      <c r="C66" s="59"/>
      <c r="D66" s="59">
        <v>7</v>
      </c>
      <c r="E66" s="59"/>
      <c r="F66" s="61" t="e">
        <f>+VLOOKUP(E66,Participants!$A$1:$F$1602,2,FALSE)</f>
        <v>#N/A</v>
      </c>
      <c r="G66" s="61" t="e">
        <f>+VLOOKUP(E66,Participants!$A$1:$F$1602,4,FALSE)</f>
        <v>#N/A</v>
      </c>
      <c r="H66" s="61" t="e">
        <f>+VLOOKUP(E66,Participants!$A$1:$F$1602,5,FALSE)</f>
        <v>#N/A</v>
      </c>
      <c r="I66" s="61" t="e">
        <f>+VLOOKUP(E66,Participants!$A$1:$F$1602,3,FALSE)</f>
        <v>#N/A</v>
      </c>
      <c r="J66" s="61" t="e">
        <f>+VLOOKUP(E66,Participants!$A$1:$G$1602,7,FALSE)</f>
        <v>#N/A</v>
      </c>
      <c r="K66" s="61"/>
      <c r="L66" s="61"/>
    </row>
    <row r="67" spans="1:12" ht="14.25" customHeight="1">
      <c r="A67" s="131" t="s">
        <v>1740</v>
      </c>
      <c r="B67" s="59">
        <v>2</v>
      </c>
      <c r="C67" s="59"/>
      <c r="D67" s="59">
        <v>8</v>
      </c>
      <c r="E67" s="59"/>
      <c r="F67" s="61" t="e">
        <f>+VLOOKUP(E67,Participants!$A$1:$F$1602,2,FALSE)</f>
        <v>#N/A</v>
      </c>
      <c r="G67" s="61" t="e">
        <f>+VLOOKUP(E67,Participants!$A$1:$F$1602,4,FALSE)</f>
        <v>#N/A</v>
      </c>
      <c r="H67" s="61" t="e">
        <f>+VLOOKUP(E67,Participants!$A$1:$F$1602,5,FALSE)</f>
        <v>#N/A</v>
      </c>
      <c r="I67" s="61" t="e">
        <f>+VLOOKUP(E67,Participants!$A$1:$F$1602,3,FALSE)</f>
        <v>#N/A</v>
      </c>
      <c r="J67" s="61" t="e">
        <f>+VLOOKUP(E67,Participants!$A$1:$G$1602,7,FALSE)</f>
        <v>#N/A</v>
      </c>
      <c r="K67" s="61"/>
      <c r="L67" s="61"/>
    </row>
    <row r="68" spans="1:12" ht="14.25" customHeight="1">
      <c r="A68" s="131" t="s">
        <v>1740</v>
      </c>
      <c r="B68" s="56">
        <v>3</v>
      </c>
      <c r="C68" s="56"/>
      <c r="D68" s="56">
        <v>7</v>
      </c>
      <c r="E68" s="56"/>
      <c r="F68" s="58" t="e">
        <f>+VLOOKUP(E68,Participants!$A$1:$F$1602,2,FALSE)</f>
        <v>#N/A</v>
      </c>
      <c r="G68" s="58" t="e">
        <f>+VLOOKUP(E68,Participants!$A$1:$F$1602,4,FALSE)</f>
        <v>#N/A</v>
      </c>
      <c r="H68" s="58" t="e">
        <f>+VLOOKUP(E68,Participants!$A$1:$F$1602,5,FALSE)</f>
        <v>#N/A</v>
      </c>
      <c r="I68" s="58" t="e">
        <f>+VLOOKUP(E68,Participants!$A$1:$F$1602,3,FALSE)</f>
        <v>#N/A</v>
      </c>
      <c r="J68" s="58" t="e">
        <f>+VLOOKUP(E68,Participants!$A$1:$G$1602,7,FALSE)</f>
        <v>#N/A</v>
      </c>
      <c r="K68" s="58"/>
      <c r="L68" s="58"/>
    </row>
    <row r="69" spans="1:12" ht="14.25" customHeight="1">
      <c r="A69" s="131" t="s">
        <v>1740</v>
      </c>
      <c r="B69" s="56">
        <v>3</v>
      </c>
      <c r="C69" s="56"/>
      <c r="D69" s="56">
        <v>8</v>
      </c>
      <c r="E69" s="56"/>
      <c r="F69" s="58" t="e">
        <f>+VLOOKUP(E69,Participants!$A$1:$F$1602,2,FALSE)</f>
        <v>#N/A</v>
      </c>
      <c r="G69" s="58" t="e">
        <f>+VLOOKUP(E69,Participants!$A$1:$F$1602,4,FALSE)</f>
        <v>#N/A</v>
      </c>
      <c r="H69" s="58" t="e">
        <f>+VLOOKUP(E69,Participants!$A$1:$F$1602,5,FALSE)</f>
        <v>#N/A</v>
      </c>
      <c r="I69" s="58" t="e">
        <f>+VLOOKUP(E69,Participants!$A$1:$F$1602,3,FALSE)</f>
        <v>#N/A</v>
      </c>
      <c r="J69" s="58" t="e">
        <f>+VLOOKUP(E69,Participants!$A$1:$G$1602,7,FALSE)</f>
        <v>#N/A</v>
      </c>
      <c r="K69" s="58"/>
      <c r="L69" s="58"/>
    </row>
    <row r="70" spans="1:12" ht="14.25" customHeight="1">
      <c r="A70" s="131" t="s">
        <v>1740</v>
      </c>
      <c r="B70" s="59">
        <v>4</v>
      </c>
      <c r="C70" s="59"/>
      <c r="D70" s="59">
        <v>7</v>
      </c>
      <c r="E70" s="59"/>
      <c r="F70" s="58" t="e">
        <f>+VLOOKUP(E70,Participants!$A$1:$F$1602,2,FALSE)</f>
        <v>#N/A</v>
      </c>
      <c r="G70" s="58" t="e">
        <f>+VLOOKUP(E70,Participants!$A$1:$F$1602,4,FALSE)</f>
        <v>#N/A</v>
      </c>
      <c r="H70" s="58" t="e">
        <f>+VLOOKUP(E70,Participants!$A$1:$F$1602,5,FALSE)</f>
        <v>#N/A</v>
      </c>
      <c r="I70" s="58" t="e">
        <f>+VLOOKUP(E70,Participants!$A$1:$F$1602,3,FALSE)</f>
        <v>#N/A</v>
      </c>
      <c r="J70" s="58" t="e">
        <f>+VLOOKUP(E70,Participants!$A$1:$G$1602,7,FALSE)</f>
        <v>#N/A</v>
      </c>
      <c r="K70" s="61"/>
      <c r="L70" s="61"/>
    </row>
    <row r="71" spans="1:12" ht="14.25" customHeight="1">
      <c r="A71" s="131" t="s">
        <v>1740</v>
      </c>
      <c r="B71" s="59">
        <v>4</v>
      </c>
      <c r="C71" s="59"/>
      <c r="D71" s="59">
        <v>8</v>
      </c>
      <c r="E71" s="59"/>
      <c r="F71" s="58" t="e">
        <f>+VLOOKUP(E71,Participants!$A$1:$F$1602,2,FALSE)</f>
        <v>#N/A</v>
      </c>
      <c r="G71" s="58" t="e">
        <f>+VLOOKUP(E71,Participants!$A$1:$F$1602,4,FALSE)</f>
        <v>#N/A</v>
      </c>
      <c r="H71" s="58" t="e">
        <f>+VLOOKUP(E71,Participants!$A$1:$F$1602,5,FALSE)</f>
        <v>#N/A</v>
      </c>
      <c r="I71" s="58" t="e">
        <f>+VLOOKUP(E71,Participants!$A$1:$F$1602,3,FALSE)</f>
        <v>#N/A</v>
      </c>
      <c r="J71" s="58" t="e">
        <f>+VLOOKUP(E71,Participants!$A$1:$G$1602,7,FALSE)</f>
        <v>#N/A</v>
      </c>
      <c r="K71" s="61"/>
      <c r="L71" s="61"/>
    </row>
    <row r="72" spans="1:12" ht="14.25" customHeight="1">
      <c r="A72" s="131" t="s">
        <v>1740</v>
      </c>
      <c r="B72" s="56">
        <v>5</v>
      </c>
      <c r="C72" s="56"/>
      <c r="D72" s="56">
        <v>6</v>
      </c>
      <c r="E72" s="57">
        <v>44</v>
      </c>
      <c r="F72" s="58" t="str">
        <f>+VLOOKUP(E72,Participants!$A$1:$F$1602,2,FALSE)</f>
        <v>Olivia Naguit</v>
      </c>
      <c r="G72" s="58" t="str">
        <f>+VLOOKUP(E72,Participants!$A$1:$F$1602,4,FALSE)</f>
        <v>STL</v>
      </c>
      <c r="H72" s="58" t="str">
        <f>+VLOOKUP(E72,Participants!$A$1:$F$1602,5,FALSE)</f>
        <v>F</v>
      </c>
      <c r="I72" s="58">
        <f>+VLOOKUP(E72,Participants!$A$1:$F$1602,3,FALSE)</f>
        <v>3</v>
      </c>
      <c r="J72" s="58" t="str">
        <f>+VLOOKUP(E72,Participants!$A$1:$G$1602,7,FALSE)</f>
        <v>DEV GIRLS</v>
      </c>
      <c r="K72" s="58"/>
      <c r="L72" s="58"/>
    </row>
    <row r="73" spans="1:12" ht="14.25" customHeight="1">
      <c r="A73" s="131" t="s">
        <v>1740</v>
      </c>
      <c r="B73" s="56">
        <v>5</v>
      </c>
      <c r="C73" s="56"/>
      <c r="D73" s="56">
        <v>7</v>
      </c>
      <c r="E73" s="56"/>
      <c r="F73" s="58" t="e">
        <f>+VLOOKUP(E73,Participants!$A$1:$F$1602,2,FALSE)</f>
        <v>#N/A</v>
      </c>
      <c r="G73" s="58" t="e">
        <f>+VLOOKUP(E73,Participants!$A$1:$F$1602,4,FALSE)</f>
        <v>#N/A</v>
      </c>
      <c r="H73" s="58" t="e">
        <f>+VLOOKUP(E73,Participants!$A$1:$F$1602,5,FALSE)</f>
        <v>#N/A</v>
      </c>
      <c r="I73" s="58" t="e">
        <f>+VLOOKUP(E73,Participants!$A$1:$F$1602,3,FALSE)</f>
        <v>#N/A</v>
      </c>
      <c r="J73" s="58" t="e">
        <f>+VLOOKUP(E73,Participants!$A$1:$G$1602,7,FALSE)</f>
        <v>#N/A</v>
      </c>
      <c r="K73" s="58"/>
      <c r="L73" s="58"/>
    </row>
    <row r="74" spans="1:12" ht="14.25" customHeight="1">
      <c r="A74" s="131" t="s">
        <v>1740</v>
      </c>
      <c r="B74" s="56">
        <v>5</v>
      </c>
      <c r="C74" s="56"/>
      <c r="D74" s="56">
        <v>8</v>
      </c>
      <c r="E74" s="56"/>
      <c r="F74" s="58" t="e">
        <f>+VLOOKUP(E74,Participants!$A$1:$F$1602,2,FALSE)</f>
        <v>#N/A</v>
      </c>
      <c r="G74" s="58" t="e">
        <f>+VLOOKUP(E74,Participants!$A$1:$F$1602,4,FALSE)</f>
        <v>#N/A</v>
      </c>
      <c r="H74" s="58" t="e">
        <f>+VLOOKUP(E74,Participants!$A$1:$F$1602,5,FALSE)</f>
        <v>#N/A</v>
      </c>
      <c r="I74" s="58" t="e">
        <f>+VLOOKUP(E74,Participants!$A$1:$F$1602,3,FALSE)</f>
        <v>#N/A</v>
      </c>
      <c r="J74" s="58" t="e">
        <f>+VLOOKUP(E74,Participants!$A$1:$G$1602,7,FALSE)</f>
        <v>#N/A</v>
      </c>
      <c r="K74" s="58"/>
      <c r="L74" s="58"/>
    </row>
    <row r="75" spans="1:12" ht="14.25" customHeight="1">
      <c r="A75" s="131" t="s">
        <v>1740</v>
      </c>
      <c r="B75" s="59">
        <v>6</v>
      </c>
      <c r="C75" s="59"/>
      <c r="D75" s="59">
        <v>7</v>
      </c>
      <c r="E75" s="59"/>
      <c r="F75" s="61" t="e">
        <f>+VLOOKUP(E75,Participants!$A$1:$F$1602,2,FALSE)</f>
        <v>#N/A</v>
      </c>
      <c r="G75" s="61" t="e">
        <f>+VLOOKUP(E75,Participants!$A$1:$F$1602,4,FALSE)</f>
        <v>#N/A</v>
      </c>
      <c r="H75" s="61" t="e">
        <f>+VLOOKUP(E75,Participants!$A$1:$F$1602,5,FALSE)</f>
        <v>#N/A</v>
      </c>
      <c r="I75" s="61" t="e">
        <f>+VLOOKUP(E75,Participants!$A$1:$F$1602,3,FALSE)</f>
        <v>#N/A</v>
      </c>
      <c r="J75" s="61" t="e">
        <f>+VLOOKUP(E75,Participants!$A$1:$G$1602,7,FALSE)</f>
        <v>#N/A</v>
      </c>
      <c r="K75" s="61"/>
      <c r="L75" s="61"/>
    </row>
    <row r="76" spans="1:12" ht="14.25" customHeight="1">
      <c r="A76" s="131" t="s">
        <v>1740</v>
      </c>
      <c r="B76" s="59">
        <v>6</v>
      </c>
      <c r="C76" s="59"/>
      <c r="D76" s="59">
        <v>8</v>
      </c>
      <c r="E76" s="59"/>
      <c r="F76" s="61" t="e">
        <f>+VLOOKUP(E76,Participants!$A$1:$F$1602,2,FALSE)</f>
        <v>#N/A</v>
      </c>
      <c r="G76" s="61" t="e">
        <f>+VLOOKUP(E76,Participants!$A$1:$F$1602,4,FALSE)</f>
        <v>#N/A</v>
      </c>
      <c r="H76" s="61" t="e">
        <f>+VLOOKUP(E76,Participants!$A$1:$F$1602,5,FALSE)</f>
        <v>#N/A</v>
      </c>
      <c r="I76" s="61" t="e">
        <f>+VLOOKUP(E76,Participants!$A$1:$F$1602,3,FALSE)</f>
        <v>#N/A</v>
      </c>
      <c r="J76" s="61" t="e">
        <f>+VLOOKUP(E76,Participants!$A$1:$G$1602,7,FALSE)</f>
        <v>#N/A</v>
      </c>
      <c r="K76" s="61"/>
      <c r="L76" s="61"/>
    </row>
    <row r="77" spans="1:12" ht="14.25" customHeight="1">
      <c r="A77" s="131" t="s">
        <v>1740</v>
      </c>
      <c r="B77" s="56">
        <v>7</v>
      </c>
      <c r="C77" s="56"/>
      <c r="D77" s="56">
        <v>7</v>
      </c>
      <c r="E77" s="56"/>
      <c r="F77" s="58" t="e">
        <f>+VLOOKUP(E77,Participants!$A$1:$F$1602,2,FALSE)</f>
        <v>#N/A</v>
      </c>
      <c r="G77" s="58" t="e">
        <f>+VLOOKUP(E77,Participants!$A$1:$F$1602,4,FALSE)</f>
        <v>#N/A</v>
      </c>
      <c r="H77" s="58" t="e">
        <f>+VLOOKUP(E77,Participants!$A$1:$F$1602,5,FALSE)</f>
        <v>#N/A</v>
      </c>
      <c r="I77" s="58" t="e">
        <f>+VLOOKUP(E77,Participants!$A$1:$F$1602,3,FALSE)</f>
        <v>#N/A</v>
      </c>
      <c r="J77" s="58" t="e">
        <f>+VLOOKUP(E77,Participants!$A$1:$G$1602,7,FALSE)</f>
        <v>#N/A</v>
      </c>
      <c r="K77" s="58"/>
      <c r="L77" s="58"/>
    </row>
    <row r="78" spans="1:12" ht="14.25" customHeight="1">
      <c r="A78" s="131" t="s">
        <v>1740</v>
      </c>
      <c r="B78" s="56">
        <v>7</v>
      </c>
      <c r="C78" s="56"/>
      <c r="D78" s="56">
        <v>8</v>
      </c>
      <c r="E78" s="56"/>
      <c r="F78" s="58" t="e">
        <f>+VLOOKUP(E78,Participants!$A$1:$F$1602,2,FALSE)</f>
        <v>#N/A</v>
      </c>
      <c r="G78" s="58" t="e">
        <f>+VLOOKUP(E78,Participants!$A$1:$F$1602,4,FALSE)</f>
        <v>#N/A</v>
      </c>
      <c r="H78" s="58" t="e">
        <f>+VLOOKUP(E78,Participants!$A$1:$F$1602,5,FALSE)</f>
        <v>#N/A</v>
      </c>
      <c r="I78" s="58" t="e">
        <f>+VLOOKUP(E78,Participants!$A$1:$F$1602,3,FALSE)</f>
        <v>#N/A</v>
      </c>
      <c r="J78" s="58" t="e">
        <f>+VLOOKUP(E78,Participants!$A$1:$G$1602,7,FALSE)</f>
        <v>#N/A</v>
      </c>
      <c r="K78" s="58"/>
      <c r="L78" s="58"/>
    </row>
    <row r="79" spans="1:12" ht="14.25" customHeight="1">
      <c r="A79" s="131" t="s">
        <v>1740</v>
      </c>
      <c r="B79" s="59">
        <v>8</v>
      </c>
      <c r="C79" s="59"/>
      <c r="D79" s="59">
        <v>7</v>
      </c>
      <c r="E79" s="59"/>
      <c r="F79" s="58" t="e">
        <f>+VLOOKUP(E79,Participants!$A$1:$F$1602,2,FALSE)</f>
        <v>#N/A</v>
      </c>
      <c r="G79" s="58" t="e">
        <f>+VLOOKUP(E79,Participants!$A$1:$F$1602,4,FALSE)</f>
        <v>#N/A</v>
      </c>
      <c r="H79" s="58" t="e">
        <f>+VLOOKUP(E79,Participants!$A$1:$F$1602,5,FALSE)</f>
        <v>#N/A</v>
      </c>
      <c r="I79" s="58" t="e">
        <f>+VLOOKUP(E79,Participants!$A$1:$F$1602,3,FALSE)</f>
        <v>#N/A</v>
      </c>
      <c r="J79" s="58" t="e">
        <f>+VLOOKUP(E79,Participants!$A$1:$G$1602,7,FALSE)</f>
        <v>#N/A</v>
      </c>
      <c r="K79" s="61"/>
      <c r="L79" s="61"/>
    </row>
    <row r="80" spans="1:12" ht="14.25" customHeight="1">
      <c r="A80" s="131" t="s">
        <v>1740</v>
      </c>
      <c r="B80" s="59">
        <v>8</v>
      </c>
      <c r="C80" s="59"/>
      <c r="D80" s="59">
        <v>8</v>
      </c>
      <c r="E80" s="59"/>
      <c r="F80" s="58" t="e">
        <f>+VLOOKUP(E80,Participants!$A$1:$F$1602,2,FALSE)</f>
        <v>#N/A</v>
      </c>
      <c r="G80" s="58" t="e">
        <f>+VLOOKUP(E80,Participants!$A$1:$F$1602,4,FALSE)</f>
        <v>#N/A</v>
      </c>
      <c r="H80" s="58" t="e">
        <f>+VLOOKUP(E80,Participants!$A$1:$F$1602,5,FALSE)</f>
        <v>#N/A</v>
      </c>
      <c r="I80" s="58" t="e">
        <f>+VLOOKUP(E80,Participants!$A$1:$F$1602,3,FALSE)</f>
        <v>#N/A</v>
      </c>
      <c r="J80" s="58" t="e">
        <f>+VLOOKUP(E80,Participants!$A$1:$G$1602,7,FALSE)</f>
        <v>#N/A</v>
      </c>
      <c r="K80" s="61"/>
      <c r="L80" s="61"/>
    </row>
    <row r="81" spans="1:27" ht="14.25" customHeight="1">
      <c r="A81" s="131" t="s">
        <v>1740</v>
      </c>
      <c r="B81" s="56">
        <v>9</v>
      </c>
      <c r="C81" s="56"/>
      <c r="D81" s="56">
        <v>6</v>
      </c>
      <c r="E81" s="56"/>
      <c r="F81" s="58" t="e">
        <f>+VLOOKUP(E81,Participants!$A$1:$F$1602,2,FALSE)</f>
        <v>#N/A</v>
      </c>
      <c r="G81" s="58" t="e">
        <f>+VLOOKUP(E81,Participants!$A$1:$F$1602,4,FALSE)</f>
        <v>#N/A</v>
      </c>
      <c r="H81" s="58" t="e">
        <f>+VLOOKUP(E81,Participants!$A$1:$F$1602,5,FALSE)</f>
        <v>#N/A</v>
      </c>
      <c r="I81" s="58" t="e">
        <f>+VLOOKUP(E81,Participants!$A$1:$F$1602,3,FALSE)</f>
        <v>#N/A</v>
      </c>
      <c r="J81" s="58" t="e">
        <f>+VLOOKUP(E81,Participants!$A$1:$G$1602,7,FALSE)</f>
        <v>#N/A</v>
      </c>
      <c r="K81" s="58"/>
      <c r="L81" s="58"/>
    </row>
    <row r="82" spans="1:27" ht="14.25" customHeight="1">
      <c r="A82" s="131" t="s">
        <v>1740</v>
      </c>
      <c r="B82" s="56">
        <v>9</v>
      </c>
      <c r="C82" s="56"/>
      <c r="D82" s="56">
        <v>7</v>
      </c>
      <c r="E82" s="56"/>
      <c r="F82" s="58" t="e">
        <f>+VLOOKUP(E82,Participants!$A$1:$F$1602,2,FALSE)</f>
        <v>#N/A</v>
      </c>
      <c r="G82" s="58" t="e">
        <f>+VLOOKUP(E82,Participants!$A$1:$F$1602,4,FALSE)</f>
        <v>#N/A</v>
      </c>
      <c r="H82" s="58" t="e">
        <f>+VLOOKUP(E82,Participants!$A$1:$F$1602,5,FALSE)</f>
        <v>#N/A</v>
      </c>
      <c r="I82" s="58" t="e">
        <f>+VLOOKUP(E82,Participants!$A$1:$F$1602,3,FALSE)</f>
        <v>#N/A</v>
      </c>
      <c r="J82" s="58" t="e">
        <f>+VLOOKUP(E82,Participants!$A$1:$G$1602,7,FALSE)</f>
        <v>#N/A</v>
      </c>
      <c r="K82" s="58"/>
      <c r="L82" s="58"/>
    </row>
    <row r="83" spans="1:27" ht="14.25" customHeight="1">
      <c r="A83" s="131" t="s">
        <v>1740</v>
      </c>
      <c r="B83" s="56">
        <v>9</v>
      </c>
      <c r="C83" s="56"/>
      <c r="D83" s="56">
        <v>8</v>
      </c>
      <c r="E83" s="56"/>
      <c r="F83" s="58" t="e">
        <f>+VLOOKUP(E83,Participants!$A$1:$F$1602,2,FALSE)</f>
        <v>#N/A</v>
      </c>
      <c r="G83" s="58" t="e">
        <f>+VLOOKUP(E83,Participants!$A$1:$F$1602,4,FALSE)</f>
        <v>#N/A</v>
      </c>
      <c r="H83" s="58" t="e">
        <f>+VLOOKUP(E83,Participants!$A$1:$F$1602,5,FALSE)</f>
        <v>#N/A</v>
      </c>
      <c r="I83" s="58" t="e">
        <f>+VLOOKUP(E83,Participants!$A$1:$F$1602,3,FALSE)</f>
        <v>#N/A</v>
      </c>
      <c r="J83" s="58" t="e">
        <f>+VLOOKUP(E83,Participants!$A$1:$G$1602,7,FALSE)</f>
        <v>#N/A</v>
      </c>
      <c r="K83" s="58"/>
      <c r="L83" s="58"/>
    </row>
    <row r="84" spans="1:27" ht="14.25" customHeight="1">
      <c r="A84" s="131" t="s">
        <v>1740</v>
      </c>
      <c r="B84" s="59">
        <v>10</v>
      </c>
      <c r="C84" s="59"/>
      <c r="D84" s="59">
        <v>7</v>
      </c>
      <c r="E84" s="59"/>
      <c r="F84" s="61" t="e">
        <f>+VLOOKUP(E84,Participants!$A$1:$F$1602,2,FALSE)</f>
        <v>#N/A</v>
      </c>
      <c r="G84" s="61" t="e">
        <f>+VLOOKUP(E84,Participants!$A$1:$F$1602,4,FALSE)</f>
        <v>#N/A</v>
      </c>
      <c r="H84" s="61" t="e">
        <f>+VLOOKUP(E84,Participants!$A$1:$F$1602,5,FALSE)</f>
        <v>#N/A</v>
      </c>
      <c r="I84" s="61" t="e">
        <f>+VLOOKUP(E84,Participants!$A$1:$F$1602,3,FALSE)</f>
        <v>#N/A</v>
      </c>
      <c r="J84" s="61" t="e">
        <f>+VLOOKUP(E84,Participants!$A$1:$G$1602,7,FALSE)</f>
        <v>#N/A</v>
      </c>
      <c r="K84" s="61"/>
      <c r="L84" s="61"/>
    </row>
    <row r="85" spans="1:27" ht="14.25" customHeight="1">
      <c r="A85" s="131"/>
      <c r="B85" s="59"/>
      <c r="C85" s="59"/>
      <c r="D85" s="59"/>
      <c r="E85" s="59"/>
      <c r="F85" s="61"/>
      <c r="G85" s="61"/>
      <c r="H85" s="61"/>
      <c r="I85" s="61"/>
      <c r="J85" s="61"/>
      <c r="K85" s="61"/>
      <c r="L85" s="61"/>
    </row>
    <row r="86" spans="1:27" ht="14.25" customHeight="1">
      <c r="A86" s="132" t="s">
        <v>1740</v>
      </c>
      <c r="B86" s="56">
        <v>19</v>
      </c>
      <c r="C86" s="57">
        <v>32.57</v>
      </c>
      <c r="D86" s="56">
        <v>1</v>
      </c>
      <c r="E86" s="57">
        <v>644</v>
      </c>
      <c r="F86" s="58" t="str">
        <f>+VLOOKUP(E86,Participants!$A$1:$F$1602,2,FALSE)</f>
        <v>Brock Morgan</v>
      </c>
      <c r="G86" s="58" t="str">
        <f>+VLOOKUP(E86,Participants!$A$1:$F$1602,4,FALSE)</f>
        <v>JFK</v>
      </c>
      <c r="H86" s="58" t="str">
        <f>+VLOOKUP(E86,Participants!$A$1:$F$1602,5,FALSE)</f>
        <v>M</v>
      </c>
      <c r="I86" s="58">
        <f>+VLOOKUP(E86,Participants!$A$1:$F$1602,3,FALSE)</f>
        <v>4</v>
      </c>
      <c r="J86" s="58" t="str">
        <f>+VLOOKUP(E86,Participants!$A$1:$G$1602,7,FALSE)</f>
        <v>DEV BOYS</v>
      </c>
      <c r="K86" s="62">
        <v>1</v>
      </c>
      <c r="L86" s="62">
        <v>10</v>
      </c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</row>
    <row r="87" spans="1:27" ht="14.25" customHeight="1">
      <c r="A87" s="131" t="s">
        <v>1740</v>
      </c>
      <c r="B87" s="56">
        <v>19</v>
      </c>
      <c r="C87" s="57">
        <v>33.950000000000003</v>
      </c>
      <c r="D87" s="56">
        <v>4</v>
      </c>
      <c r="E87" s="57">
        <v>37</v>
      </c>
      <c r="F87" s="58" t="str">
        <f>+VLOOKUP(E87,Participants!$A$1:$F$1602,2,FALSE)</f>
        <v>Ryder Hawkins</v>
      </c>
      <c r="G87" s="58" t="str">
        <f>+VLOOKUP(E87,Participants!$A$1:$F$1602,4,FALSE)</f>
        <v>STL</v>
      </c>
      <c r="H87" s="58" t="str">
        <f>+VLOOKUP(E87,Participants!$A$1:$F$1602,5,FALSE)</f>
        <v>M</v>
      </c>
      <c r="I87" s="58">
        <f>+VLOOKUP(E87,Participants!$A$1:$F$1602,3,FALSE)</f>
        <v>3</v>
      </c>
      <c r="J87" s="58" t="str">
        <f>+VLOOKUP(E87,Participants!$A$1:$G$1602,7,FALSE)</f>
        <v>DEV BOYS</v>
      </c>
      <c r="K87" s="62">
        <v>2</v>
      </c>
      <c r="L87" s="62">
        <v>8</v>
      </c>
    </row>
    <row r="88" spans="1:27" ht="14.25" customHeight="1">
      <c r="A88" s="131" t="s">
        <v>1740</v>
      </c>
      <c r="B88" s="56">
        <v>17</v>
      </c>
      <c r="C88" s="57">
        <v>34.58</v>
      </c>
      <c r="D88" s="56">
        <v>5</v>
      </c>
      <c r="E88" s="57">
        <v>51</v>
      </c>
      <c r="F88" s="58" t="str">
        <f>+VLOOKUP(E88,Participants!$A$1:$F$1602,2,FALSE)</f>
        <v>Giovanni Bellicini</v>
      </c>
      <c r="G88" s="58" t="str">
        <f>+VLOOKUP(E88,Participants!$A$1:$F$1602,4,FALSE)</f>
        <v>STL</v>
      </c>
      <c r="H88" s="58" t="str">
        <f>+VLOOKUP(E88,Participants!$A$1:$F$1602,5,FALSE)</f>
        <v>M</v>
      </c>
      <c r="I88" s="58">
        <f>+VLOOKUP(E88,Participants!$A$1:$F$1602,3,FALSE)</f>
        <v>4</v>
      </c>
      <c r="J88" s="58" t="str">
        <f>+VLOOKUP(E88,Participants!$A$1:$G$1602,7,FALSE)</f>
        <v>DEV BOYS</v>
      </c>
      <c r="K88" s="62">
        <v>3</v>
      </c>
      <c r="L88" s="62">
        <v>6</v>
      </c>
    </row>
    <row r="89" spans="1:27" ht="14.25" customHeight="1">
      <c r="A89" s="131" t="s">
        <v>1740</v>
      </c>
      <c r="B89" s="56">
        <v>19</v>
      </c>
      <c r="C89" s="57">
        <v>35.369999999999997</v>
      </c>
      <c r="D89" s="56">
        <v>2</v>
      </c>
      <c r="E89" s="57">
        <v>59</v>
      </c>
      <c r="F89" s="58" t="str">
        <f>+VLOOKUP(E89,Participants!$A$1:$F$1602,2,FALSE)</f>
        <v>Ian Maentz</v>
      </c>
      <c r="G89" s="58" t="str">
        <f>+VLOOKUP(E89,Participants!$A$1:$F$1602,4,FALSE)</f>
        <v>STL</v>
      </c>
      <c r="H89" s="58" t="str">
        <f>+VLOOKUP(E89,Participants!$A$1:$F$1602,5,FALSE)</f>
        <v>M</v>
      </c>
      <c r="I89" s="58">
        <f>+VLOOKUP(E89,Participants!$A$1:$F$1602,3,FALSE)</f>
        <v>4</v>
      </c>
      <c r="J89" s="58" t="str">
        <f>+VLOOKUP(E89,Participants!$A$1:$G$1602,7,FALSE)</f>
        <v>DEV BOYS</v>
      </c>
      <c r="K89" s="62">
        <v>4</v>
      </c>
      <c r="L89" s="62">
        <v>5</v>
      </c>
    </row>
    <row r="90" spans="1:27" ht="14.25" customHeight="1">
      <c r="A90" s="131" t="s">
        <v>1740</v>
      </c>
      <c r="B90" s="59">
        <v>18</v>
      </c>
      <c r="C90" s="60">
        <v>35.79</v>
      </c>
      <c r="D90" s="59">
        <v>4</v>
      </c>
      <c r="E90" s="60">
        <v>1237</v>
      </c>
      <c r="F90" s="61" t="str">
        <f>+VLOOKUP(E90,Participants!$A$1:$F$1602,2,FALSE)</f>
        <v>Walker Hankinson</v>
      </c>
      <c r="G90" s="61" t="str">
        <f>+VLOOKUP(E90,Participants!$A$1:$F$1602,4,FALSE)</f>
        <v>AGS</v>
      </c>
      <c r="H90" s="61" t="str">
        <f>+VLOOKUP(E90,Participants!$A$1:$F$1602,5,FALSE)</f>
        <v>M</v>
      </c>
      <c r="I90" s="61">
        <f>+VLOOKUP(E90,Participants!$A$1:$F$1602,3,FALSE)</f>
        <v>4</v>
      </c>
      <c r="J90" s="61" t="str">
        <f>+VLOOKUP(E90,Participants!$A$1:$G$1602,7,FALSE)</f>
        <v>DEV BOYS</v>
      </c>
      <c r="K90" s="71">
        <v>5</v>
      </c>
      <c r="L90" s="71">
        <v>4</v>
      </c>
    </row>
    <row r="91" spans="1:27" ht="14.25" customHeight="1">
      <c r="A91" s="131" t="s">
        <v>1740</v>
      </c>
      <c r="B91" s="56">
        <v>17</v>
      </c>
      <c r="C91" s="57">
        <v>35.96</v>
      </c>
      <c r="D91" s="56">
        <v>4</v>
      </c>
      <c r="E91" s="57">
        <v>1243</v>
      </c>
      <c r="F91" s="58" t="str">
        <f>+VLOOKUP(E91,Participants!$A$1:$F$1602,2,FALSE)</f>
        <v>Charles Seng</v>
      </c>
      <c r="G91" s="58" t="str">
        <f>+VLOOKUP(E91,Participants!$A$1:$F$1602,4,FALSE)</f>
        <v>AGS</v>
      </c>
      <c r="H91" s="58" t="str">
        <f>+VLOOKUP(E91,Participants!$A$1:$F$1602,5,FALSE)</f>
        <v>M</v>
      </c>
      <c r="I91" s="58">
        <f>+VLOOKUP(E91,Participants!$A$1:$F$1602,3,FALSE)</f>
        <v>3</v>
      </c>
      <c r="J91" s="58" t="str">
        <f>+VLOOKUP(E91,Participants!$A$1:$G$1602,7,FALSE)</f>
        <v>DEV BOYS</v>
      </c>
      <c r="K91" s="62">
        <v>6</v>
      </c>
      <c r="L91" s="62">
        <v>3</v>
      </c>
    </row>
    <row r="92" spans="1:27" ht="14.25" customHeight="1">
      <c r="A92" s="86" t="s">
        <v>1740</v>
      </c>
      <c r="B92" s="73">
        <v>8</v>
      </c>
      <c r="C92" s="73">
        <v>36.340000000000003</v>
      </c>
      <c r="D92" s="73">
        <v>6</v>
      </c>
      <c r="E92" s="73">
        <v>1549</v>
      </c>
      <c r="F92" s="73" t="str">
        <f>+VLOOKUP(E92,Participants!$A$1:$F$1605,2,FALSE)</f>
        <v>Connor Cizauskas</v>
      </c>
      <c r="G92" s="73" t="str">
        <f>+VLOOKUP(E92,Participants!$A$1:$F$1605,4,FALSE)</f>
        <v>MMA</v>
      </c>
      <c r="H92" s="73" t="str">
        <f>+VLOOKUP(E92,Participants!$A$1:$F$1605,5,FALSE)</f>
        <v>M</v>
      </c>
      <c r="I92" s="74">
        <f>+VLOOKUP(E92,Participants!$A$1:$F$1605,3,FALSE)</f>
        <v>4</v>
      </c>
      <c r="J92" s="73" t="str">
        <f>+VLOOKUP(E92,Participants!$A$1:$G$1605,7,FALSE)</f>
        <v>DEV BOYS</v>
      </c>
      <c r="K92" s="75">
        <v>7</v>
      </c>
      <c r="L92" s="75">
        <v>2</v>
      </c>
    </row>
    <row r="93" spans="1:27" ht="14.25" customHeight="1">
      <c r="A93" s="131" t="s">
        <v>1740</v>
      </c>
      <c r="B93" s="56">
        <v>17</v>
      </c>
      <c r="C93" s="57">
        <v>37.130000000000003</v>
      </c>
      <c r="D93" s="56">
        <v>6</v>
      </c>
      <c r="E93" s="57">
        <v>1149</v>
      </c>
      <c r="F93" s="58" t="str">
        <f>+VLOOKUP(E93,Participants!$A$1:$F$1602,2,FALSE)</f>
        <v>John Norberg</v>
      </c>
      <c r="G93" s="58" t="str">
        <f>+VLOOKUP(E93,Participants!$A$1:$F$1602,4,FALSE)</f>
        <v>JAM</v>
      </c>
      <c r="H93" s="58" t="str">
        <f>+VLOOKUP(E93,Participants!$A$1:$F$1602,5,FALSE)</f>
        <v>M</v>
      </c>
      <c r="I93" s="58">
        <f>+VLOOKUP(E93,Participants!$A$1:$F$1602,3,FALSE)</f>
        <v>4</v>
      </c>
      <c r="J93" s="58" t="str">
        <f>+VLOOKUP(E93,Participants!$A$1:$G$1602,7,FALSE)</f>
        <v>DEV BOYS</v>
      </c>
      <c r="K93" s="62">
        <v>8</v>
      </c>
      <c r="L93" s="62">
        <v>1</v>
      </c>
    </row>
    <row r="94" spans="1:27" ht="14.25" customHeight="1">
      <c r="A94" s="131" t="s">
        <v>1740</v>
      </c>
      <c r="B94" s="59">
        <v>16</v>
      </c>
      <c r="C94" s="60">
        <v>37.200000000000003</v>
      </c>
      <c r="D94" s="59">
        <v>6</v>
      </c>
      <c r="E94" s="60">
        <v>1248</v>
      </c>
      <c r="F94" s="61" t="str">
        <f>+VLOOKUP(E94,Participants!$A$1:$F$1602,2,FALSE)</f>
        <v>Lucas Wertelet</v>
      </c>
      <c r="G94" s="61" t="str">
        <f>+VLOOKUP(E94,Participants!$A$1:$F$1602,4,FALSE)</f>
        <v>AGS</v>
      </c>
      <c r="H94" s="61" t="str">
        <f>+VLOOKUP(E94,Participants!$A$1:$F$1602,5,FALSE)</f>
        <v>M</v>
      </c>
      <c r="I94" s="61">
        <f>+VLOOKUP(E94,Participants!$A$1:$F$1602,3,FALSE)</f>
        <v>4</v>
      </c>
      <c r="J94" s="61" t="str">
        <f>+VLOOKUP(E94,Participants!$A$1:$G$1602,7,FALSE)</f>
        <v>DEV BOYS</v>
      </c>
      <c r="K94" s="61"/>
      <c r="L94" s="61"/>
    </row>
    <row r="95" spans="1:27" ht="14.25" customHeight="1">
      <c r="A95" s="131" t="s">
        <v>1740</v>
      </c>
      <c r="B95" s="56">
        <v>19</v>
      </c>
      <c r="C95" s="57">
        <v>37.21</v>
      </c>
      <c r="D95" s="56">
        <v>3</v>
      </c>
      <c r="E95" s="57">
        <v>1235</v>
      </c>
      <c r="F95" s="58" t="str">
        <f>+VLOOKUP(E95,Participants!$A$1:$F$1602,2,FALSE)</f>
        <v>Joseph Davoli</v>
      </c>
      <c r="G95" s="58" t="str">
        <f>+VLOOKUP(E95,Participants!$A$1:$F$1602,4,FALSE)</f>
        <v>AGS</v>
      </c>
      <c r="H95" s="58" t="str">
        <f>+VLOOKUP(E95,Participants!$A$1:$F$1602,5,FALSE)</f>
        <v>M</v>
      </c>
      <c r="I95" s="58">
        <f>+VLOOKUP(E95,Participants!$A$1:$F$1602,3,FALSE)</f>
        <v>4</v>
      </c>
      <c r="J95" s="58" t="str">
        <f>+VLOOKUP(E95,Participants!$A$1:$G$1602,7,FALSE)</f>
        <v>DEV BOYS</v>
      </c>
      <c r="K95" s="58"/>
      <c r="L95" s="58"/>
    </row>
    <row r="96" spans="1:27" ht="14.25" customHeight="1">
      <c r="A96" s="131" t="s">
        <v>1740</v>
      </c>
      <c r="B96" s="56">
        <v>17</v>
      </c>
      <c r="C96" s="57">
        <v>37.42</v>
      </c>
      <c r="D96" s="56">
        <v>2</v>
      </c>
      <c r="E96" s="57">
        <v>833</v>
      </c>
      <c r="F96" s="58" t="str">
        <f>+VLOOKUP(E96,Participants!$A$1:$F$1602,2,FALSE)</f>
        <v>Patrick Curtis</v>
      </c>
      <c r="G96" s="58" t="str">
        <f>+VLOOKUP(E96,Participants!$A$1:$F$1602,4,FALSE)</f>
        <v>SHCA</v>
      </c>
      <c r="H96" s="58" t="str">
        <f>+VLOOKUP(E96,Participants!$A$1:$F$1602,5,FALSE)</f>
        <v>M</v>
      </c>
      <c r="I96" s="58">
        <f>+VLOOKUP(E96,Participants!$A$1:$F$1602,3,FALSE)</f>
        <v>4</v>
      </c>
      <c r="J96" s="58" t="str">
        <f>+VLOOKUP(E96,Participants!$A$1:$G$1602,7,FALSE)</f>
        <v>DEV BOYS</v>
      </c>
      <c r="K96" s="58"/>
      <c r="L96" s="58"/>
    </row>
    <row r="97" spans="1:12" ht="14.25" customHeight="1">
      <c r="A97" s="131" t="s">
        <v>1740</v>
      </c>
      <c r="B97" s="59">
        <v>16</v>
      </c>
      <c r="C97" s="60">
        <v>37.700000000000003</v>
      </c>
      <c r="D97" s="59">
        <v>3</v>
      </c>
      <c r="E97" s="60">
        <v>1489</v>
      </c>
      <c r="F97" s="61" t="str">
        <f>+VLOOKUP(E97,Participants!$A$1:$F$1602,2,FALSE)</f>
        <v>Geno Flannery</v>
      </c>
      <c r="G97" s="61" t="str">
        <f>+VLOOKUP(E97,Participants!$A$1:$F$1602,4,FALSE)</f>
        <v>MMA</v>
      </c>
      <c r="H97" s="61" t="str">
        <f>+VLOOKUP(E97,Participants!$A$1:$F$1602,5,FALSE)</f>
        <v>M</v>
      </c>
      <c r="I97" s="61">
        <f>+VLOOKUP(E97,Participants!$A$1:$F$1602,3,FALSE)</f>
        <v>3</v>
      </c>
      <c r="J97" s="61" t="str">
        <f>+VLOOKUP(E97,Participants!$A$1:$G$1602,7,FALSE)</f>
        <v>DEV BOYS</v>
      </c>
      <c r="K97" s="61"/>
      <c r="L97" s="61"/>
    </row>
    <row r="98" spans="1:12" ht="14.25" customHeight="1">
      <c r="A98" s="131" t="s">
        <v>1740</v>
      </c>
      <c r="B98" s="59">
        <v>18</v>
      </c>
      <c r="C98" s="60">
        <v>38.76</v>
      </c>
      <c r="D98" s="59">
        <v>2</v>
      </c>
      <c r="E98" s="60">
        <v>835</v>
      </c>
      <c r="F98" s="61" t="str">
        <f>+VLOOKUP(E98,Participants!$A$1:$F$1602,2,FALSE)</f>
        <v>Igor Sokolov</v>
      </c>
      <c r="G98" s="61" t="str">
        <f>+VLOOKUP(E98,Participants!$A$1:$F$1602,4,FALSE)</f>
        <v>SHCA</v>
      </c>
      <c r="H98" s="61" t="str">
        <f>+VLOOKUP(E98,Participants!$A$1:$F$1602,5,FALSE)</f>
        <v>M</v>
      </c>
      <c r="I98" s="61">
        <f>+VLOOKUP(E98,Participants!$A$1:$F$1602,3,FALSE)</f>
        <v>4</v>
      </c>
      <c r="J98" s="61" t="str">
        <f>+VLOOKUP(E98,Participants!$A$1:$G$1602,7,FALSE)</f>
        <v>DEV BOYS</v>
      </c>
      <c r="K98" s="61"/>
      <c r="L98" s="61"/>
    </row>
    <row r="99" spans="1:12" ht="14.25" customHeight="1">
      <c r="A99" s="131" t="s">
        <v>1740</v>
      </c>
      <c r="B99" s="59">
        <v>16</v>
      </c>
      <c r="C99" s="60">
        <v>39.450000000000003</v>
      </c>
      <c r="D99" s="59">
        <v>1</v>
      </c>
      <c r="E99" s="60">
        <v>46</v>
      </c>
      <c r="F99" s="61" t="str">
        <f>+VLOOKUP(E99,Participants!$A$1:$F$1602,2,FALSE)</f>
        <v>Duke Siewe</v>
      </c>
      <c r="G99" s="61" t="str">
        <f>+VLOOKUP(E99,Participants!$A$1:$F$1602,4,FALSE)</f>
        <v>STL</v>
      </c>
      <c r="H99" s="61" t="str">
        <f>+VLOOKUP(E99,Participants!$A$1:$F$1602,5,FALSE)</f>
        <v>M</v>
      </c>
      <c r="I99" s="61">
        <f>+VLOOKUP(E99,Participants!$A$1:$F$1602,3,FALSE)</f>
        <v>3</v>
      </c>
      <c r="J99" s="61" t="str">
        <f>+VLOOKUP(E99,Participants!$A$1:$G$1602,7,FALSE)</f>
        <v>DEV BOYS</v>
      </c>
      <c r="K99" s="61"/>
      <c r="L99" s="61"/>
    </row>
    <row r="100" spans="1:12" ht="14.25" customHeight="1">
      <c r="A100" s="131" t="s">
        <v>1740</v>
      </c>
      <c r="B100" s="56">
        <v>15</v>
      </c>
      <c r="C100" s="57">
        <v>39.81</v>
      </c>
      <c r="D100" s="56">
        <v>3</v>
      </c>
      <c r="E100" s="57">
        <v>913</v>
      </c>
      <c r="F100" s="58" t="str">
        <f>+VLOOKUP(E100,Participants!$A$1:$F$1602,2,FALSE)</f>
        <v>Brayden Harper</v>
      </c>
      <c r="G100" s="58" t="str">
        <f>+VLOOKUP(E100,Participants!$A$1:$F$1602,4,FALSE)</f>
        <v>NCA</v>
      </c>
      <c r="H100" s="58" t="str">
        <f>+VLOOKUP(E100,Participants!$A$1:$F$1602,5,FALSE)</f>
        <v>M</v>
      </c>
      <c r="I100" s="58">
        <f>+VLOOKUP(E100,Participants!$A$1:$F$1602,3,FALSE)</f>
        <v>2</v>
      </c>
      <c r="J100" s="58" t="str">
        <f>+VLOOKUP(E100,Participants!$A$1:$G$1602,7,FALSE)</f>
        <v>DEV BOYS</v>
      </c>
      <c r="K100" s="58"/>
      <c r="L100" s="58"/>
    </row>
    <row r="101" spans="1:12" ht="14.25" customHeight="1">
      <c r="A101" s="131" t="s">
        <v>1740</v>
      </c>
      <c r="B101" s="59">
        <v>14</v>
      </c>
      <c r="C101" s="60">
        <v>40.43</v>
      </c>
      <c r="D101" s="59">
        <v>5</v>
      </c>
      <c r="E101" s="60">
        <v>1199</v>
      </c>
      <c r="F101" s="61" t="str">
        <f>+VLOOKUP(E101,Participants!$A$1:$F$1602,2,FALSE)</f>
        <v>Dexter Nee</v>
      </c>
      <c r="G101" s="61" t="str">
        <f>+VLOOKUP(E101,Participants!$A$1:$F$1602,4,FALSE)</f>
        <v>CDT</v>
      </c>
      <c r="H101" s="61" t="str">
        <f>+VLOOKUP(E101,Participants!$A$1:$F$1602,5,FALSE)</f>
        <v>M</v>
      </c>
      <c r="I101" s="61">
        <f>+VLOOKUP(E101,Participants!$A$1:$F$1602,3,FALSE)</f>
        <v>2</v>
      </c>
      <c r="J101" s="61" t="str">
        <f>+VLOOKUP(E101,Participants!$A$1:$G$1602,7,FALSE)</f>
        <v>DEV BOYS</v>
      </c>
      <c r="K101" s="61"/>
      <c r="L101" s="61"/>
    </row>
    <row r="102" spans="1:12" ht="14.25" customHeight="1">
      <c r="A102" s="131" t="s">
        <v>1740</v>
      </c>
      <c r="B102" s="56">
        <v>17</v>
      </c>
      <c r="C102" s="57">
        <v>40.5</v>
      </c>
      <c r="D102" s="56">
        <v>3</v>
      </c>
      <c r="E102" s="57">
        <v>63</v>
      </c>
      <c r="F102" s="58" t="str">
        <f>+VLOOKUP(E102,Participants!$A$1:$F$1602,2,FALSE)</f>
        <v>Matteo Sciullo</v>
      </c>
      <c r="G102" s="58" t="str">
        <f>+VLOOKUP(E102,Participants!$A$1:$F$1602,4,FALSE)</f>
        <v>STL</v>
      </c>
      <c r="H102" s="58" t="str">
        <f>+VLOOKUP(E102,Participants!$A$1:$F$1602,5,FALSE)</f>
        <v>M</v>
      </c>
      <c r="I102" s="58">
        <f>+VLOOKUP(E102,Participants!$A$1:$F$1602,3,FALSE)</f>
        <v>4</v>
      </c>
      <c r="J102" s="58" t="str">
        <f>+VLOOKUP(E102,Participants!$A$1:$G$1602,7,FALSE)</f>
        <v>DEV BOYS</v>
      </c>
      <c r="K102" s="58"/>
      <c r="L102" s="58"/>
    </row>
    <row r="103" spans="1:12" ht="14.25" customHeight="1">
      <c r="A103" s="131" t="s">
        <v>1740</v>
      </c>
      <c r="B103" s="59">
        <v>18</v>
      </c>
      <c r="C103" s="60">
        <v>40.840000000000003</v>
      </c>
      <c r="D103" s="59">
        <v>1</v>
      </c>
      <c r="E103" s="60">
        <v>340</v>
      </c>
      <c r="F103" s="61" t="str">
        <f>+VLOOKUP(E103,Participants!$A$1:$F$1602,2,FALSE)</f>
        <v>Grady Molinero</v>
      </c>
      <c r="G103" s="61" t="str">
        <f>+VLOOKUP(E103,Participants!$A$1:$F$1602,4,FALSE)</f>
        <v>GAA</v>
      </c>
      <c r="H103" s="61" t="str">
        <f>+VLOOKUP(E103,Participants!$A$1:$F$1602,5,FALSE)</f>
        <v>M</v>
      </c>
      <c r="I103" s="61">
        <f>+VLOOKUP(E103,Participants!$A$1:$F$1602,3,FALSE)</f>
        <v>4</v>
      </c>
      <c r="J103" s="61" t="str">
        <f>+VLOOKUP(E103,Participants!$A$1:$G$1602,7,FALSE)</f>
        <v>DEV BOYS</v>
      </c>
      <c r="K103" s="61"/>
      <c r="L103" s="61"/>
    </row>
    <row r="104" spans="1:12" ht="14.25" customHeight="1">
      <c r="A104" s="131" t="s">
        <v>1740</v>
      </c>
      <c r="B104" s="59">
        <v>14</v>
      </c>
      <c r="C104" s="60">
        <v>40.99</v>
      </c>
      <c r="D104" s="59">
        <v>6</v>
      </c>
      <c r="E104" s="60">
        <v>9</v>
      </c>
      <c r="F104" s="61" t="str">
        <f>+VLOOKUP(E104,Participants!$A$1:$F$1602,2,FALSE)</f>
        <v>Camden Morgan</v>
      </c>
      <c r="G104" s="61" t="str">
        <f>+VLOOKUP(E104,Participants!$A$1:$F$1602,4,FALSE)</f>
        <v>STL</v>
      </c>
      <c r="H104" s="61" t="str">
        <f>+VLOOKUP(E104,Participants!$A$1:$F$1602,5,FALSE)</f>
        <v>M</v>
      </c>
      <c r="I104" s="61">
        <f>+VLOOKUP(E104,Participants!$A$1:$F$1602,3,FALSE)</f>
        <v>2</v>
      </c>
      <c r="J104" s="61" t="str">
        <f>+VLOOKUP(E104,Participants!$A$1:$G$1602,7,FALSE)</f>
        <v>DEV BOYS</v>
      </c>
      <c r="K104" s="61"/>
      <c r="L104" s="61"/>
    </row>
    <row r="105" spans="1:12" ht="14.25" customHeight="1">
      <c r="A105" s="131" t="s">
        <v>1740</v>
      </c>
      <c r="B105" s="59">
        <v>16</v>
      </c>
      <c r="C105" s="60">
        <v>41.18</v>
      </c>
      <c r="D105" s="59">
        <v>2</v>
      </c>
      <c r="E105" s="60">
        <v>831</v>
      </c>
      <c r="F105" s="61" t="str">
        <f>+VLOOKUP(E105,Participants!$A$1:$F$1602,2,FALSE)</f>
        <v>Peter Stickman</v>
      </c>
      <c r="G105" s="61" t="str">
        <f>+VLOOKUP(E105,Participants!$A$1:$F$1602,4,FALSE)</f>
        <v>SHCA</v>
      </c>
      <c r="H105" s="61" t="str">
        <f>+VLOOKUP(E105,Participants!$A$1:$F$1602,5,FALSE)</f>
        <v>M</v>
      </c>
      <c r="I105" s="61">
        <f>+VLOOKUP(E105,Participants!$A$1:$F$1602,3,FALSE)</f>
        <v>3</v>
      </c>
      <c r="J105" s="61" t="str">
        <f>+VLOOKUP(E105,Participants!$A$1:$G$1602,7,FALSE)</f>
        <v>DEV BOYS</v>
      </c>
      <c r="K105" s="61"/>
      <c r="L105" s="61"/>
    </row>
    <row r="106" spans="1:12" ht="14.25" customHeight="1">
      <c r="A106" s="131" t="s">
        <v>1740</v>
      </c>
      <c r="B106" s="59">
        <v>18</v>
      </c>
      <c r="C106" s="60">
        <v>41.84</v>
      </c>
      <c r="D106" s="59">
        <v>3</v>
      </c>
      <c r="E106" s="60">
        <v>52</v>
      </c>
      <c r="F106" s="61" t="str">
        <f>+VLOOKUP(E106,Participants!$A$1:$F$1602,2,FALSE)</f>
        <v>Ilya Belldina</v>
      </c>
      <c r="G106" s="61" t="str">
        <f>+VLOOKUP(E106,Participants!$A$1:$F$1602,4,FALSE)</f>
        <v>STL</v>
      </c>
      <c r="H106" s="61" t="str">
        <f>+VLOOKUP(E106,Participants!$A$1:$F$1602,5,FALSE)</f>
        <v>M</v>
      </c>
      <c r="I106" s="61">
        <f>+VLOOKUP(E106,Participants!$A$1:$F$1602,3,FALSE)</f>
        <v>4</v>
      </c>
      <c r="J106" s="61" t="str">
        <f>+VLOOKUP(E106,Participants!$A$1:$G$1602,7,FALSE)</f>
        <v>DEV BOYS</v>
      </c>
      <c r="K106" s="61"/>
      <c r="L106" s="61"/>
    </row>
    <row r="107" spans="1:12" ht="14.25" customHeight="1">
      <c r="A107" s="131" t="s">
        <v>1740</v>
      </c>
      <c r="B107" s="59">
        <v>12</v>
      </c>
      <c r="C107" s="60">
        <v>42.81</v>
      </c>
      <c r="D107" s="59">
        <v>3</v>
      </c>
      <c r="E107" s="60">
        <v>906</v>
      </c>
      <c r="F107" s="61" t="str">
        <f>+VLOOKUP(E107,Participants!$A$1:$F$1602,2,FALSE)</f>
        <v>Ethan Harper</v>
      </c>
      <c r="G107" s="61" t="str">
        <f>+VLOOKUP(E107,Participants!$A$1:$F$1602,4,FALSE)</f>
        <v>NCA</v>
      </c>
      <c r="H107" s="61" t="str">
        <f>+VLOOKUP(E107,Participants!$A$1:$F$1602,5,FALSE)</f>
        <v>M</v>
      </c>
      <c r="I107" s="61">
        <f>+VLOOKUP(E107,Participants!$A$1:$F$1602,3,FALSE)</f>
        <v>1</v>
      </c>
      <c r="J107" s="61" t="str">
        <f>+VLOOKUP(E107,Participants!$A$1:$G$1602,7,FALSE)</f>
        <v>DEV BOYS</v>
      </c>
      <c r="K107" s="61"/>
      <c r="L107" s="61"/>
    </row>
    <row r="108" spans="1:12" ht="14.25" customHeight="1">
      <c r="A108" s="131" t="s">
        <v>1740</v>
      </c>
      <c r="B108" s="59">
        <v>14</v>
      </c>
      <c r="C108" s="60">
        <v>42.95</v>
      </c>
      <c r="D108" s="59">
        <v>4</v>
      </c>
      <c r="E108" s="60">
        <v>820</v>
      </c>
      <c r="F108" s="61" t="str">
        <f>+VLOOKUP(E108,Participants!$A$1:$F$1602,2,FALSE)</f>
        <v>Finn Pisaniello</v>
      </c>
      <c r="G108" s="61" t="str">
        <f>+VLOOKUP(E108,Participants!$A$1:$F$1602,4,FALSE)</f>
        <v>SHCA</v>
      </c>
      <c r="H108" s="61" t="str">
        <f>+VLOOKUP(E108,Participants!$A$1:$F$1602,5,FALSE)</f>
        <v>M</v>
      </c>
      <c r="I108" s="61">
        <f>+VLOOKUP(E108,Participants!$A$1:$F$1602,3,FALSE)</f>
        <v>2</v>
      </c>
      <c r="J108" s="61" t="str">
        <f>+VLOOKUP(E108,Participants!$A$1:$G$1602,7,FALSE)</f>
        <v>DEV BOYS</v>
      </c>
      <c r="K108" s="61"/>
      <c r="L108" s="61"/>
    </row>
    <row r="109" spans="1:12" ht="14.25" customHeight="1">
      <c r="A109" s="131" t="s">
        <v>1740</v>
      </c>
      <c r="B109" s="59">
        <v>16</v>
      </c>
      <c r="C109" s="60">
        <v>43.37</v>
      </c>
      <c r="D109" s="59">
        <v>5</v>
      </c>
      <c r="E109" s="60">
        <v>1518</v>
      </c>
      <c r="F109" s="61" t="str">
        <f>+VLOOKUP(E109,Participants!$A$1:$F$1602,2,FALSE)</f>
        <v>Caden Smith</v>
      </c>
      <c r="G109" s="61" t="str">
        <f>+VLOOKUP(E109,Participants!$A$1:$F$1602,4,FALSE)</f>
        <v>MMA</v>
      </c>
      <c r="H109" s="61" t="str">
        <f>+VLOOKUP(E109,Participants!$A$1:$F$1602,5,FALSE)</f>
        <v>M</v>
      </c>
      <c r="I109" s="61">
        <f>+VLOOKUP(E109,Participants!$A$1:$F$1602,3,FALSE)</f>
        <v>3</v>
      </c>
      <c r="J109" s="61" t="str">
        <f>+VLOOKUP(E109,Participants!$A$1:$G$1602,7,FALSE)</f>
        <v>DEV BOYS</v>
      </c>
      <c r="K109" s="61"/>
      <c r="L109" s="61"/>
    </row>
    <row r="110" spans="1:12" ht="14.25" customHeight="1">
      <c r="A110" s="131" t="s">
        <v>1740</v>
      </c>
      <c r="B110" s="56">
        <v>15</v>
      </c>
      <c r="C110" s="57">
        <v>44.06</v>
      </c>
      <c r="D110" s="56">
        <v>2</v>
      </c>
      <c r="E110" s="57">
        <v>822</v>
      </c>
      <c r="F110" s="58" t="str">
        <f>+VLOOKUP(E110,Participants!$A$1:$F$1602,2,FALSE)</f>
        <v>Tommy Gilmore</v>
      </c>
      <c r="G110" s="58" t="str">
        <f>+VLOOKUP(E110,Participants!$A$1:$F$1602,4,FALSE)</f>
        <v>SHCA</v>
      </c>
      <c r="H110" s="58" t="str">
        <f>+VLOOKUP(E110,Participants!$A$1:$F$1602,5,FALSE)</f>
        <v>M</v>
      </c>
      <c r="I110" s="58">
        <f>+VLOOKUP(E110,Participants!$A$1:$F$1602,3,FALSE)</f>
        <v>2</v>
      </c>
      <c r="J110" s="58" t="str">
        <f>+VLOOKUP(E110,Participants!$A$1:$G$1602,7,FALSE)</f>
        <v>DEV BOYS</v>
      </c>
      <c r="K110" s="58"/>
      <c r="L110" s="58"/>
    </row>
    <row r="111" spans="1:12" ht="14.25" customHeight="1">
      <c r="A111" s="131" t="s">
        <v>1740</v>
      </c>
      <c r="B111" s="59">
        <v>16</v>
      </c>
      <c r="C111" s="60">
        <v>44.19</v>
      </c>
      <c r="D111" s="59">
        <v>4</v>
      </c>
      <c r="E111" s="60">
        <v>829</v>
      </c>
      <c r="F111" s="61" t="str">
        <f>+VLOOKUP(E111,Participants!$A$1:$F$1602,2,FALSE)</f>
        <v>Jeffrey Selvoski</v>
      </c>
      <c r="G111" s="61" t="str">
        <f>+VLOOKUP(E111,Participants!$A$1:$F$1602,4,FALSE)</f>
        <v>SHCA</v>
      </c>
      <c r="H111" s="61" t="str">
        <f>+VLOOKUP(E111,Participants!$A$1:$F$1602,5,FALSE)</f>
        <v>M</v>
      </c>
      <c r="I111" s="61">
        <f>+VLOOKUP(E111,Participants!$A$1:$F$1602,3,FALSE)</f>
        <v>3</v>
      </c>
      <c r="J111" s="61" t="str">
        <f>+VLOOKUP(E111,Participants!$A$1:$G$1602,7,FALSE)</f>
        <v>DEV BOYS</v>
      </c>
      <c r="K111" s="61"/>
      <c r="L111" s="61"/>
    </row>
    <row r="112" spans="1:12" ht="14.25" customHeight="1">
      <c r="A112" s="131" t="s">
        <v>1740</v>
      </c>
      <c r="B112" s="59">
        <v>18</v>
      </c>
      <c r="C112" s="60">
        <v>44.63</v>
      </c>
      <c r="D112" s="59">
        <v>5</v>
      </c>
      <c r="E112" s="60">
        <v>926</v>
      </c>
      <c r="F112" s="61" t="str">
        <f>+VLOOKUP(E112,Participants!$A$1:$F$1602,2,FALSE)</f>
        <v>Luke Bandura</v>
      </c>
      <c r="G112" s="61" t="str">
        <f>+VLOOKUP(E112,Participants!$A$1:$F$1602,4,FALSE)</f>
        <v>NCA</v>
      </c>
      <c r="H112" s="61" t="str">
        <f>+VLOOKUP(E112,Participants!$A$1:$F$1602,5,FALSE)</f>
        <v>M</v>
      </c>
      <c r="I112" s="61">
        <f>+VLOOKUP(E112,Participants!$A$1:$F$1602,3,FALSE)</f>
        <v>4</v>
      </c>
      <c r="J112" s="61" t="str">
        <f>+VLOOKUP(E112,Participants!$A$1:$G$1602,7,FALSE)</f>
        <v>DEV BOYS</v>
      </c>
      <c r="K112" s="61"/>
      <c r="L112" s="61"/>
    </row>
    <row r="113" spans="1:12" ht="14.25" customHeight="1">
      <c r="A113" s="131" t="s">
        <v>1740</v>
      </c>
      <c r="B113" s="56">
        <v>13</v>
      </c>
      <c r="C113" s="57">
        <v>44.85</v>
      </c>
      <c r="D113" s="56">
        <v>3</v>
      </c>
      <c r="E113" s="57">
        <v>1520</v>
      </c>
      <c r="F113" s="58" t="str">
        <f>+VLOOKUP(E113,Participants!$A$1:$F$1602,2,FALSE)</f>
        <v>Cameron Smith</v>
      </c>
      <c r="G113" s="58" t="str">
        <f>+VLOOKUP(E113,Participants!$A$1:$F$1602,4,FALSE)</f>
        <v>MMA</v>
      </c>
      <c r="H113" s="58" t="str">
        <f>+VLOOKUP(E113,Participants!$A$1:$F$1602,5,FALSE)</f>
        <v>M</v>
      </c>
      <c r="I113" s="58">
        <f>+VLOOKUP(E113,Participants!$A$1:$F$1602,3,FALSE)</f>
        <v>1</v>
      </c>
      <c r="J113" s="58" t="str">
        <f>+VLOOKUP(E113,Participants!$A$1:$G$1602,7,FALSE)</f>
        <v>DEV BOYS</v>
      </c>
      <c r="K113" s="58"/>
      <c r="L113" s="58"/>
    </row>
    <row r="114" spans="1:12" ht="14.25" customHeight="1">
      <c r="A114" s="131" t="s">
        <v>1740</v>
      </c>
      <c r="B114" s="56">
        <v>11</v>
      </c>
      <c r="C114" s="57">
        <v>45.02</v>
      </c>
      <c r="D114" s="56">
        <v>1</v>
      </c>
      <c r="E114" s="57">
        <v>638</v>
      </c>
      <c r="F114" s="58" t="str">
        <f>+VLOOKUP(E114,Participants!$A$1:$F$1602,2,FALSE)</f>
        <v>Kash Bynum</v>
      </c>
      <c r="G114" s="58" t="str">
        <f>+VLOOKUP(E114,Participants!$A$1:$F$1602,4,FALSE)</f>
        <v>JFK</v>
      </c>
      <c r="H114" s="58" t="str">
        <f>+VLOOKUP(E114,Participants!$A$1:$F$1602,5,FALSE)</f>
        <v>M</v>
      </c>
      <c r="I114" s="58" t="str">
        <f>+VLOOKUP(E114,Participants!$A$1:$F$1602,3,FALSE)</f>
        <v>K</v>
      </c>
      <c r="J114" s="58" t="str">
        <f>+VLOOKUP(E114,Participants!$A$1:$G$1602,7,FALSE)</f>
        <v>DEV BOYS</v>
      </c>
      <c r="K114" s="58"/>
      <c r="L114" s="58"/>
    </row>
    <row r="115" spans="1:12" ht="14.25" customHeight="1">
      <c r="A115" s="131" t="s">
        <v>1740</v>
      </c>
      <c r="B115" s="59">
        <v>12</v>
      </c>
      <c r="C115" s="60">
        <v>45.13</v>
      </c>
      <c r="D115" s="59">
        <v>1</v>
      </c>
      <c r="E115" s="60">
        <v>332</v>
      </c>
      <c r="F115" s="61" t="str">
        <f>+VLOOKUP(E115,Participants!$A$1:$F$1602,2,FALSE)</f>
        <v>Quincy Harris</v>
      </c>
      <c r="G115" s="61" t="str">
        <f>+VLOOKUP(E115,Participants!$A$1:$F$1602,4,FALSE)</f>
        <v>GAA</v>
      </c>
      <c r="H115" s="61" t="str">
        <f>+VLOOKUP(E115,Participants!$A$1:$F$1602,5,FALSE)</f>
        <v>M</v>
      </c>
      <c r="I115" s="61">
        <f>+VLOOKUP(E115,Participants!$A$1:$F$1602,3,FALSE)</f>
        <v>1</v>
      </c>
      <c r="J115" s="61" t="str">
        <f>+VLOOKUP(E115,Participants!$A$1:$G$1602,7,FALSE)</f>
        <v>DEV BOYS</v>
      </c>
      <c r="K115" s="61"/>
      <c r="L115" s="61"/>
    </row>
    <row r="116" spans="1:12" ht="14.25" customHeight="1">
      <c r="A116" s="131" t="s">
        <v>1740</v>
      </c>
      <c r="B116" s="56">
        <v>15</v>
      </c>
      <c r="C116" s="57">
        <v>46.09</v>
      </c>
      <c r="D116" s="56">
        <v>6</v>
      </c>
      <c r="E116" s="57">
        <v>642</v>
      </c>
      <c r="F116" s="58" t="str">
        <f>+VLOOKUP(E116,Participants!$A$1:$F$1602,2,FALSE)</f>
        <v>Will Gehrlein</v>
      </c>
      <c r="G116" s="58" t="str">
        <f>+VLOOKUP(E116,Participants!$A$1:$F$1602,4,FALSE)</f>
        <v>JFK</v>
      </c>
      <c r="H116" s="58" t="str">
        <f>+VLOOKUP(E116,Participants!$A$1:$F$1602,5,FALSE)</f>
        <v>M</v>
      </c>
      <c r="I116" s="58">
        <f>+VLOOKUP(E116,Participants!$A$1:$F$1602,3,FALSE)</f>
        <v>3</v>
      </c>
      <c r="J116" s="58" t="str">
        <f>+VLOOKUP(E116,Participants!$A$1:$G$1602,7,FALSE)</f>
        <v>DEV BOYS</v>
      </c>
      <c r="K116" s="58"/>
      <c r="L116" s="58"/>
    </row>
    <row r="117" spans="1:12" ht="14.25" customHeight="1">
      <c r="A117" s="131" t="s">
        <v>1740</v>
      </c>
      <c r="B117" s="56">
        <v>15</v>
      </c>
      <c r="C117" s="57">
        <v>46.14</v>
      </c>
      <c r="D117" s="56">
        <v>5</v>
      </c>
      <c r="E117" s="57">
        <v>320</v>
      </c>
      <c r="F117" s="58" t="str">
        <f>+VLOOKUP(E117,Participants!$A$1:$F$1602,2,FALSE)</f>
        <v>Travis Anglum</v>
      </c>
      <c r="G117" s="58" t="str">
        <f>+VLOOKUP(E117,Participants!$A$1:$F$1602,4,FALSE)</f>
        <v>GAA</v>
      </c>
      <c r="H117" s="58" t="str">
        <f>+VLOOKUP(E117,Participants!$A$1:$F$1602,5,FALSE)</f>
        <v>M</v>
      </c>
      <c r="I117" s="58">
        <f>+VLOOKUP(E117,Participants!$A$1:$F$1602,3,FALSE)</f>
        <v>4</v>
      </c>
      <c r="J117" s="58" t="str">
        <f>+VLOOKUP(E117,Participants!$A$1:$G$1602,7,FALSE)</f>
        <v>DEV BOYS</v>
      </c>
      <c r="K117" s="58"/>
      <c r="L117" s="58"/>
    </row>
    <row r="118" spans="1:12" ht="14.25" customHeight="1">
      <c r="A118" s="131" t="s">
        <v>1740</v>
      </c>
      <c r="B118" s="56">
        <v>11</v>
      </c>
      <c r="C118" s="57">
        <v>46.8</v>
      </c>
      <c r="D118" s="56">
        <v>4</v>
      </c>
      <c r="E118" s="57">
        <v>335</v>
      </c>
      <c r="F118" s="58" t="str">
        <f>+VLOOKUP(E118,Participants!$A$1:$F$1602,2,FALSE)</f>
        <v>Finley Kim</v>
      </c>
      <c r="G118" s="58" t="str">
        <f>+VLOOKUP(E118,Participants!$A$1:$F$1602,4,FALSE)</f>
        <v>GAA</v>
      </c>
      <c r="H118" s="58" t="str">
        <f>+VLOOKUP(E118,Participants!$A$1:$F$1602,5,FALSE)</f>
        <v>M</v>
      </c>
      <c r="I118" s="58" t="str">
        <f>+VLOOKUP(E118,Participants!$A$1:$F$1602,3,FALSE)</f>
        <v>K</v>
      </c>
      <c r="J118" s="58" t="str">
        <f>+VLOOKUP(E118,Participants!$A$1:$G$1602,7,FALSE)</f>
        <v>DEV BOYS</v>
      </c>
      <c r="K118" s="58"/>
      <c r="L118" s="58"/>
    </row>
    <row r="119" spans="1:12" ht="14.25" customHeight="1">
      <c r="A119" s="131" t="s">
        <v>1740</v>
      </c>
      <c r="B119" s="59">
        <v>14</v>
      </c>
      <c r="C119" s="60">
        <v>47.34</v>
      </c>
      <c r="D119" s="59">
        <v>1</v>
      </c>
      <c r="E119" s="60">
        <v>8</v>
      </c>
      <c r="F119" s="61" t="str">
        <f>+VLOOKUP(E119,Participants!$A$1:$F$1602,2,FALSE)</f>
        <v>Dax Hawkins</v>
      </c>
      <c r="G119" s="61" t="str">
        <f>+VLOOKUP(E119,Participants!$A$1:$F$1602,4,FALSE)</f>
        <v>STL</v>
      </c>
      <c r="H119" s="61" t="str">
        <f>+VLOOKUP(E119,Participants!$A$1:$F$1602,5,FALSE)</f>
        <v>M</v>
      </c>
      <c r="I119" s="61">
        <f>+VLOOKUP(E119,Participants!$A$1:$F$1602,3,FALSE)</f>
        <v>1</v>
      </c>
      <c r="J119" s="61" t="str">
        <f>+VLOOKUP(E119,Participants!$A$1:$G$1602,7,FALSE)</f>
        <v>DEV BOYS</v>
      </c>
      <c r="K119" s="61"/>
      <c r="L119" s="61"/>
    </row>
    <row r="120" spans="1:12" ht="14.25" customHeight="1">
      <c r="A120" s="131" t="s">
        <v>1740</v>
      </c>
      <c r="B120" s="56">
        <v>11</v>
      </c>
      <c r="C120" s="57">
        <v>47.48</v>
      </c>
      <c r="D120" s="56">
        <v>2</v>
      </c>
      <c r="E120" s="57">
        <v>67</v>
      </c>
      <c r="F120" s="58" t="str">
        <f>+VLOOKUP(E120,Participants!$A$1:$F$1602,2,FALSE)</f>
        <v>Ian Heller</v>
      </c>
      <c r="G120" s="58" t="str">
        <f>+VLOOKUP(E120,Participants!$A$1:$F$1602,4,FALSE)</f>
        <v>STL</v>
      </c>
      <c r="H120" s="58" t="str">
        <f>+VLOOKUP(E120,Participants!$A$1:$F$1602,5,FALSE)</f>
        <v>M</v>
      </c>
      <c r="I120" s="58" t="str">
        <f>+VLOOKUP(E120,Participants!$A$1:$F$1602,3,FALSE)</f>
        <v>K</v>
      </c>
      <c r="J120" s="58" t="str">
        <f>+VLOOKUP(E120,Participants!$A$1:$G$1602,7,FALSE)</f>
        <v>DEV BOYS</v>
      </c>
      <c r="K120" s="58"/>
      <c r="L120" s="58"/>
    </row>
    <row r="121" spans="1:12" ht="14.25" customHeight="1">
      <c r="A121" s="131" t="s">
        <v>1740</v>
      </c>
      <c r="B121" s="56">
        <v>13</v>
      </c>
      <c r="C121" s="57">
        <v>48.9</v>
      </c>
      <c r="D121" s="56">
        <v>1</v>
      </c>
      <c r="E121" s="57">
        <v>1508</v>
      </c>
      <c r="F121" s="58" t="str">
        <f>+VLOOKUP(E121,Participants!$A$1:$F$1602,2,FALSE)</f>
        <v>Tyler Rhad</v>
      </c>
      <c r="G121" s="58" t="str">
        <f>+VLOOKUP(E121,Participants!$A$1:$F$1602,4,FALSE)</f>
        <v>MMA</v>
      </c>
      <c r="H121" s="58" t="str">
        <f>+VLOOKUP(E121,Participants!$A$1:$F$1602,5,FALSE)</f>
        <v>M</v>
      </c>
      <c r="I121" s="58">
        <f>+VLOOKUP(E121,Participants!$A$1:$F$1602,3,FALSE)</f>
        <v>1</v>
      </c>
      <c r="J121" s="58" t="str">
        <f>+VLOOKUP(E121,Participants!$A$1:$G$1602,7,FALSE)</f>
        <v>DEV BOYS</v>
      </c>
      <c r="K121" s="58"/>
      <c r="L121" s="58"/>
    </row>
    <row r="122" spans="1:12" ht="14.25" customHeight="1">
      <c r="A122" s="131" t="s">
        <v>1740</v>
      </c>
      <c r="B122" s="56">
        <v>15</v>
      </c>
      <c r="C122" s="57">
        <v>49.77</v>
      </c>
      <c r="D122" s="56">
        <v>4</v>
      </c>
      <c r="E122" s="57">
        <v>915</v>
      </c>
      <c r="F122" s="58" t="str">
        <f>+VLOOKUP(E122,Participants!$A$1:$F$1602,2,FALSE)</f>
        <v>Cash Kozora</v>
      </c>
      <c r="G122" s="58" t="str">
        <f>+VLOOKUP(E122,Participants!$A$1:$F$1602,4,FALSE)</f>
        <v>NCA</v>
      </c>
      <c r="H122" s="58" t="str">
        <f>+VLOOKUP(E122,Participants!$A$1:$F$1602,5,FALSE)</f>
        <v>M</v>
      </c>
      <c r="I122" s="58">
        <f>+VLOOKUP(E122,Participants!$A$1:$F$1602,3,FALSE)</f>
        <v>2</v>
      </c>
      <c r="J122" s="58" t="str">
        <f>+VLOOKUP(E122,Participants!$A$1:$G$1602,7,FALSE)</f>
        <v>DEV BOYS</v>
      </c>
      <c r="K122" s="58"/>
      <c r="L122" s="58"/>
    </row>
    <row r="123" spans="1:12" ht="14.25" customHeight="1">
      <c r="A123" s="131" t="s">
        <v>1740</v>
      </c>
      <c r="B123" s="59">
        <v>14</v>
      </c>
      <c r="C123" s="60">
        <v>49.82</v>
      </c>
      <c r="D123" s="59">
        <v>2</v>
      </c>
      <c r="E123" s="60">
        <v>914</v>
      </c>
      <c r="F123" s="61" t="str">
        <f>+VLOOKUP(E123,Participants!$A$1:$F$1602,2,FALSE)</f>
        <v>Edward Jaworski</v>
      </c>
      <c r="G123" s="61" t="str">
        <f>+VLOOKUP(E123,Participants!$A$1:$F$1602,4,FALSE)</f>
        <v>NCA</v>
      </c>
      <c r="H123" s="61" t="str">
        <f>+VLOOKUP(E123,Participants!$A$1:$F$1602,5,FALSE)</f>
        <v>M</v>
      </c>
      <c r="I123" s="61">
        <f>+VLOOKUP(E123,Participants!$A$1:$F$1602,3,FALSE)</f>
        <v>2</v>
      </c>
      <c r="J123" s="61" t="str">
        <f>+VLOOKUP(E123,Participants!$A$1:$G$1602,7,FALSE)</f>
        <v>DEV BOYS</v>
      </c>
      <c r="K123" s="61"/>
      <c r="L123" s="61"/>
    </row>
    <row r="124" spans="1:12" ht="14.25" customHeight="1">
      <c r="A124" s="131" t="s">
        <v>1740</v>
      </c>
      <c r="B124" s="56">
        <v>17</v>
      </c>
      <c r="C124" s="57">
        <v>49.89</v>
      </c>
      <c r="D124" s="56">
        <v>1</v>
      </c>
      <c r="E124" s="57">
        <v>931</v>
      </c>
      <c r="F124" s="58" t="str">
        <f>+VLOOKUP(E124,Participants!$A$1:$F$1602,2,FALSE)</f>
        <v>Cassius Carrozza</v>
      </c>
      <c r="G124" s="58" t="str">
        <f>+VLOOKUP(E124,Participants!$A$1:$F$1602,4,FALSE)</f>
        <v>NCA</v>
      </c>
      <c r="H124" s="58" t="str">
        <f>+VLOOKUP(E124,Participants!$A$1:$F$1602,5,FALSE)</f>
        <v>M</v>
      </c>
      <c r="I124" s="58">
        <f>+VLOOKUP(E124,Participants!$A$1:$F$1602,3,FALSE)</f>
        <v>4</v>
      </c>
      <c r="J124" s="58" t="str">
        <f>+VLOOKUP(E124,Participants!$A$1:$G$1602,7,FALSE)</f>
        <v>DEV BOYS</v>
      </c>
      <c r="K124" s="58"/>
      <c r="L124" s="58"/>
    </row>
    <row r="125" spans="1:12" ht="14.25" customHeight="1">
      <c r="A125" s="131" t="s">
        <v>1740</v>
      </c>
      <c r="B125" s="56">
        <v>13</v>
      </c>
      <c r="C125" s="57">
        <v>50.57</v>
      </c>
      <c r="D125" s="56">
        <v>2</v>
      </c>
      <c r="E125" s="57">
        <v>21</v>
      </c>
      <c r="F125" s="58" t="str">
        <f>+VLOOKUP(E125,Participants!$A$1:$F$1602,2,FALSE)</f>
        <v>Henry Koerner</v>
      </c>
      <c r="G125" s="58" t="str">
        <f>+VLOOKUP(E125,Participants!$A$1:$F$1602,4,FALSE)</f>
        <v>STL</v>
      </c>
      <c r="H125" s="58" t="str">
        <f>+VLOOKUP(E125,Participants!$A$1:$F$1602,5,FALSE)</f>
        <v>M</v>
      </c>
      <c r="I125" s="58">
        <f>+VLOOKUP(E125,Participants!$A$1:$F$1602,3,FALSE)</f>
        <v>1</v>
      </c>
      <c r="J125" s="58" t="str">
        <f>+VLOOKUP(E125,Participants!$A$1:$G$1602,7,FALSE)</f>
        <v>DEV BOYS</v>
      </c>
      <c r="K125" s="58"/>
      <c r="L125" s="58"/>
    </row>
    <row r="126" spans="1:12" ht="14.25" customHeight="1">
      <c r="A126" s="131" t="s">
        <v>1740</v>
      </c>
      <c r="B126" s="59">
        <v>12</v>
      </c>
      <c r="C126" s="60">
        <v>54.42</v>
      </c>
      <c r="D126" s="59">
        <v>2</v>
      </c>
      <c r="E126" s="60">
        <v>338</v>
      </c>
      <c r="F126" s="61" t="str">
        <f>+VLOOKUP(E126,Participants!$A$1:$F$1602,2,FALSE)</f>
        <v>Sammy Lombardo</v>
      </c>
      <c r="G126" s="61" t="str">
        <f>+VLOOKUP(E126,Participants!$A$1:$F$1602,4,FALSE)</f>
        <v>GAA</v>
      </c>
      <c r="H126" s="61" t="str">
        <f>+VLOOKUP(E126,Participants!$A$1:$F$1602,5,FALSE)</f>
        <v>M</v>
      </c>
      <c r="I126" s="61" t="str">
        <f>+VLOOKUP(E126,Participants!$A$1:$F$1602,3,FALSE)</f>
        <v>K</v>
      </c>
      <c r="J126" s="61" t="str">
        <f>+VLOOKUP(E126,Participants!$A$1:$G$1602,7,FALSE)</f>
        <v>DEV BOYS</v>
      </c>
      <c r="K126" s="61"/>
      <c r="L126" s="61"/>
    </row>
    <row r="127" spans="1:12" ht="14.25" customHeight="1">
      <c r="A127" s="131" t="s">
        <v>1740</v>
      </c>
      <c r="B127" s="56">
        <v>13</v>
      </c>
      <c r="C127" s="57">
        <v>57.24</v>
      </c>
      <c r="D127" s="56">
        <v>4</v>
      </c>
      <c r="E127" s="57">
        <v>14</v>
      </c>
      <c r="F127" s="58" t="str">
        <f>+VLOOKUP(E127,Participants!$A$1:$F$1602,2,FALSE)</f>
        <v>Peter Hricisak</v>
      </c>
      <c r="G127" s="58" t="str">
        <f>+VLOOKUP(E127,Participants!$A$1:$F$1602,4,FALSE)</f>
        <v>STL</v>
      </c>
      <c r="H127" s="58" t="str">
        <f>+VLOOKUP(E127,Participants!$A$1:$F$1602,5,FALSE)</f>
        <v>M</v>
      </c>
      <c r="I127" s="58">
        <f>+VLOOKUP(E127,Participants!$A$1:$F$1602,3,FALSE)</f>
        <v>1</v>
      </c>
      <c r="J127" s="58" t="str">
        <f>+VLOOKUP(E127,Participants!$A$1:$G$1602,7,FALSE)</f>
        <v>DEV BOYS</v>
      </c>
      <c r="K127" s="58"/>
      <c r="L127" s="58"/>
    </row>
    <row r="128" spans="1:12" ht="14.25" customHeight="1">
      <c r="A128" s="131" t="s">
        <v>1740</v>
      </c>
      <c r="B128" s="56">
        <v>11</v>
      </c>
      <c r="C128" s="57">
        <v>57.47</v>
      </c>
      <c r="D128" s="56">
        <v>5</v>
      </c>
      <c r="E128" s="57">
        <v>1505</v>
      </c>
      <c r="F128" s="58" t="str">
        <f>+VLOOKUP(E128,Participants!$A$1:$F$1602,2,FALSE)</f>
        <v>Alec Morosetti</v>
      </c>
      <c r="G128" s="58" t="str">
        <f>+VLOOKUP(E128,Participants!$A$1:$F$1602,4,FALSE)</f>
        <v>MMA</v>
      </c>
      <c r="H128" s="58" t="str">
        <f>+VLOOKUP(E128,Participants!$A$1:$F$1602,5,FALSE)</f>
        <v>M</v>
      </c>
      <c r="I128" s="58" t="str">
        <f>+VLOOKUP(E128,Participants!$A$1:$F$1602,3,FALSE)</f>
        <v>K</v>
      </c>
      <c r="J128" s="58" t="str">
        <f>+VLOOKUP(E128,Participants!$A$1:$G$1602,7,FALSE)</f>
        <v>DEV BOYS</v>
      </c>
      <c r="K128" s="58"/>
      <c r="L128" s="58"/>
    </row>
    <row r="129" spans="1:12" ht="14.25" customHeight="1">
      <c r="A129" s="131" t="s">
        <v>1740</v>
      </c>
      <c r="B129" s="56">
        <v>15</v>
      </c>
      <c r="C129" s="57">
        <v>58.62</v>
      </c>
      <c r="D129" s="56">
        <v>1</v>
      </c>
      <c r="E129" s="57">
        <v>912</v>
      </c>
      <c r="F129" s="58" t="str">
        <f>+VLOOKUP(E129,Participants!$A$1:$F$1602,2,FALSE)</f>
        <v>Michael Grabowski</v>
      </c>
      <c r="G129" s="58" t="str">
        <f>+VLOOKUP(E129,Participants!$A$1:$F$1602,4,FALSE)</f>
        <v>NCA</v>
      </c>
      <c r="H129" s="58" t="str">
        <f>+VLOOKUP(E129,Participants!$A$1:$F$1602,5,FALSE)</f>
        <v>M</v>
      </c>
      <c r="I129" s="58">
        <f>+VLOOKUP(E129,Participants!$A$1:$F$1602,3,FALSE)</f>
        <v>2</v>
      </c>
      <c r="J129" s="58" t="str">
        <f>+VLOOKUP(E129,Participants!$A$1:$G$1602,7,FALSE)</f>
        <v>DEV BOYS</v>
      </c>
      <c r="K129" s="58"/>
      <c r="L129" s="58"/>
    </row>
    <row r="130" spans="1:12" ht="14.25" customHeight="1">
      <c r="A130" s="131" t="s">
        <v>1740</v>
      </c>
      <c r="B130" s="59">
        <v>12</v>
      </c>
      <c r="C130" s="60">
        <v>58.74</v>
      </c>
      <c r="D130" s="59">
        <v>4</v>
      </c>
      <c r="E130" s="60">
        <v>1514</v>
      </c>
      <c r="F130" s="61" t="str">
        <f>+VLOOKUP(E130,Participants!$A$1:$F$1602,2,FALSE)</f>
        <v>Christopher Schmidt</v>
      </c>
      <c r="G130" s="61" t="str">
        <f>+VLOOKUP(E130,Participants!$A$1:$F$1602,4,FALSE)</f>
        <v>MMA</v>
      </c>
      <c r="H130" s="61" t="str">
        <f>+VLOOKUP(E130,Participants!$A$1:$F$1602,5,FALSE)</f>
        <v>M</v>
      </c>
      <c r="I130" s="61" t="str">
        <f>+VLOOKUP(E130,Participants!$A$1:$F$1602,3,FALSE)</f>
        <v>K</v>
      </c>
      <c r="J130" s="61" t="str">
        <f>+VLOOKUP(E130,Participants!$A$1:$G$1602,7,FALSE)</f>
        <v>DEV BOYS</v>
      </c>
      <c r="K130" s="61"/>
      <c r="L130" s="61"/>
    </row>
    <row r="131" spans="1:12" ht="14.25" customHeight="1">
      <c r="A131" s="131" t="s">
        <v>1740</v>
      </c>
      <c r="B131" s="56">
        <v>11</v>
      </c>
      <c r="C131" s="57">
        <v>60.12</v>
      </c>
      <c r="D131" s="56">
        <v>3</v>
      </c>
      <c r="E131" s="57">
        <v>904</v>
      </c>
      <c r="F131" s="58" t="str">
        <f>+VLOOKUP(E131,Participants!$A$1:$F$1602,2,FALSE)</f>
        <v>Richard (Rj) Miles</v>
      </c>
      <c r="G131" s="58" t="str">
        <f>+VLOOKUP(E131,Participants!$A$1:$F$1602,4,FALSE)</f>
        <v>NCA</v>
      </c>
      <c r="H131" s="58" t="str">
        <f>+VLOOKUP(E131,Participants!$A$1:$F$1602,5,FALSE)</f>
        <v>M</v>
      </c>
      <c r="I131" s="58">
        <f>+VLOOKUP(E131,Participants!$A$1:$F$1602,3,FALSE)</f>
        <v>1</v>
      </c>
      <c r="J131" s="58" t="str">
        <f>+VLOOKUP(E131,Participants!$A$1:$G$1602,7,FALSE)</f>
        <v>DEV BOYS</v>
      </c>
      <c r="K131" s="58"/>
      <c r="L131" s="58"/>
    </row>
    <row r="132" spans="1:12" ht="14.25" customHeight="1">
      <c r="A132" s="131" t="s">
        <v>1740</v>
      </c>
      <c r="B132" s="56">
        <v>11</v>
      </c>
      <c r="C132" s="57">
        <v>62.09</v>
      </c>
      <c r="D132" s="56">
        <v>6</v>
      </c>
      <c r="E132" s="57">
        <v>902</v>
      </c>
      <c r="F132" s="58" t="str">
        <f>+VLOOKUP(E132,Participants!$A$1:$F$1602,2,FALSE)</f>
        <v>Cooper Vensel</v>
      </c>
      <c r="G132" s="58" t="str">
        <f>+VLOOKUP(E132,Participants!$A$1:$F$1602,4,FALSE)</f>
        <v>NCA</v>
      </c>
      <c r="H132" s="58" t="str">
        <f>+VLOOKUP(E132,Participants!$A$1:$F$1602,5,FALSE)</f>
        <v>M</v>
      </c>
      <c r="I132" s="58" t="str">
        <f>+VLOOKUP(E132,Participants!$A$1:$F$1602,3,FALSE)</f>
        <v>K</v>
      </c>
      <c r="J132" s="58" t="str">
        <f>+VLOOKUP(E132,Participants!$A$1:$G$1602,7,FALSE)</f>
        <v>DEV BOYS</v>
      </c>
      <c r="K132" s="58"/>
      <c r="L132" s="58"/>
    </row>
    <row r="133" spans="1:12" ht="14.25" customHeight="1">
      <c r="A133" s="131" t="s">
        <v>1740</v>
      </c>
      <c r="B133" s="59">
        <v>14</v>
      </c>
      <c r="C133" s="60">
        <v>77.61</v>
      </c>
      <c r="D133" s="59">
        <v>3</v>
      </c>
      <c r="E133" s="60">
        <v>329</v>
      </c>
      <c r="F133" s="61" t="str">
        <f>+VLOOKUP(E133,Participants!$A$1:$F$1602,2,FALSE)</f>
        <v>Max Glickman</v>
      </c>
      <c r="G133" s="61" t="str">
        <f>+VLOOKUP(E133,Participants!$A$1:$F$1602,4,FALSE)</f>
        <v>GAA</v>
      </c>
      <c r="H133" s="61" t="str">
        <f>+VLOOKUP(E133,Participants!$A$1:$F$1602,5,FALSE)</f>
        <v>M</v>
      </c>
      <c r="I133" s="61">
        <f>+VLOOKUP(E133,Participants!$A$1:$F$1602,3,FALSE)</f>
        <v>3</v>
      </c>
      <c r="J133" s="61" t="str">
        <f>+VLOOKUP(E133,Participants!$A$1:$G$1602,7,FALSE)</f>
        <v>DEV BOYS</v>
      </c>
      <c r="K133" s="61"/>
      <c r="L133" s="61"/>
    </row>
    <row r="134" spans="1:12" ht="14.25" customHeight="1">
      <c r="A134" s="131" t="s">
        <v>1740</v>
      </c>
      <c r="B134" s="56">
        <v>11</v>
      </c>
      <c r="C134" s="56"/>
      <c r="D134" s="56">
        <v>7</v>
      </c>
      <c r="E134" s="56"/>
      <c r="F134" s="58" t="e">
        <f>+VLOOKUP(E134,Participants!$A$1:$F$1602,2,FALSE)</f>
        <v>#N/A</v>
      </c>
      <c r="G134" s="58" t="e">
        <f>+VLOOKUP(E134,Participants!$A$1:$F$1602,4,FALSE)</f>
        <v>#N/A</v>
      </c>
      <c r="H134" s="58" t="e">
        <f>+VLOOKUP(E134,Participants!$A$1:$F$1602,5,FALSE)</f>
        <v>#N/A</v>
      </c>
      <c r="I134" s="58" t="e">
        <f>+VLOOKUP(E134,Participants!$A$1:$F$1602,3,FALSE)</f>
        <v>#N/A</v>
      </c>
      <c r="J134" s="58" t="e">
        <f>+VLOOKUP(E134,Participants!$A$1:$G$1602,7,FALSE)</f>
        <v>#N/A</v>
      </c>
      <c r="K134" s="58"/>
      <c r="L134" s="58"/>
    </row>
    <row r="135" spans="1:12" ht="14.25" customHeight="1">
      <c r="A135" s="131" t="s">
        <v>1740</v>
      </c>
      <c r="B135" s="56">
        <v>11</v>
      </c>
      <c r="C135" s="56"/>
      <c r="D135" s="56">
        <v>8</v>
      </c>
      <c r="E135" s="56"/>
      <c r="F135" s="58" t="e">
        <f>+VLOOKUP(E135,Participants!$A$1:$F$1602,2,FALSE)</f>
        <v>#N/A</v>
      </c>
      <c r="G135" s="58" t="e">
        <f>+VLOOKUP(E135,Participants!$A$1:$F$1602,4,FALSE)</f>
        <v>#N/A</v>
      </c>
      <c r="H135" s="58" t="e">
        <f>+VLOOKUP(E135,Participants!$A$1:$F$1602,5,FALSE)</f>
        <v>#N/A</v>
      </c>
      <c r="I135" s="58" t="e">
        <f>+VLOOKUP(E135,Participants!$A$1:$F$1602,3,FALSE)</f>
        <v>#N/A</v>
      </c>
      <c r="J135" s="58" t="e">
        <f>+VLOOKUP(E135,Participants!$A$1:$G$1602,7,FALSE)</f>
        <v>#N/A</v>
      </c>
      <c r="K135" s="58"/>
      <c r="L135" s="58"/>
    </row>
    <row r="136" spans="1:12" ht="14.25" customHeight="1">
      <c r="A136" s="131" t="s">
        <v>1740</v>
      </c>
      <c r="B136" s="59">
        <v>12</v>
      </c>
      <c r="C136" s="59"/>
      <c r="D136" s="59">
        <v>5</v>
      </c>
      <c r="E136" s="59"/>
      <c r="F136" s="61" t="e">
        <f>+VLOOKUP(E136,Participants!$A$1:$F$1602,2,FALSE)</f>
        <v>#N/A</v>
      </c>
      <c r="G136" s="61" t="e">
        <f>+VLOOKUP(E136,Participants!$A$1:$F$1602,4,FALSE)</f>
        <v>#N/A</v>
      </c>
      <c r="H136" s="61" t="e">
        <f>+VLOOKUP(E136,Participants!$A$1:$F$1602,5,FALSE)</f>
        <v>#N/A</v>
      </c>
      <c r="I136" s="61" t="e">
        <f>+VLOOKUP(E136,Participants!$A$1:$F$1602,3,FALSE)</f>
        <v>#N/A</v>
      </c>
      <c r="J136" s="61" t="e">
        <f>+VLOOKUP(E136,Participants!$A$1:$G$1602,7,FALSE)</f>
        <v>#N/A</v>
      </c>
      <c r="K136" s="61"/>
      <c r="L136" s="61"/>
    </row>
    <row r="137" spans="1:12" ht="14.25" customHeight="1">
      <c r="A137" s="131" t="s">
        <v>1740</v>
      </c>
      <c r="B137" s="59">
        <v>12</v>
      </c>
      <c r="C137" s="59"/>
      <c r="D137" s="59">
        <v>6</v>
      </c>
      <c r="E137" s="59"/>
      <c r="F137" s="61" t="e">
        <f>+VLOOKUP(E137,Participants!$A$1:$F$1602,2,FALSE)</f>
        <v>#N/A</v>
      </c>
      <c r="G137" s="61" t="e">
        <f>+VLOOKUP(E137,Participants!$A$1:$F$1602,4,FALSE)</f>
        <v>#N/A</v>
      </c>
      <c r="H137" s="61" t="e">
        <f>+VLOOKUP(E137,Participants!$A$1:$F$1602,5,FALSE)</f>
        <v>#N/A</v>
      </c>
      <c r="I137" s="61" t="e">
        <f>+VLOOKUP(E137,Participants!$A$1:$F$1602,3,FALSE)</f>
        <v>#N/A</v>
      </c>
      <c r="J137" s="61" t="e">
        <f>+VLOOKUP(E137,Participants!$A$1:$G$1602,7,FALSE)</f>
        <v>#N/A</v>
      </c>
      <c r="K137" s="61"/>
      <c r="L137" s="61"/>
    </row>
    <row r="138" spans="1:12" ht="14.25" customHeight="1">
      <c r="A138" s="131" t="s">
        <v>1740</v>
      </c>
      <c r="B138" s="59">
        <v>12</v>
      </c>
      <c r="C138" s="59"/>
      <c r="D138" s="59">
        <v>7</v>
      </c>
      <c r="E138" s="59"/>
      <c r="F138" s="61" t="e">
        <f>+VLOOKUP(E138,Participants!$A$1:$F$1602,2,FALSE)</f>
        <v>#N/A</v>
      </c>
      <c r="G138" s="61" t="e">
        <f>+VLOOKUP(E138,Participants!$A$1:$F$1602,4,FALSE)</f>
        <v>#N/A</v>
      </c>
      <c r="H138" s="61" t="e">
        <f>+VLOOKUP(E138,Participants!$A$1:$F$1602,5,FALSE)</f>
        <v>#N/A</v>
      </c>
      <c r="I138" s="61" t="e">
        <f>+VLOOKUP(E138,Participants!$A$1:$F$1602,3,FALSE)</f>
        <v>#N/A</v>
      </c>
      <c r="J138" s="61" t="e">
        <f>+VLOOKUP(E138,Participants!$A$1:$G$1602,7,FALSE)</f>
        <v>#N/A</v>
      </c>
      <c r="K138" s="61"/>
      <c r="L138" s="61"/>
    </row>
    <row r="139" spans="1:12" ht="14.25" customHeight="1">
      <c r="A139" s="131" t="s">
        <v>1740</v>
      </c>
      <c r="B139" s="59">
        <v>12</v>
      </c>
      <c r="C139" s="59"/>
      <c r="D139" s="59">
        <v>8</v>
      </c>
      <c r="E139" s="59"/>
      <c r="F139" s="61" t="e">
        <f>+VLOOKUP(E139,Participants!$A$1:$F$1602,2,FALSE)</f>
        <v>#N/A</v>
      </c>
      <c r="G139" s="61" t="e">
        <f>+VLOOKUP(E139,Participants!$A$1:$F$1602,4,FALSE)</f>
        <v>#N/A</v>
      </c>
      <c r="H139" s="61" t="e">
        <f>+VLOOKUP(E139,Participants!$A$1:$F$1602,5,FALSE)</f>
        <v>#N/A</v>
      </c>
      <c r="I139" s="61" t="e">
        <f>+VLOOKUP(E139,Participants!$A$1:$F$1602,3,FALSE)</f>
        <v>#N/A</v>
      </c>
      <c r="J139" s="61" t="e">
        <f>+VLOOKUP(E139,Participants!$A$1:$G$1602,7,FALSE)</f>
        <v>#N/A</v>
      </c>
      <c r="K139" s="61"/>
      <c r="L139" s="61"/>
    </row>
    <row r="140" spans="1:12" ht="14.25" customHeight="1">
      <c r="A140" s="131" t="s">
        <v>1740</v>
      </c>
      <c r="B140" s="56">
        <v>13</v>
      </c>
      <c r="C140" s="56"/>
      <c r="D140" s="56">
        <v>5</v>
      </c>
      <c r="E140" s="56"/>
      <c r="F140" s="58" t="e">
        <f>+VLOOKUP(E140,Participants!$A$1:$F$1602,2,FALSE)</f>
        <v>#N/A</v>
      </c>
      <c r="G140" s="58" t="e">
        <f>+VLOOKUP(E140,Participants!$A$1:$F$1602,4,FALSE)</f>
        <v>#N/A</v>
      </c>
      <c r="H140" s="58" t="e">
        <f>+VLOOKUP(E140,Participants!$A$1:$F$1602,5,FALSE)</f>
        <v>#N/A</v>
      </c>
      <c r="I140" s="58" t="e">
        <f>+VLOOKUP(E140,Participants!$A$1:$F$1602,3,FALSE)</f>
        <v>#N/A</v>
      </c>
      <c r="J140" s="58" t="e">
        <f>+VLOOKUP(E140,Participants!$A$1:$G$1602,7,FALSE)</f>
        <v>#N/A</v>
      </c>
      <c r="K140" s="58"/>
      <c r="L140" s="58"/>
    </row>
    <row r="141" spans="1:12" ht="14.25" customHeight="1">
      <c r="A141" s="131" t="s">
        <v>1740</v>
      </c>
      <c r="B141" s="56">
        <v>13</v>
      </c>
      <c r="C141" s="56"/>
      <c r="D141" s="56">
        <v>6</v>
      </c>
      <c r="E141" s="56"/>
      <c r="F141" s="58" t="e">
        <f>+VLOOKUP(E141,Participants!$A$1:$F$1602,2,FALSE)</f>
        <v>#N/A</v>
      </c>
      <c r="G141" s="58" t="e">
        <f>+VLOOKUP(E141,Participants!$A$1:$F$1602,4,FALSE)</f>
        <v>#N/A</v>
      </c>
      <c r="H141" s="58" t="e">
        <f>+VLOOKUP(E141,Participants!$A$1:$F$1602,5,FALSE)</f>
        <v>#N/A</v>
      </c>
      <c r="I141" s="58" t="e">
        <f>+VLOOKUP(E141,Participants!$A$1:$F$1602,3,FALSE)</f>
        <v>#N/A</v>
      </c>
      <c r="J141" s="58" t="e">
        <f>+VLOOKUP(E141,Participants!$A$1:$G$1602,7,FALSE)</f>
        <v>#N/A</v>
      </c>
      <c r="K141" s="58"/>
      <c r="L141" s="58"/>
    </row>
    <row r="142" spans="1:12" ht="14.25" customHeight="1">
      <c r="A142" s="131" t="s">
        <v>1740</v>
      </c>
      <c r="B142" s="56">
        <v>13</v>
      </c>
      <c r="C142" s="56"/>
      <c r="D142" s="56">
        <v>7</v>
      </c>
      <c r="E142" s="56"/>
      <c r="F142" s="58" t="e">
        <f>+VLOOKUP(E142,Participants!$A$1:$F$1602,2,FALSE)</f>
        <v>#N/A</v>
      </c>
      <c r="G142" s="58" t="e">
        <f>+VLOOKUP(E142,Participants!$A$1:$F$1602,4,FALSE)</f>
        <v>#N/A</v>
      </c>
      <c r="H142" s="58" t="e">
        <f>+VLOOKUP(E142,Participants!$A$1:$F$1602,5,FALSE)</f>
        <v>#N/A</v>
      </c>
      <c r="I142" s="58" t="e">
        <f>+VLOOKUP(E142,Participants!$A$1:$F$1602,3,FALSE)</f>
        <v>#N/A</v>
      </c>
      <c r="J142" s="58" t="e">
        <f>+VLOOKUP(E142,Participants!$A$1:$G$1602,7,FALSE)</f>
        <v>#N/A</v>
      </c>
      <c r="K142" s="58"/>
      <c r="L142" s="58"/>
    </row>
    <row r="143" spans="1:12" ht="14.25" customHeight="1">
      <c r="A143" s="131" t="s">
        <v>1740</v>
      </c>
      <c r="B143" s="56">
        <v>13</v>
      </c>
      <c r="C143" s="56"/>
      <c r="D143" s="56">
        <v>8</v>
      </c>
      <c r="E143" s="56"/>
      <c r="F143" s="58" t="e">
        <f>+VLOOKUP(E143,Participants!$A$1:$F$1602,2,FALSE)</f>
        <v>#N/A</v>
      </c>
      <c r="G143" s="58" t="e">
        <f>+VLOOKUP(E143,Participants!$A$1:$F$1602,4,FALSE)</f>
        <v>#N/A</v>
      </c>
      <c r="H143" s="58" t="e">
        <f>+VLOOKUP(E143,Participants!$A$1:$F$1602,5,FALSE)</f>
        <v>#N/A</v>
      </c>
      <c r="I143" s="58" t="e">
        <f>+VLOOKUP(E143,Participants!$A$1:$F$1602,3,FALSE)</f>
        <v>#N/A</v>
      </c>
      <c r="J143" s="58" t="e">
        <f>+VLOOKUP(E143,Participants!$A$1:$G$1602,7,FALSE)</f>
        <v>#N/A</v>
      </c>
      <c r="K143" s="58"/>
      <c r="L143" s="58"/>
    </row>
    <row r="144" spans="1:12" ht="14.25" customHeight="1">
      <c r="A144" s="131" t="s">
        <v>1740</v>
      </c>
      <c r="B144" s="59">
        <v>14</v>
      </c>
      <c r="C144" s="59"/>
      <c r="D144" s="59">
        <v>7</v>
      </c>
      <c r="E144" s="59"/>
      <c r="F144" s="61" t="e">
        <f>+VLOOKUP(E144,Participants!$A$1:$F$1602,2,FALSE)</f>
        <v>#N/A</v>
      </c>
      <c r="G144" s="61" t="e">
        <f>+VLOOKUP(E144,Participants!$A$1:$F$1602,4,FALSE)</f>
        <v>#N/A</v>
      </c>
      <c r="H144" s="61" t="e">
        <f>+VLOOKUP(E144,Participants!$A$1:$F$1602,5,FALSE)</f>
        <v>#N/A</v>
      </c>
      <c r="I144" s="61" t="e">
        <f>+VLOOKUP(E144,Participants!$A$1:$F$1602,3,FALSE)</f>
        <v>#N/A</v>
      </c>
      <c r="J144" s="61" t="e">
        <f>+VLOOKUP(E144,Participants!$A$1:$G$1602,7,FALSE)</f>
        <v>#N/A</v>
      </c>
      <c r="K144" s="61"/>
      <c r="L144" s="61"/>
    </row>
    <row r="145" spans="1:12" ht="14.25" customHeight="1">
      <c r="A145" s="131" t="s">
        <v>1740</v>
      </c>
      <c r="B145" s="59">
        <v>14</v>
      </c>
      <c r="C145" s="59"/>
      <c r="D145" s="59">
        <v>8</v>
      </c>
      <c r="E145" s="59"/>
      <c r="F145" s="61" t="e">
        <f>+VLOOKUP(E145,Participants!$A$1:$F$1602,2,FALSE)</f>
        <v>#N/A</v>
      </c>
      <c r="G145" s="61" t="e">
        <f>+VLOOKUP(E145,Participants!$A$1:$F$1602,4,FALSE)</f>
        <v>#N/A</v>
      </c>
      <c r="H145" s="61" t="e">
        <f>+VLOOKUP(E145,Participants!$A$1:$F$1602,5,FALSE)</f>
        <v>#N/A</v>
      </c>
      <c r="I145" s="61" t="e">
        <f>+VLOOKUP(E145,Participants!$A$1:$F$1602,3,FALSE)</f>
        <v>#N/A</v>
      </c>
      <c r="J145" s="61" t="e">
        <f>+VLOOKUP(E145,Participants!$A$1:$G$1602,7,FALSE)</f>
        <v>#N/A</v>
      </c>
      <c r="K145" s="61"/>
      <c r="L145" s="61"/>
    </row>
    <row r="146" spans="1:12" ht="14.25" customHeight="1">
      <c r="A146" s="131" t="s">
        <v>1740</v>
      </c>
      <c r="B146" s="56">
        <v>15</v>
      </c>
      <c r="C146" s="56"/>
      <c r="D146" s="56">
        <v>7</v>
      </c>
      <c r="E146" s="56"/>
      <c r="F146" s="58" t="e">
        <f>+VLOOKUP(E146,Participants!$A$1:$F$1602,2,FALSE)</f>
        <v>#N/A</v>
      </c>
      <c r="G146" s="58" t="e">
        <f>+VLOOKUP(E146,Participants!$A$1:$F$1602,4,FALSE)</f>
        <v>#N/A</v>
      </c>
      <c r="H146" s="58" t="e">
        <f>+VLOOKUP(E146,Participants!$A$1:$F$1602,5,FALSE)</f>
        <v>#N/A</v>
      </c>
      <c r="I146" s="58" t="e">
        <f>+VLOOKUP(E146,Participants!$A$1:$F$1602,3,FALSE)</f>
        <v>#N/A</v>
      </c>
      <c r="J146" s="58" t="e">
        <f>+VLOOKUP(E146,Participants!$A$1:$G$1602,7,FALSE)</f>
        <v>#N/A</v>
      </c>
      <c r="K146" s="58"/>
      <c r="L146" s="58"/>
    </row>
    <row r="147" spans="1:12" ht="14.25" customHeight="1">
      <c r="A147" s="131" t="s">
        <v>1740</v>
      </c>
      <c r="B147" s="56">
        <v>15</v>
      </c>
      <c r="C147" s="56"/>
      <c r="D147" s="56">
        <v>8</v>
      </c>
      <c r="E147" s="56"/>
      <c r="F147" s="58" t="e">
        <f>+VLOOKUP(E147,Participants!$A$1:$F$1602,2,FALSE)</f>
        <v>#N/A</v>
      </c>
      <c r="G147" s="58" t="e">
        <f>+VLOOKUP(E147,Participants!$A$1:$F$1602,4,FALSE)</f>
        <v>#N/A</v>
      </c>
      <c r="H147" s="58" t="e">
        <f>+VLOOKUP(E147,Participants!$A$1:$F$1602,5,FALSE)</f>
        <v>#N/A</v>
      </c>
      <c r="I147" s="58" t="e">
        <f>+VLOOKUP(E147,Participants!$A$1:$F$1602,3,FALSE)</f>
        <v>#N/A</v>
      </c>
      <c r="J147" s="58" t="e">
        <f>+VLOOKUP(E147,Participants!$A$1:$G$1602,7,FALSE)</f>
        <v>#N/A</v>
      </c>
      <c r="K147" s="58"/>
      <c r="L147" s="58"/>
    </row>
    <row r="148" spans="1:12" ht="14.25" customHeight="1">
      <c r="A148" s="131" t="s">
        <v>1740</v>
      </c>
      <c r="B148" s="59">
        <v>16</v>
      </c>
      <c r="C148" s="59"/>
      <c r="D148" s="59">
        <v>7</v>
      </c>
      <c r="E148" s="59"/>
      <c r="F148" s="61" t="e">
        <f>+VLOOKUP(E148,Participants!$A$1:$F$1602,2,FALSE)</f>
        <v>#N/A</v>
      </c>
      <c r="G148" s="61" t="e">
        <f>+VLOOKUP(E148,Participants!$A$1:$F$1602,4,FALSE)</f>
        <v>#N/A</v>
      </c>
      <c r="H148" s="61" t="e">
        <f>+VLOOKUP(E148,Participants!$A$1:$F$1602,5,FALSE)</f>
        <v>#N/A</v>
      </c>
      <c r="I148" s="61" t="e">
        <f>+VLOOKUP(E148,Participants!$A$1:$F$1602,3,FALSE)</f>
        <v>#N/A</v>
      </c>
      <c r="J148" s="61" t="e">
        <f>+VLOOKUP(E148,Participants!$A$1:$G$1602,7,FALSE)</f>
        <v>#N/A</v>
      </c>
      <c r="K148" s="61"/>
      <c r="L148" s="61"/>
    </row>
    <row r="149" spans="1:12" ht="14.25" customHeight="1">
      <c r="A149" s="131" t="s">
        <v>1740</v>
      </c>
      <c r="B149" s="59">
        <v>16</v>
      </c>
      <c r="C149" s="59"/>
      <c r="D149" s="59">
        <v>8</v>
      </c>
      <c r="E149" s="59"/>
      <c r="F149" s="61" t="e">
        <f>+VLOOKUP(E149,Participants!$A$1:$F$1602,2,FALSE)</f>
        <v>#N/A</v>
      </c>
      <c r="G149" s="61" t="e">
        <f>+VLOOKUP(E149,Participants!$A$1:$F$1602,4,FALSE)</f>
        <v>#N/A</v>
      </c>
      <c r="H149" s="61" t="e">
        <f>+VLOOKUP(E149,Participants!$A$1:$F$1602,5,FALSE)</f>
        <v>#N/A</v>
      </c>
      <c r="I149" s="61" t="e">
        <f>+VLOOKUP(E149,Participants!$A$1:$F$1602,3,FALSE)</f>
        <v>#N/A</v>
      </c>
      <c r="J149" s="61" t="e">
        <f>+VLOOKUP(E149,Participants!$A$1:$G$1602,7,FALSE)</f>
        <v>#N/A</v>
      </c>
      <c r="K149" s="61"/>
      <c r="L149" s="61"/>
    </row>
    <row r="150" spans="1:12" ht="14.25" customHeight="1">
      <c r="A150" s="131" t="s">
        <v>1740</v>
      </c>
      <c r="B150" s="56">
        <v>17</v>
      </c>
      <c r="C150" s="56"/>
      <c r="D150" s="56">
        <v>7</v>
      </c>
      <c r="E150" s="56"/>
      <c r="F150" s="58" t="e">
        <f>+VLOOKUP(E150,Participants!$A$1:$F$1602,2,FALSE)</f>
        <v>#N/A</v>
      </c>
      <c r="G150" s="58" t="e">
        <f>+VLOOKUP(E150,Participants!$A$1:$F$1602,4,FALSE)</f>
        <v>#N/A</v>
      </c>
      <c r="H150" s="58" t="e">
        <f>+VLOOKUP(E150,Participants!$A$1:$F$1602,5,FALSE)</f>
        <v>#N/A</v>
      </c>
      <c r="I150" s="58" t="e">
        <f>+VLOOKUP(E150,Participants!$A$1:$F$1602,3,FALSE)</f>
        <v>#N/A</v>
      </c>
      <c r="J150" s="58" t="e">
        <f>+VLOOKUP(E150,Participants!$A$1:$G$1602,7,FALSE)</f>
        <v>#N/A</v>
      </c>
      <c r="K150" s="58"/>
      <c r="L150" s="58"/>
    </row>
    <row r="151" spans="1:12" ht="14.25" customHeight="1">
      <c r="A151" s="131" t="s">
        <v>1740</v>
      </c>
      <c r="B151" s="56">
        <v>17</v>
      </c>
      <c r="C151" s="56"/>
      <c r="D151" s="56">
        <v>8</v>
      </c>
      <c r="E151" s="56"/>
      <c r="F151" s="58" t="e">
        <f>+VLOOKUP(E151,Participants!$A$1:$F$1602,2,FALSE)</f>
        <v>#N/A</v>
      </c>
      <c r="G151" s="58" t="e">
        <f>+VLOOKUP(E151,Participants!$A$1:$F$1602,4,FALSE)</f>
        <v>#N/A</v>
      </c>
      <c r="H151" s="58" t="e">
        <f>+VLOOKUP(E151,Participants!$A$1:$F$1602,5,FALSE)</f>
        <v>#N/A</v>
      </c>
      <c r="I151" s="58" t="e">
        <f>+VLOOKUP(E151,Participants!$A$1:$F$1602,3,FALSE)</f>
        <v>#N/A</v>
      </c>
      <c r="J151" s="58" t="e">
        <f>+VLOOKUP(E151,Participants!$A$1:$G$1602,7,FALSE)</f>
        <v>#N/A</v>
      </c>
      <c r="K151" s="58"/>
      <c r="L151" s="58"/>
    </row>
    <row r="152" spans="1:12" ht="14.25" customHeight="1">
      <c r="A152" s="131" t="s">
        <v>1740</v>
      </c>
      <c r="B152" s="59">
        <v>18</v>
      </c>
      <c r="C152" s="59"/>
      <c r="D152" s="59">
        <v>6</v>
      </c>
      <c r="E152" s="59"/>
      <c r="F152" s="61" t="e">
        <f>+VLOOKUP(E152,Participants!$A$1:$F$1602,2,FALSE)</f>
        <v>#N/A</v>
      </c>
      <c r="G152" s="61" t="e">
        <f>+VLOOKUP(E152,Participants!$A$1:$F$1602,4,FALSE)</f>
        <v>#N/A</v>
      </c>
      <c r="H152" s="61" t="e">
        <f>+VLOOKUP(E152,Participants!$A$1:$F$1602,5,FALSE)</f>
        <v>#N/A</v>
      </c>
      <c r="I152" s="61" t="e">
        <f>+VLOOKUP(E152,Participants!$A$1:$F$1602,3,FALSE)</f>
        <v>#N/A</v>
      </c>
      <c r="J152" s="61" t="e">
        <f>+VLOOKUP(E152,Participants!$A$1:$G$1602,7,FALSE)</f>
        <v>#N/A</v>
      </c>
      <c r="K152" s="61"/>
      <c r="L152" s="61"/>
    </row>
    <row r="153" spans="1:12" ht="14.25" customHeight="1">
      <c r="A153" s="131" t="s">
        <v>1740</v>
      </c>
      <c r="B153" s="59">
        <v>18</v>
      </c>
      <c r="C153" s="59"/>
      <c r="D153" s="59">
        <v>7</v>
      </c>
      <c r="E153" s="59"/>
      <c r="F153" s="61" t="e">
        <f>+VLOOKUP(E153,Participants!$A$1:$F$1602,2,FALSE)</f>
        <v>#N/A</v>
      </c>
      <c r="G153" s="61" t="e">
        <f>+VLOOKUP(E153,Participants!$A$1:$F$1602,4,FALSE)</f>
        <v>#N/A</v>
      </c>
      <c r="H153" s="61" t="e">
        <f>+VLOOKUP(E153,Participants!$A$1:$F$1602,5,FALSE)</f>
        <v>#N/A</v>
      </c>
      <c r="I153" s="61" t="e">
        <f>+VLOOKUP(E153,Participants!$A$1:$F$1602,3,FALSE)</f>
        <v>#N/A</v>
      </c>
      <c r="J153" s="61" t="e">
        <f>+VLOOKUP(E153,Participants!$A$1:$G$1602,7,FALSE)</f>
        <v>#N/A</v>
      </c>
      <c r="K153" s="61"/>
      <c r="L153" s="61"/>
    </row>
    <row r="154" spans="1:12" ht="14.25" customHeight="1">
      <c r="A154" s="131" t="s">
        <v>1740</v>
      </c>
      <c r="B154" s="59">
        <v>18</v>
      </c>
      <c r="C154" s="59"/>
      <c r="D154" s="59">
        <v>8</v>
      </c>
      <c r="E154" s="59"/>
      <c r="F154" s="61" t="e">
        <f>+VLOOKUP(E154,Participants!$A$1:$F$1602,2,FALSE)</f>
        <v>#N/A</v>
      </c>
      <c r="G154" s="61" t="e">
        <f>+VLOOKUP(E154,Participants!$A$1:$F$1602,4,FALSE)</f>
        <v>#N/A</v>
      </c>
      <c r="H154" s="61" t="e">
        <f>+VLOOKUP(E154,Participants!$A$1:$F$1602,5,FALSE)</f>
        <v>#N/A</v>
      </c>
      <c r="I154" s="61" t="e">
        <f>+VLOOKUP(E154,Participants!$A$1:$F$1602,3,FALSE)</f>
        <v>#N/A</v>
      </c>
      <c r="J154" s="61" t="e">
        <f>+VLOOKUP(E154,Participants!$A$1:$G$1602,7,FALSE)</f>
        <v>#N/A</v>
      </c>
      <c r="K154" s="61"/>
      <c r="L154" s="61"/>
    </row>
    <row r="155" spans="1:12" ht="14.25" customHeight="1">
      <c r="A155" s="131" t="s">
        <v>1740</v>
      </c>
      <c r="B155" s="56">
        <v>19</v>
      </c>
      <c r="C155" s="56"/>
      <c r="D155" s="56">
        <v>5</v>
      </c>
      <c r="E155" s="56"/>
      <c r="F155" s="58" t="e">
        <f>+VLOOKUP(E155,Participants!$A$1:$F$1602,2,FALSE)</f>
        <v>#N/A</v>
      </c>
      <c r="G155" s="58" t="e">
        <f>+VLOOKUP(E155,Participants!$A$1:$F$1602,4,FALSE)</f>
        <v>#N/A</v>
      </c>
      <c r="H155" s="58" t="e">
        <f>+VLOOKUP(E155,Participants!$A$1:$F$1602,5,FALSE)</f>
        <v>#N/A</v>
      </c>
      <c r="I155" s="58" t="e">
        <f>+VLOOKUP(E155,Participants!$A$1:$F$1602,3,FALSE)</f>
        <v>#N/A</v>
      </c>
      <c r="J155" s="58" t="e">
        <f>+VLOOKUP(E155,Participants!$A$1:$G$1602,7,FALSE)</f>
        <v>#N/A</v>
      </c>
      <c r="K155" s="58"/>
      <c r="L155" s="58"/>
    </row>
    <row r="156" spans="1:12" ht="14.25" customHeight="1">
      <c r="A156" s="131" t="s">
        <v>1740</v>
      </c>
      <c r="B156" s="56">
        <v>19</v>
      </c>
      <c r="C156" s="56"/>
      <c r="D156" s="56">
        <v>6</v>
      </c>
      <c r="E156" s="56"/>
      <c r="F156" s="58" t="e">
        <f>+VLOOKUP(E156,Participants!$A$1:$F$1602,2,FALSE)</f>
        <v>#N/A</v>
      </c>
      <c r="G156" s="58" t="e">
        <f>+VLOOKUP(E156,Participants!$A$1:$F$1602,4,FALSE)</f>
        <v>#N/A</v>
      </c>
      <c r="H156" s="58" t="e">
        <f>+VLOOKUP(E156,Participants!$A$1:$F$1602,5,FALSE)</f>
        <v>#N/A</v>
      </c>
      <c r="I156" s="58" t="e">
        <f>+VLOOKUP(E156,Participants!$A$1:$F$1602,3,FALSE)</f>
        <v>#N/A</v>
      </c>
      <c r="J156" s="58" t="e">
        <f>+VLOOKUP(E156,Participants!$A$1:$G$1602,7,FALSE)</f>
        <v>#N/A</v>
      </c>
      <c r="K156" s="58"/>
      <c r="L156" s="58"/>
    </row>
    <row r="157" spans="1:12" ht="14.25" customHeight="1">
      <c r="A157" s="131" t="s">
        <v>1740</v>
      </c>
      <c r="B157" s="56">
        <v>19</v>
      </c>
      <c r="C157" s="56"/>
      <c r="D157" s="56">
        <v>7</v>
      </c>
      <c r="E157" s="56"/>
      <c r="F157" s="58" t="e">
        <f>+VLOOKUP(E157,Participants!$A$1:$F$1602,2,FALSE)</f>
        <v>#N/A</v>
      </c>
      <c r="G157" s="58" t="e">
        <f>+VLOOKUP(E157,Participants!$A$1:$F$1602,4,FALSE)</f>
        <v>#N/A</v>
      </c>
      <c r="H157" s="58" t="e">
        <f>+VLOOKUP(E157,Participants!$A$1:$F$1602,5,FALSE)</f>
        <v>#N/A</v>
      </c>
      <c r="I157" s="58" t="e">
        <f>+VLOOKUP(E157,Participants!$A$1:$F$1602,3,FALSE)</f>
        <v>#N/A</v>
      </c>
      <c r="J157" s="58" t="e">
        <f>+VLOOKUP(E157,Participants!$A$1:$G$1602,7,FALSE)</f>
        <v>#N/A</v>
      </c>
      <c r="K157" s="58"/>
      <c r="L157" s="58"/>
    </row>
    <row r="158" spans="1:12" ht="14.25" customHeight="1">
      <c r="A158" s="131" t="s">
        <v>1740</v>
      </c>
      <c r="B158" s="56">
        <v>19</v>
      </c>
      <c r="C158" s="56"/>
      <c r="D158" s="56">
        <v>8</v>
      </c>
      <c r="E158" s="56"/>
      <c r="F158" s="58" t="e">
        <f>+VLOOKUP(E158,Participants!$A$1:$F$1602,2,FALSE)</f>
        <v>#N/A</v>
      </c>
      <c r="G158" s="58" t="e">
        <f>+VLOOKUP(E158,Participants!$A$1:$F$1602,4,FALSE)</f>
        <v>#N/A</v>
      </c>
      <c r="H158" s="58" t="e">
        <f>+VLOOKUP(E158,Participants!$A$1:$F$1602,5,FALSE)</f>
        <v>#N/A</v>
      </c>
      <c r="I158" s="58" t="e">
        <f>+VLOOKUP(E158,Participants!$A$1:$F$1602,3,FALSE)</f>
        <v>#N/A</v>
      </c>
      <c r="J158" s="58" t="e">
        <f>+VLOOKUP(E158,Participants!$A$1:$G$1602,7,FALSE)</f>
        <v>#N/A</v>
      </c>
      <c r="K158" s="58"/>
      <c r="L158" s="58"/>
    </row>
    <row r="159" spans="1:12" ht="14.25" customHeight="1">
      <c r="A159" s="131" t="s">
        <v>1740</v>
      </c>
      <c r="B159" s="59">
        <v>20</v>
      </c>
      <c r="C159" s="59"/>
      <c r="D159" s="59">
        <v>1</v>
      </c>
      <c r="E159" s="59"/>
      <c r="F159" s="61" t="e">
        <f>+VLOOKUP(E159,Participants!$A$1:$F$1602,2,FALSE)</f>
        <v>#N/A</v>
      </c>
      <c r="G159" s="61" t="e">
        <f>+VLOOKUP(E159,Participants!$A$1:$F$1602,4,FALSE)</f>
        <v>#N/A</v>
      </c>
      <c r="H159" s="61" t="e">
        <f>+VLOOKUP(E159,Participants!$A$1:$F$1602,5,FALSE)</f>
        <v>#N/A</v>
      </c>
      <c r="I159" s="61" t="e">
        <f>+VLOOKUP(E159,Participants!$A$1:$F$1602,3,FALSE)</f>
        <v>#N/A</v>
      </c>
      <c r="J159" s="61" t="e">
        <f>+VLOOKUP(E159,Participants!$A$1:$G$1602,7,FALSE)</f>
        <v>#N/A</v>
      </c>
      <c r="K159" s="61"/>
      <c r="L159" s="61"/>
    </row>
    <row r="160" spans="1:12" ht="14.25" customHeight="1">
      <c r="A160" s="131" t="s">
        <v>1740</v>
      </c>
      <c r="B160" s="59">
        <v>20</v>
      </c>
      <c r="C160" s="59"/>
      <c r="D160" s="59">
        <v>2</v>
      </c>
      <c r="E160" s="59"/>
      <c r="F160" s="61" t="e">
        <f>+VLOOKUP(E160,Participants!$A$1:$F$1602,2,FALSE)</f>
        <v>#N/A</v>
      </c>
      <c r="G160" s="61" t="e">
        <f>+VLOOKUP(E160,Participants!$A$1:$F$1602,4,FALSE)</f>
        <v>#N/A</v>
      </c>
      <c r="H160" s="61" t="e">
        <f>+VLOOKUP(E160,Participants!$A$1:$F$1602,5,FALSE)</f>
        <v>#N/A</v>
      </c>
      <c r="I160" s="61" t="e">
        <f>+VLOOKUP(E160,Participants!$A$1:$F$1602,3,FALSE)</f>
        <v>#N/A</v>
      </c>
      <c r="J160" s="61" t="e">
        <f>+VLOOKUP(E160,Participants!$A$1:$G$1602,7,FALSE)</f>
        <v>#N/A</v>
      </c>
      <c r="K160" s="61"/>
      <c r="L160" s="61"/>
    </row>
    <row r="161" spans="1:12" ht="14.25" customHeight="1">
      <c r="A161" s="131" t="s">
        <v>1740</v>
      </c>
      <c r="B161" s="59">
        <v>20</v>
      </c>
      <c r="C161" s="59"/>
      <c r="D161" s="59">
        <v>3</v>
      </c>
      <c r="E161" s="59"/>
      <c r="F161" s="61" t="e">
        <f>+VLOOKUP(E161,Participants!$A$1:$F$1602,2,FALSE)</f>
        <v>#N/A</v>
      </c>
      <c r="G161" s="61" t="e">
        <f>+VLOOKUP(E161,Participants!$A$1:$F$1602,4,FALSE)</f>
        <v>#N/A</v>
      </c>
      <c r="H161" s="61" t="e">
        <f>+VLOOKUP(E161,Participants!$A$1:$F$1602,5,FALSE)</f>
        <v>#N/A</v>
      </c>
      <c r="I161" s="61" t="e">
        <f>+VLOOKUP(E161,Participants!$A$1:$F$1602,3,FALSE)</f>
        <v>#N/A</v>
      </c>
      <c r="J161" s="61" t="e">
        <f>+VLOOKUP(E161,Participants!$A$1:$G$1602,7,FALSE)</f>
        <v>#N/A</v>
      </c>
      <c r="K161" s="61"/>
      <c r="L161" s="61"/>
    </row>
    <row r="162" spans="1:12" ht="14.25" customHeight="1">
      <c r="A162" s="131" t="s">
        <v>1740</v>
      </c>
      <c r="B162" s="59">
        <v>20</v>
      </c>
      <c r="C162" s="59"/>
      <c r="D162" s="59">
        <v>4</v>
      </c>
      <c r="E162" s="59"/>
      <c r="F162" s="61" t="e">
        <f>+VLOOKUP(E162,Participants!$A$1:$F$1602,2,FALSE)</f>
        <v>#N/A</v>
      </c>
      <c r="G162" s="61" t="e">
        <f>+VLOOKUP(E162,Participants!$A$1:$F$1602,4,FALSE)</f>
        <v>#N/A</v>
      </c>
      <c r="H162" s="61" t="e">
        <f>+VLOOKUP(E162,Participants!$A$1:$F$1602,5,FALSE)</f>
        <v>#N/A</v>
      </c>
      <c r="I162" s="61" t="e">
        <f>+VLOOKUP(E162,Participants!$A$1:$F$1602,3,FALSE)</f>
        <v>#N/A</v>
      </c>
      <c r="J162" s="61" t="e">
        <f>+VLOOKUP(E162,Participants!$A$1:$G$1602,7,FALSE)</f>
        <v>#N/A</v>
      </c>
      <c r="K162" s="61"/>
      <c r="L162" s="61"/>
    </row>
    <row r="163" spans="1:12" ht="14.25" customHeight="1">
      <c r="A163" s="131" t="s">
        <v>1740</v>
      </c>
      <c r="B163" s="59">
        <v>20</v>
      </c>
      <c r="C163" s="59"/>
      <c r="D163" s="59">
        <v>5</v>
      </c>
      <c r="E163" s="59"/>
      <c r="F163" s="61" t="e">
        <f>+VLOOKUP(E163,Participants!$A$1:$F$1602,2,FALSE)</f>
        <v>#N/A</v>
      </c>
      <c r="G163" s="61" t="e">
        <f>+VLOOKUP(E163,Participants!$A$1:$F$1602,4,FALSE)</f>
        <v>#N/A</v>
      </c>
      <c r="H163" s="61" t="e">
        <f>+VLOOKUP(E163,Participants!$A$1:$F$1602,5,FALSE)</f>
        <v>#N/A</v>
      </c>
      <c r="I163" s="61" t="e">
        <f>+VLOOKUP(E163,Participants!$A$1:$F$1602,3,FALSE)</f>
        <v>#N/A</v>
      </c>
      <c r="J163" s="61" t="e">
        <f>+VLOOKUP(E163,Participants!$A$1:$G$1602,7,FALSE)</f>
        <v>#N/A</v>
      </c>
      <c r="K163" s="61"/>
      <c r="L163" s="61"/>
    </row>
    <row r="164" spans="1:12" ht="14.25" customHeight="1">
      <c r="A164" s="131" t="s">
        <v>1740</v>
      </c>
      <c r="B164" s="59">
        <v>20</v>
      </c>
      <c r="C164" s="59"/>
      <c r="D164" s="59">
        <v>6</v>
      </c>
      <c r="E164" s="59"/>
      <c r="F164" s="61" t="e">
        <f>+VLOOKUP(E164,Participants!$A$1:$F$1602,2,FALSE)</f>
        <v>#N/A</v>
      </c>
      <c r="G164" s="61" t="e">
        <f>+VLOOKUP(E164,Participants!$A$1:$F$1602,4,FALSE)</f>
        <v>#N/A</v>
      </c>
      <c r="H164" s="61" t="e">
        <f>+VLOOKUP(E164,Participants!$A$1:$F$1602,5,FALSE)</f>
        <v>#N/A</v>
      </c>
      <c r="I164" s="61" t="e">
        <f>+VLOOKUP(E164,Participants!$A$1:$F$1602,3,FALSE)</f>
        <v>#N/A</v>
      </c>
      <c r="J164" s="61" t="e">
        <f>+VLOOKUP(E164,Participants!$A$1:$G$1602,7,FALSE)</f>
        <v>#N/A</v>
      </c>
      <c r="K164" s="61"/>
      <c r="L164" s="61"/>
    </row>
    <row r="165" spans="1:12" ht="14.25" customHeight="1">
      <c r="A165" s="131" t="s">
        <v>1740</v>
      </c>
      <c r="B165" s="59">
        <v>20</v>
      </c>
      <c r="C165" s="59"/>
      <c r="D165" s="59">
        <v>7</v>
      </c>
      <c r="E165" s="59"/>
      <c r="F165" s="61" t="e">
        <f>+VLOOKUP(E165,Participants!$A$1:$F$1602,2,FALSE)</f>
        <v>#N/A</v>
      </c>
      <c r="G165" s="61" t="e">
        <f>+VLOOKUP(E165,Participants!$A$1:$F$1602,4,FALSE)</f>
        <v>#N/A</v>
      </c>
      <c r="H165" s="61" t="e">
        <f>+VLOOKUP(E165,Participants!$A$1:$F$1602,5,FALSE)</f>
        <v>#N/A</v>
      </c>
      <c r="I165" s="61" t="e">
        <f>+VLOOKUP(E165,Participants!$A$1:$F$1602,3,FALSE)</f>
        <v>#N/A</v>
      </c>
      <c r="J165" s="61" t="e">
        <f>+VLOOKUP(E165,Participants!$A$1:$G$1602,7,FALSE)</f>
        <v>#N/A</v>
      </c>
      <c r="K165" s="61"/>
      <c r="L165" s="61"/>
    </row>
    <row r="166" spans="1:12" ht="14.25" customHeight="1">
      <c r="A166" s="131" t="s">
        <v>1740</v>
      </c>
      <c r="B166" s="59">
        <v>20</v>
      </c>
      <c r="C166" s="59"/>
      <c r="D166" s="59">
        <v>8</v>
      </c>
      <c r="E166" s="59"/>
      <c r="F166" s="61" t="e">
        <f>+VLOOKUP(E166,Participants!$A$1:$F$1602,2,FALSE)</f>
        <v>#N/A</v>
      </c>
      <c r="G166" s="61" t="e">
        <f>+VLOOKUP(E166,Participants!$A$1:$F$1602,4,FALSE)</f>
        <v>#N/A</v>
      </c>
      <c r="H166" s="61" t="e">
        <f>+VLOOKUP(E166,Participants!$A$1:$F$1602,5,FALSE)</f>
        <v>#N/A</v>
      </c>
      <c r="I166" s="61" t="e">
        <f>+VLOOKUP(E166,Participants!$A$1:$F$1602,3,FALSE)</f>
        <v>#N/A</v>
      </c>
      <c r="J166" s="61" t="e">
        <f>+VLOOKUP(E166,Participants!$A$1:$G$1602,7,FALSE)</f>
        <v>#N/A</v>
      </c>
      <c r="K166" s="61"/>
      <c r="L166" s="61"/>
    </row>
    <row r="167" spans="1:12" ht="14.25" customHeight="1">
      <c r="A167" s="131" t="s">
        <v>1740</v>
      </c>
      <c r="B167" s="56">
        <v>21</v>
      </c>
      <c r="C167" s="56"/>
      <c r="D167" s="56">
        <v>1</v>
      </c>
      <c r="E167" s="56"/>
      <c r="F167" s="58" t="e">
        <f>+VLOOKUP(E167,Participants!$A$1:$F$1602,2,FALSE)</f>
        <v>#N/A</v>
      </c>
      <c r="G167" s="58" t="e">
        <f>+VLOOKUP(E167,Participants!$A$1:$F$1602,4,FALSE)</f>
        <v>#N/A</v>
      </c>
      <c r="H167" s="58" t="e">
        <f>+VLOOKUP(E167,Participants!$A$1:$F$1602,5,FALSE)</f>
        <v>#N/A</v>
      </c>
      <c r="I167" s="58" t="e">
        <f>+VLOOKUP(E167,Participants!$A$1:$F$1602,3,FALSE)</f>
        <v>#N/A</v>
      </c>
      <c r="J167" s="58" t="e">
        <f>+VLOOKUP(E167,Participants!$A$1:$G$1602,7,FALSE)</f>
        <v>#N/A</v>
      </c>
      <c r="K167" s="58"/>
      <c r="L167" s="58"/>
    </row>
    <row r="168" spans="1:12" ht="14.25" customHeight="1">
      <c r="A168" s="131" t="s">
        <v>1740</v>
      </c>
      <c r="B168" s="56">
        <v>21</v>
      </c>
      <c r="C168" s="56"/>
      <c r="D168" s="56">
        <v>2</v>
      </c>
      <c r="E168" s="56"/>
      <c r="F168" s="58" t="e">
        <f>+VLOOKUP(E168,Participants!$A$1:$F$1602,2,FALSE)</f>
        <v>#N/A</v>
      </c>
      <c r="G168" s="58" t="e">
        <f>+VLOOKUP(E168,Participants!$A$1:$F$1602,4,FALSE)</f>
        <v>#N/A</v>
      </c>
      <c r="H168" s="58" t="e">
        <f>+VLOOKUP(E168,Participants!$A$1:$F$1602,5,FALSE)</f>
        <v>#N/A</v>
      </c>
      <c r="I168" s="58" t="e">
        <f>+VLOOKUP(E168,Participants!$A$1:$F$1602,3,FALSE)</f>
        <v>#N/A</v>
      </c>
      <c r="J168" s="58" t="e">
        <f>+VLOOKUP(E168,Participants!$A$1:$G$1602,7,FALSE)</f>
        <v>#N/A</v>
      </c>
      <c r="K168" s="58"/>
      <c r="L168" s="58"/>
    </row>
    <row r="169" spans="1:12" ht="14.25" customHeight="1">
      <c r="A169" s="131" t="s">
        <v>1740</v>
      </c>
      <c r="B169" s="56">
        <v>21</v>
      </c>
      <c r="C169" s="56"/>
      <c r="D169" s="56">
        <v>3</v>
      </c>
      <c r="E169" s="56"/>
      <c r="F169" s="58" t="e">
        <f>+VLOOKUP(E169,Participants!$A$1:$F$1602,2,FALSE)</f>
        <v>#N/A</v>
      </c>
      <c r="G169" s="58" t="e">
        <f>+VLOOKUP(E169,Participants!$A$1:$F$1602,4,FALSE)</f>
        <v>#N/A</v>
      </c>
      <c r="H169" s="58" t="e">
        <f>+VLOOKUP(E169,Participants!$A$1:$F$1602,5,FALSE)</f>
        <v>#N/A</v>
      </c>
      <c r="I169" s="58" t="e">
        <f>+VLOOKUP(E169,Participants!$A$1:$F$1602,3,FALSE)</f>
        <v>#N/A</v>
      </c>
      <c r="J169" s="58" t="e">
        <f>+VLOOKUP(E169,Participants!$A$1:$G$1602,7,FALSE)</f>
        <v>#N/A</v>
      </c>
      <c r="K169" s="58"/>
      <c r="L169" s="58"/>
    </row>
    <row r="170" spans="1:12" ht="14.25" customHeight="1">
      <c r="A170" s="131" t="s">
        <v>1740</v>
      </c>
      <c r="B170" s="56">
        <v>21</v>
      </c>
      <c r="C170" s="56"/>
      <c r="D170" s="56">
        <v>4</v>
      </c>
      <c r="E170" s="56"/>
      <c r="F170" s="58" t="e">
        <f>+VLOOKUP(E170,Participants!$A$1:$F$1602,2,FALSE)</f>
        <v>#N/A</v>
      </c>
      <c r="G170" s="58" t="e">
        <f>+VLOOKUP(E170,Participants!$A$1:$F$1602,4,FALSE)</f>
        <v>#N/A</v>
      </c>
      <c r="H170" s="58" t="e">
        <f>+VLOOKUP(E170,Participants!$A$1:$F$1602,5,FALSE)</f>
        <v>#N/A</v>
      </c>
      <c r="I170" s="58" t="e">
        <f>+VLOOKUP(E170,Participants!$A$1:$F$1602,3,FALSE)</f>
        <v>#N/A</v>
      </c>
      <c r="J170" s="58" t="e">
        <f>+VLOOKUP(E170,Participants!$A$1:$G$1602,7,FALSE)</f>
        <v>#N/A</v>
      </c>
      <c r="K170" s="58"/>
      <c r="L170" s="58"/>
    </row>
    <row r="171" spans="1:12" ht="14.25" customHeight="1">
      <c r="A171" s="131" t="s">
        <v>1740</v>
      </c>
      <c r="B171" s="56">
        <v>21</v>
      </c>
      <c r="C171" s="56"/>
      <c r="D171" s="56">
        <v>5</v>
      </c>
      <c r="E171" s="56"/>
      <c r="F171" s="58" t="e">
        <f>+VLOOKUP(E171,Participants!$A$1:$F$1602,2,FALSE)</f>
        <v>#N/A</v>
      </c>
      <c r="G171" s="58" t="e">
        <f>+VLOOKUP(E171,Participants!$A$1:$F$1602,4,FALSE)</f>
        <v>#N/A</v>
      </c>
      <c r="H171" s="58" t="e">
        <f>+VLOOKUP(E171,Participants!$A$1:$F$1602,5,FALSE)</f>
        <v>#N/A</v>
      </c>
      <c r="I171" s="58" t="e">
        <f>+VLOOKUP(E171,Participants!$A$1:$F$1602,3,FALSE)</f>
        <v>#N/A</v>
      </c>
      <c r="J171" s="58" t="e">
        <f>+VLOOKUP(E171,Participants!$A$1:$G$1602,7,FALSE)</f>
        <v>#N/A</v>
      </c>
      <c r="K171" s="58"/>
      <c r="L171" s="58"/>
    </row>
    <row r="172" spans="1:12" ht="14.25" customHeight="1">
      <c r="A172" s="131" t="s">
        <v>1740</v>
      </c>
      <c r="B172" s="56">
        <v>21</v>
      </c>
      <c r="C172" s="56"/>
      <c r="D172" s="56">
        <v>6</v>
      </c>
      <c r="E172" s="56"/>
      <c r="F172" s="58" t="e">
        <f>+VLOOKUP(E172,Participants!$A$1:$F$1602,2,FALSE)</f>
        <v>#N/A</v>
      </c>
      <c r="G172" s="58" t="e">
        <f>+VLOOKUP(E172,Participants!$A$1:$F$1602,4,FALSE)</f>
        <v>#N/A</v>
      </c>
      <c r="H172" s="58" t="e">
        <f>+VLOOKUP(E172,Participants!$A$1:$F$1602,5,FALSE)</f>
        <v>#N/A</v>
      </c>
      <c r="I172" s="58" t="e">
        <f>+VLOOKUP(E172,Participants!$A$1:$F$1602,3,FALSE)</f>
        <v>#N/A</v>
      </c>
      <c r="J172" s="58" t="e">
        <f>+VLOOKUP(E172,Participants!$A$1:$G$1602,7,FALSE)</f>
        <v>#N/A</v>
      </c>
      <c r="K172" s="58"/>
      <c r="L172" s="58"/>
    </row>
    <row r="173" spans="1:12" ht="14.25" customHeight="1">
      <c r="A173" s="131" t="s">
        <v>1740</v>
      </c>
      <c r="B173" s="56">
        <v>21</v>
      </c>
      <c r="C173" s="56"/>
      <c r="D173" s="56">
        <v>7</v>
      </c>
      <c r="E173" s="56"/>
      <c r="F173" s="58" t="e">
        <f>+VLOOKUP(E173,Participants!$A$1:$F$1602,2,FALSE)</f>
        <v>#N/A</v>
      </c>
      <c r="G173" s="58" t="e">
        <f>+VLOOKUP(E173,Participants!$A$1:$F$1602,4,FALSE)</f>
        <v>#N/A</v>
      </c>
      <c r="H173" s="58" t="e">
        <f>+VLOOKUP(E173,Participants!$A$1:$F$1602,5,FALSE)</f>
        <v>#N/A</v>
      </c>
      <c r="I173" s="58" t="e">
        <f>+VLOOKUP(E173,Participants!$A$1:$F$1602,3,FALSE)</f>
        <v>#N/A</v>
      </c>
      <c r="J173" s="58" t="e">
        <f>+VLOOKUP(E173,Participants!$A$1:$G$1602,7,FALSE)</f>
        <v>#N/A</v>
      </c>
      <c r="K173" s="58"/>
      <c r="L173" s="58"/>
    </row>
    <row r="174" spans="1:12" ht="14.25" customHeight="1">
      <c r="A174" s="131" t="s">
        <v>1740</v>
      </c>
      <c r="B174" s="56">
        <v>21</v>
      </c>
      <c r="C174" s="56"/>
      <c r="D174" s="56">
        <v>8</v>
      </c>
      <c r="E174" s="56"/>
      <c r="F174" s="58" t="e">
        <f>+VLOOKUP(E174,Participants!$A$1:$F$1602,2,FALSE)</f>
        <v>#N/A</v>
      </c>
      <c r="G174" s="58" t="e">
        <f>+VLOOKUP(E174,Participants!$A$1:$F$1602,4,FALSE)</f>
        <v>#N/A</v>
      </c>
      <c r="H174" s="58" t="e">
        <f>+VLOOKUP(E174,Participants!$A$1:$F$1602,5,FALSE)</f>
        <v>#N/A</v>
      </c>
      <c r="I174" s="58" t="e">
        <f>+VLOOKUP(E174,Participants!$A$1:$F$1602,3,FALSE)</f>
        <v>#N/A</v>
      </c>
      <c r="J174" s="58" t="e">
        <f>+VLOOKUP(E174,Participants!$A$1:$G$1602,7,FALSE)</f>
        <v>#N/A</v>
      </c>
      <c r="K174" s="58"/>
      <c r="L174" s="58"/>
    </row>
    <row r="175" spans="1:12" ht="14.25" customHeight="1">
      <c r="A175" s="131" t="s">
        <v>1740</v>
      </c>
      <c r="B175" s="59">
        <v>22</v>
      </c>
      <c r="C175" s="59"/>
      <c r="D175" s="59">
        <v>1</v>
      </c>
      <c r="E175" s="59"/>
      <c r="F175" s="61" t="e">
        <f>+VLOOKUP(E175,Participants!$A$1:$F$1602,2,FALSE)</f>
        <v>#N/A</v>
      </c>
      <c r="G175" s="61" t="e">
        <f>+VLOOKUP(E175,Participants!$A$1:$F$1602,4,FALSE)</f>
        <v>#N/A</v>
      </c>
      <c r="H175" s="61" t="e">
        <f>+VLOOKUP(E175,Participants!$A$1:$F$1602,5,FALSE)</f>
        <v>#N/A</v>
      </c>
      <c r="I175" s="61" t="e">
        <f>+VLOOKUP(E175,Participants!$A$1:$F$1602,3,FALSE)</f>
        <v>#N/A</v>
      </c>
      <c r="J175" s="61" t="e">
        <f>+VLOOKUP(E175,Participants!$A$1:$G$1602,7,FALSE)</f>
        <v>#N/A</v>
      </c>
      <c r="K175" s="61"/>
      <c r="L175" s="61"/>
    </row>
    <row r="176" spans="1:12" ht="14.25" customHeight="1">
      <c r="A176" s="131" t="s">
        <v>1740</v>
      </c>
      <c r="B176" s="59">
        <v>22</v>
      </c>
      <c r="C176" s="59"/>
      <c r="D176" s="59">
        <v>2</v>
      </c>
      <c r="E176" s="59"/>
      <c r="F176" s="61" t="e">
        <f>+VLOOKUP(E176,Participants!$A$1:$F$1602,2,FALSE)</f>
        <v>#N/A</v>
      </c>
      <c r="G176" s="61" t="e">
        <f>+VLOOKUP(E176,Participants!$A$1:$F$1602,4,FALSE)</f>
        <v>#N/A</v>
      </c>
      <c r="H176" s="61" t="e">
        <f>+VLOOKUP(E176,Participants!$A$1:$F$1602,5,FALSE)</f>
        <v>#N/A</v>
      </c>
      <c r="I176" s="61" t="e">
        <f>+VLOOKUP(E176,Participants!$A$1:$F$1602,3,FALSE)</f>
        <v>#N/A</v>
      </c>
      <c r="J176" s="61" t="e">
        <f>+VLOOKUP(E176,Participants!$A$1:$G$1602,7,FALSE)</f>
        <v>#N/A</v>
      </c>
      <c r="K176" s="61"/>
      <c r="L176" s="61"/>
    </row>
    <row r="177" spans="1:12" ht="14.25" customHeight="1">
      <c r="A177" s="131" t="s">
        <v>1740</v>
      </c>
      <c r="B177" s="59">
        <v>22</v>
      </c>
      <c r="C177" s="59"/>
      <c r="D177" s="59">
        <v>3</v>
      </c>
      <c r="E177" s="59"/>
      <c r="F177" s="61" t="e">
        <f>+VLOOKUP(E177,Participants!$A$1:$F$1602,2,FALSE)</f>
        <v>#N/A</v>
      </c>
      <c r="G177" s="61" t="e">
        <f>+VLOOKUP(E177,Participants!$A$1:$F$1602,4,FALSE)</f>
        <v>#N/A</v>
      </c>
      <c r="H177" s="61" t="e">
        <f>+VLOOKUP(E177,Participants!$A$1:$F$1602,5,FALSE)</f>
        <v>#N/A</v>
      </c>
      <c r="I177" s="61" t="e">
        <f>+VLOOKUP(E177,Participants!$A$1:$F$1602,3,FALSE)</f>
        <v>#N/A</v>
      </c>
      <c r="J177" s="61" t="e">
        <f>+VLOOKUP(E177,Participants!$A$1:$G$1602,7,FALSE)</f>
        <v>#N/A</v>
      </c>
      <c r="K177" s="61"/>
      <c r="L177" s="61"/>
    </row>
    <row r="178" spans="1:12" ht="14.25" customHeight="1">
      <c r="A178" s="131" t="s">
        <v>1740</v>
      </c>
      <c r="B178" s="59">
        <v>22</v>
      </c>
      <c r="C178" s="59"/>
      <c r="D178" s="59">
        <v>4</v>
      </c>
      <c r="E178" s="59"/>
      <c r="F178" s="61" t="e">
        <f>+VLOOKUP(E178,Participants!$A$1:$F$1602,2,FALSE)</f>
        <v>#N/A</v>
      </c>
      <c r="G178" s="61" t="e">
        <f>+VLOOKUP(E178,Participants!$A$1:$F$1602,4,FALSE)</f>
        <v>#N/A</v>
      </c>
      <c r="H178" s="61" t="e">
        <f>+VLOOKUP(E178,Participants!$A$1:$F$1602,5,FALSE)</f>
        <v>#N/A</v>
      </c>
      <c r="I178" s="61" t="e">
        <f>+VLOOKUP(E178,Participants!$A$1:$F$1602,3,FALSE)</f>
        <v>#N/A</v>
      </c>
      <c r="J178" s="61" t="e">
        <f>+VLOOKUP(E178,Participants!$A$1:$G$1602,7,FALSE)</f>
        <v>#N/A</v>
      </c>
      <c r="K178" s="61"/>
      <c r="L178" s="61"/>
    </row>
    <row r="179" spans="1:12" ht="14.25" customHeight="1">
      <c r="A179" s="131" t="s">
        <v>1740</v>
      </c>
      <c r="B179" s="59">
        <v>22</v>
      </c>
      <c r="C179" s="59"/>
      <c r="D179" s="59">
        <v>5</v>
      </c>
      <c r="E179" s="59"/>
      <c r="F179" s="61" t="e">
        <f>+VLOOKUP(E179,Participants!$A$1:$F$1602,2,FALSE)</f>
        <v>#N/A</v>
      </c>
      <c r="G179" s="61" t="e">
        <f>+VLOOKUP(E179,Participants!$A$1:$F$1602,4,FALSE)</f>
        <v>#N/A</v>
      </c>
      <c r="H179" s="61" t="e">
        <f>+VLOOKUP(E179,Participants!$A$1:$F$1602,5,FALSE)</f>
        <v>#N/A</v>
      </c>
      <c r="I179" s="61" t="e">
        <f>+VLOOKUP(E179,Participants!$A$1:$F$1602,3,FALSE)</f>
        <v>#N/A</v>
      </c>
      <c r="J179" s="61" t="e">
        <f>+VLOOKUP(E179,Participants!$A$1:$G$1602,7,FALSE)</f>
        <v>#N/A</v>
      </c>
      <c r="K179" s="61"/>
      <c r="L179" s="61"/>
    </row>
    <row r="180" spans="1:12" ht="14.25" customHeight="1">
      <c r="A180" s="131" t="s">
        <v>1740</v>
      </c>
      <c r="B180" s="59">
        <v>22</v>
      </c>
      <c r="C180" s="59"/>
      <c r="D180" s="59">
        <v>6</v>
      </c>
      <c r="E180" s="59"/>
      <c r="F180" s="61" t="e">
        <f>+VLOOKUP(E180,Participants!$A$1:$F$1602,2,FALSE)</f>
        <v>#N/A</v>
      </c>
      <c r="G180" s="61" t="e">
        <f>+VLOOKUP(E180,Participants!$A$1:$F$1602,4,FALSE)</f>
        <v>#N/A</v>
      </c>
      <c r="H180" s="61" t="e">
        <f>+VLOOKUP(E180,Participants!$A$1:$F$1602,5,FALSE)</f>
        <v>#N/A</v>
      </c>
      <c r="I180" s="61" t="e">
        <f>+VLOOKUP(E180,Participants!$A$1:$F$1602,3,FALSE)</f>
        <v>#N/A</v>
      </c>
      <c r="J180" s="61" t="e">
        <f>+VLOOKUP(E180,Participants!$A$1:$G$1602,7,FALSE)</f>
        <v>#N/A</v>
      </c>
      <c r="K180" s="61"/>
      <c r="L180" s="61"/>
    </row>
    <row r="181" spans="1:12" ht="14.25" customHeight="1">
      <c r="A181" s="131" t="s">
        <v>1740</v>
      </c>
      <c r="B181" s="59">
        <v>22</v>
      </c>
      <c r="C181" s="59"/>
      <c r="D181" s="59">
        <v>7</v>
      </c>
      <c r="E181" s="59"/>
      <c r="F181" s="61" t="e">
        <f>+VLOOKUP(E181,Participants!$A$1:$F$1602,2,FALSE)</f>
        <v>#N/A</v>
      </c>
      <c r="G181" s="61" t="e">
        <f>+VLOOKUP(E181,Participants!$A$1:$F$1602,4,FALSE)</f>
        <v>#N/A</v>
      </c>
      <c r="H181" s="61" t="e">
        <f>+VLOOKUP(E181,Participants!$A$1:$F$1602,5,FALSE)</f>
        <v>#N/A</v>
      </c>
      <c r="I181" s="61" t="e">
        <f>+VLOOKUP(E181,Participants!$A$1:$F$1602,3,FALSE)</f>
        <v>#N/A</v>
      </c>
      <c r="J181" s="61" t="e">
        <f>+VLOOKUP(E181,Participants!$A$1:$G$1602,7,FALSE)</f>
        <v>#N/A</v>
      </c>
      <c r="K181" s="61"/>
      <c r="L181" s="61"/>
    </row>
    <row r="182" spans="1:12" ht="14.25" customHeight="1">
      <c r="A182" s="131" t="s">
        <v>1740</v>
      </c>
      <c r="B182" s="59">
        <v>22</v>
      </c>
      <c r="C182" s="59"/>
      <c r="D182" s="59">
        <v>8</v>
      </c>
      <c r="E182" s="59"/>
      <c r="F182" s="61" t="e">
        <f>+VLOOKUP(E182,Participants!$A$1:$F$1602,2,FALSE)</f>
        <v>#N/A</v>
      </c>
      <c r="G182" s="61" t="e">
        <f>+VLOOKUP(E182,Participants!$A$1:$F$1602,4,FALSE)</f>
        <v>#N/A</v>
      </c>
      <c r="H182" s="61" t="e">
        <f>+VLOOKUP(E182,Participants!$A$1:$F$1602,5,FALSE)</f>
        <v>#N/A</v>
      </c>
      <c r="I182" s="61" t="e">
        <f>+VLOOKUP(E182,Participants!$A$1:$F$1602,3,FALSE)</f>
        <v>#N/A</v>
      </c>
      <c r="J182" s="61" t="e">
        <f>+VLOOKUP(E182,Participants!$A$1:$G$1602,7,FALSE)</f>
        <v>#N/A</v>
      </c>
      <c r="K182" s="61"/>
      <c r="L182" s="61"/>
    </row>
    <row r="183" spans="1:12" ht="14.25" customHeight="1">
      <c r="A183" s="131" t="s">
        <v>1740</v>
      </c>
      <c r="B183" s="56">
        <v>23</v>
      </c>
      <c r="C183" s="56"/>
      <c r="D183" s="56">
        <v>1</v>
      </c>
      <c r="E183" s="56"/>
      <c r="F183" s="58" t="e">
        <f>+VLOOKUP(E183,Participants!$A$1:$F$1602,2,FALSE)</f>
        <v>#N/A</v>
      </c>
      <c r="G183" s="58" t="e">
        <f>+VLOOKUP(E183,Participants!$A$1:$F$1602,4,FALSE)</f>
        <v>#N/A</v>
      </c>
      <c r="H183" s="58" t="e">
        <f>+VLOOKUP(E183,Participants!$A$1:$F$1602,5,FALSE)</f>
        <v>#N/A</v>
      </c>
      <c r="I183" s="58" t="e">
        <f>+VLOOKUP(E183,Participants!$A$1:$F$1602,3,FALSE)</f>
        <v>#N/A</v>
      </c>
      <c r="J183" s="58" t="e">
        <f>+VLOOKUP(E183,Participants!$A$1:$G$1602,7,FALSE)</f>
        <v>#N/A</v>
      </c>
      <c r="K183" s="58"/>
      <c r="L183" s="58"/>
    </row>
    <row r="184" spans="1:12" ht="14.25" customHeight="1">
      <c r="A184" s="131" t="s">
        <v>1740</v>
      </c>
      <c r="B184" s="56">
        <v>23</v>
      </c>
      <c r="C184" s="56"/>
      <c r="D184" s="56">
        <v>2</v>
      </c>
      <c r="E184" s="56"/>
      <c r="F184" s="58" t="e">
        <f>+VLOOKUP(E184,Participants!$A$1:$F$1602,2,FALSE)</f>
        <v>#N/A</v>
      </c>
      <c r="G184" s="58" t="e">
        <f>+VLOOKUP(E184,Participants!$A$1:$F$1602,4,FALSE)</f>
        <v>#N/A</v>
      </c>
      <c r="H184" s="58" t="e">
        <f>+VLOOKUP(E184,Participants!$A$1:$F$1602,5,FALSE)</f>
        <v>#N/A</v>
      </c>
      <c r="I184" s="58" t="e">
        <f>+VLOOKUP(E184,Participants!$A$1:$F$1602,3,FALSE)</f>
        <v>#N/A</v>
      </c>
      <c r="J184" s="58" t="e">
        <f>+VLOOKUP(E184,Participants!$A$1:$G$1602,7,FALSE)</f>
        <v>#N/A</v>
      </c>
      <c r="K184" s="58"/>
      <c r="L184" s="58"/>
    </row>
    <row r="185" spans="1:12" ht="14.25" customHeight="1">
      <c r="A185" s="131" t="s">
        <v>1740</v>
      </c>
      <c r="B185" s="56">
        <v>23</v>
      </c>
      <c r="C185" s="56"/>
      <c r="D185" s="56">
        <v>3</v>
      </c>
      <c r="E185" s="56"/>
      <c r="F185" s="58" t="e">
        <f>+VLOOKUP(E185,Participants!$A$1:$F$1602,2,FALSE)</f>
        <v>#N/A</v>
      </c>
      <c r="G185" s="58" t="e">
        <f>+VLOOKUP(E185,Participants!$A$1:$F$1602,4,FALSE)</f>
        <v>#N/A</v>
      </c>
      <c r="H185" s="58" t="e">
        <f>+VLOOKUP(E185,Participants!$A$1:$F$1602,5,FALSE)</f>
        <v>#N/A</v>
      </c>
      <c r="I185" s="58" t="e">
        <f>+VLOOKUP(E185,Participants!$A$1:$F$1602,3,FALSE)</f>
        <v>#N/A</v>
      </c>
      <c r="J185" s="58" t="e">
        <f>+VLOOKUP(E185,Participants!$A$1:$G$1602,7,FALSE)</f>
        <v>#N/A</v>
      </c>
      <c r="K185" s="58"/>
      <c r="L185" s="58"/>
    </row>
    <row r="186" spans="1:12" ht="14.25" customHeight="1">
      <c r="A186" s="131" t="s">
        <v>1740</v>
      </c>
      <c r="B186" s="56">
        <v>23</v>
      </c>
      <c r="C186" s="56"/>
      <c r="D186" s="56">
        <v>4</v>
      </c>
      <c r="E186" s="56"/>
      <c r="F186" s="58" t="e">
        <f>+VLOOKUP(E186,Participants!$A$1:$F$1602,2,FALSE)</f>
        <v>#N/A</v>
      </c>
      <c r="G186" s="58" t="e">
        <f>+VLOOKUP(E186,Participants!$A$1:$F$1602,4,FALSE)</f>
        <v>#N/A</v>
      </c>
      <c r="H186" s="58" t="e">
        <f>+VLOOKUP(E186,Participants!$A$1:$F$1602,5,FALSE)</f>
        <v>#N/A</v>
      </c>
      <c r="I186" s="58" t="e">
        <f>+VLOOKUP(E186,Participants!$A$1:$F$1602,3,FALSE)</f>
        <v>#N/A</v>
      </c>
      <c r="J186" s="58" t="e">
        <f>+VLOOKUP(E186,Participants!$A$1:$G$1602,7,FALSE)</f>
        <v>#N/A</v>
      </c>
      <c r="K186" s="58"/>
      <c r="L186" s="58"/>
    </row>
    <row r="187" spans="1:12" ht="14.25" customHeight="1">
      <c r="A187" s="131" t="s">
        <v>1740</v>
      </c>
      <c r="B187" s="56">
        <v>23</v>
      </c>
      <c r="C187" s="56"/>
      <c r="D187" s="56">
        <v>5</v>
      </c>
      <c r="E187" s="56"/>
      <c r="F187" s="58" t="e">
        <f>+VLOOKUP(E187,Participants!$A$1:$F$1602,2,FALSE)</f>
        <v>#N/A</v>
      </c>
      <c r="G187" s="58" t="e">
        <f>+VLOOKUP(E187,Participants!$A$1:$F$1602,4,FALSE)</f>
        <v>#N/A</v>
      </c>
      <c r="H187" s="58" t="e">
        <f>+VLOOKUP(E187,Participants!$A$1:$F$1602,5,FALSE)</f>
        <v>#N/A</v>
      </c>
      <c r="I187" s="58" t="e">
        <f>+VLOOKUP(E187,Participants!$A$1:$F$1602,3,FALSE)</f>
        <v>#N/A</v>
      </c>
      <c r="J187" s="58" t="e">
        <f>+VLOOKUP(E187,Participants!$A$1:$G$1602,7,FALSE)</f>
        <v>#N/A</v>
      </c>
      <c r="K187" s="58"/>
      <c r="L187" s="58"/>
    </row>
    <row r="188" spans="1:12" ht="14.25" customHeight="1">
      <c r="A188" s="131" t="s">
        <v>1740</v>
      </c>
      <c r="B188" s="56">
        <v>23</v>
      </c>
      <c r="C188" s="56"/>
      <c r="D188" s="56">
        <v>6</v>
      </c>
      <c r="E188" s="56"/>
      <c r="F188" s="58" t="e">
        <f>+VLOOKUP(E188,Participants!$A$1:$F$1602,2,FALSE)</f>
        <v>#N/A</v>
      </c>
      <c r="G188" s="58" t="e">
        <f>+VLOOKUP(E188,Participants!$A$1:$F$1602,4,FALSE)</f>
        <v>#N/A</v>
      </c>
      <c r="H188" s="58" t="e">
        <f>+VLOOKUP(E188,Participants!$A$1:$F$1602,5,FALSE)</f>
        <v>#N/A</v>
      </c>
      <c r="I188" s="58" t="e">
        <f>+VLOOKUP(E188,Participants!$A$1:$F$1602,3,FALSE)</f>
        <v>#N/A</v>
      </c>
      <c r="J188" s="58" t="e">
        <f>+VLOOKUP(E188,Participants!$A$1:$G$1602,7,FALSE)</f>
        <v>#N/A</v>
      </c>
      <c r="K188" s="58"/>
      <c r="L188" s="58"/>
    </row>
    <row r="189" spans="1:12" ht="14.25" customHeight="1">
      <c r="A189" s="131" t="s">
        <v>1740</v>
      </c>
      <c r="B189" s="56">
        <v>23</v>
      </c>
      <c r="C189" s="56"/>
      <c r="D189" s="56">
        <v>7</v>
      </c>
      <c r="E189" s="56"/>
      <c r="F189" s="58" t="e">
        <f>+VLOOKUP(E189,Participants!$A$1:$F$1602,2,FALSE)</f>
        <v>#N/A</v>
      </c>
      <c r="G189" s="58" t="e">
        <f>+VLOOKUP(E189,Participants!$A$1:$F$1602,4,FALSE)</f>
        <v>#N/A</v>
      </c>
      <c r="H189" s="58" t="e">
        <f>+VLOOKUP(E189,Participants!$A$1:$F$1602,5,FALSE)</f>
        <v>#N/A</v>
      </c>
      <c r="I189" s="58" t="e">
        <f>+VLOOKUP(E189,Participants!$A$1:$F$1602,3,FALSE)</f>
        <v>#N/A</v>
      </c>
      <c r="J189" s="58" t="e">
        <f>+VLOOKUP(E189,Participants!$A$1:$G$1602,7,FALSE)</f>
        <v>#N/A</v>
      </c>
      <c r="K189" s="58"/>
      <c r="L189" s="58"/>
    </row>
    <row r="190" spans="1:12" ht="14.25" customHeight="1">
      <c r="A190" s="131" t="s">
        <v>1740</v>
      </c>
      <c r="B190" s="56">
        <v>23</v>
      </c>
      <c r="C190" s="56"/>
      <c r="D190" s="56">
        <v>8</v>
      </c>
      <c r="E190" s="56"/>
      <c r="F190" s="58" t="e">
        <f>+VLOOKUP(E190,Participants!$A$1:$F$1602,2,FALSE)</f>
        <v>#N/A</v>
      </c>
      <c r="G190" s="58" t="e">
        <f>+VLOOKUP(E190,Participants!$A$1:$F$1602,4,FALSE)</f>
        <v>#N/A</v>
      </c>
      <c r="H190" s="58" t="e">
        <f>+VLOOKUP(E190,Participants!$A$1:$F$1602,5,FALSE)</f>
        <v>#N/A</v>
      </c>
      <c r="I190" s="58" t="e">
        <f>+VLOOKUP(E190,Participants!$A$1:$F$1602,3,FALSE)</f>
        <v>#N/A</v>
      </c>
      <c r="J190" s="58" t="e">
        <f>+VLOOKUP(E190,Participants!$A$1:$G$1602,7,FALSE)</f>
        <v>#N/A</v>
      </c>
      <c r="K190" s="58"/>
      <c r="L190" s="58"/>
    </row>
    <row r="191" spans="1:12" ht="14.25" customHeight="1">
      <c r="A191" s="131" t="s">
        <v>1740</v>
      </c>
      <c r="B191" s="59">
        <v>24</v>
      </c>
      <c r="C191" s="59"/>
      <c r="D191" s="59">
        <v>1</v>
      </c>
      <c r="E191" s="59"/>
      <c r="F191" s="61" t="e">
        <f>+VLOOKUP(E191,Participants!$A$1:$F$1602,2,FALSE)</f>
        <v>#N/A</v>
      </c>
      <c r="G191" s="61" t="e">
        <f>+VLOOKUP(E191,Participants!$A$1:$F$1602,4,FALSE)</f>
        <v>#N/A</v>
      </c>
      <c r="H191" s="61" t="e">
        <f>+VLOOKUP(E191,Participants!$A$1:$F$1602,5,FALSE)</f>
        <v>#N/A</v>
      </c>
      <c r="I191" s="61" t="e">
        <f>+VLOOKUP(E191,Participants!$A$1:$F$1602,3,FALSE)</f>
        <v>#N/A</v>
      </c>
      <c r="J191" s="61" t="e">
        <f>+VLOOKUP(E191,Participants!$A$1:$G$1602,7,FALSE)</f>
        <v>#N/A</v>
      </c>
      <c r="K191" s="61"/>
      <c r="L191" s="61"/>
    </row>
    <row r="192" spans="1:12" ht="14.25" customHeight="1">
      <c r="A192" s="131" t="s">
        <v>1740</v>
      </c>
      <c r="B192" s="59">
        <v>24</v>
      </c>
      <c r="C192" s="59"/>
      <c r="D192" s="59">
        <v>2</v>
      </c>
      <c r="E192" s="59"/>
      <c r="F192" s="61" t="e">
        <f>+VLOOKUP(E192,Participants!$A$1:$F$1602,2,FALSE)</f>
        <v>#N/A</v>
      </c>
      <c r="G192" s="61" t="e">
        <f>+VLOOKUP(E192,Participants!$A$1:$F$1602,4,FALSE)</f>
        <v>#N/A</v>
      </c>
      <c r="H192" s="61" t="e">
        <f>+VLOOKUP(E192,Participants!$A$1:$F$1602,5,FALSE)</f>
        <v>#N/A</v>
      </c>
      <c r="I192" s="61" t="e">
        <f>+VLOOKUP(E192,Participants!$A$1:$F$1602,3,FALSE)</f>
        <v>#N/A</v>
      </c>
      <c r="J192" s="61" t="e">
        <f>+VLOOKUP(E192,Participants!$A$1:$G$1602,7,FALSE)</f>
        <v>#N/A</v>
      </c>
      <c r="K192" s="61"/>
      <c r="L192" s="61"/>
    </row>
    <row r="193" spans="1:12" ht="14.25" customHeight="1">
      <c r="A193" s="131" t="s">
        <v>1740</v>
      </c>
      <c r="B193" s="59">
        <v>24</v>
      </c>
      <c r="C193" s="59"/>
      <c r="D193" s="59">
        <v>3</v>
      </c>
      <c r="E193" s="59"/>
      <c r="F193" s="61" t="e">
        <f>+VLOOKUP(E193,Participants!$A$1:$F$1602,2,FALSE)</f>
        <v>#N/A</v>
      </c>
      <c r="G193" s="61" t="e">
        <f>+VLOOKUP(E193,Participants!$A$1:$F$1602,4,FALSE)</f>
        <v>#N/A</v>
      </c>
      <c r="H193" s="61" t="e">
        <f>+VLOOKUP(E193,Participants!$A$1:$F$1602,5,FALSE)</f>
        <v>#N/A</v>
      </c>
      <c r="I193" s="61" t="e">
        <f>+VLOOKUP(E193,Participants!$A$1:$F$1602,3,FALSE)</f>
        <v>#N/A</v>
      </c>
      <c r="J193" s="61" t="e">
        <f>+VLOOKUP(E193,Participants!$A$1:$G$1602,7,FALSE)</f>
        <v>#N/A</v>
      </c>
      <c r="K193" s="61"/>
      <c r="L193" s="61"/>
    </row>
    <row r="194" spans="1:12" ht="14.25" customHeight="1">
      <c r="A194" s="131" t="s">
        <v>1740</v>
      </c>
      <c r="B194" s="59">
        <v>24</v>
      </c>
      <c r="C194" s="59"/>
      <c r="D194" s="59">
        <v>4</v>
      </c>
      <c r="E194" s="59"/>
      <c r="F194" s="61" t="e">
        <f>+VLOOKUP(E194,Participants!$A$1:$F$1602,2,FALSE)</f>
        <v>#N/A</v>
      </c>
      <c r="G194" s="61" t="e">
        <f>+VLOOKUP(E194,Participants!$A$1:$F$1602,4,FALSE)</f>
        <v>#N/A</v>
      </c>
      <c r="H194" s="61" t="e">
        <f>+VLOOKUP(E194,Participants!$A$1:$F$1602,5,FALSE)</f>
        <v>#N/A</v>
      </c>
      <c r="I194" s="61" t="e">
        <f>+VLOOKUP(E194,Participants!$A$1:$F$1602,3,FALSE)</f>
        <v>#N/A</v>
      </c>
      <c r="J194" s="61" t="e">
        <f>+VLOOKUP(E194,Participants!$A$1:$G$1602,7,FALSE)</f>
        <v>#N/A</v>
      </c>
      <c r="K194" s="61"/>
      <c r="L194" s="61"/>
    </row>
    <row r="195" spans="1:12" ht="14.25" customHeight="1">
      <c r="A195" s="131" t="s">
        <v>1740</v>
      </c>
      <c r="B195" s="59">
        <v>24</v>
      </c>
      <c r="C195" s="59"/>
      <c r="D195" s="59">
        <v>5</v>
      </c>
      <c r="E195" s="59"/>
      <c r="F195" s="61" t="e">
        <f>+VLOOKUP(E195,Participants!$A$1:$F$1602,2,FALSE)</f>
        <v>#N/A</v>
      </c>
      <c r="G195" s="61" t="e">
        <f>+VLOOKUP(E195,Participants!$A$1:$F$1602,4,FALSE)</f>
        <v>#N/A</v>
      </c>
      <c r="H195" s="61" t="e">
        <f>+VLOOKUP(E195,Participants!$A$1:$F$1602,5,FALSE)</f>
        <v>#N/A</v>
      </c>
      <c r="I195" s="61" t="e">
        <f>+VLOOKUP(E195,Participants!$A$1:$F$1602,3,FALSE)</f>
        <v>#N/A</v>
      </c>
      <c r="J195" s="61" t="e">
        <f>+VLOOKUP(E195,Participants!$A$1:$G$1602,7,FALSE)</f>
        <v>#N/A</v>
      </c>
      <c r="K195" s="61"/>
      <c r="L195" s="61"/>
    </row>
    <row r="196" spans="1:12" ht="14.25" customHeight="1">
      <c r="A196" s="131" t="s">
        <v>1740</v>
      </c>
      <c r="B196" s="59">
        <v>24</v>
      </c>
      <c r="C196" s="59"/>
      <c r="D196" s="59">
        <v>6</v>
      </c>
      <c r="E196" s="59"/>
      <c r="F196" s="61" t="e">
        <f>+VLOOKUP(E196,Participants!$A$1:$F$1602,2,FALSE)</f>
        <v>#N/A</v>
      </c>
      <c r="G196" s="61" t="e">
        <f>+VLOOKUP(E196,Participants!$A$1:$F$1602,4,FALSE)</f>
        <v>#N/A</v>
      </c>
      <c r="H196" s="61" t="e">
        <f>+VLOOKUP(E196,Participants!$A$1:$F$1602,5,FALSE)</f>
        <v>#N/A</v>
      </c>
      <c r="I196" s="61" t="e">
        <f>+VLOOKUP(E196,Participants!$A$1:$F$1602,3,FALSE)</f>
        <v>#N/A</v>
      </c>
      <c r="J196" s="61" t="e">
        <f>+VLOOKUP(E196,Participants!$A$1:$G$1602,7,FALSE)</f>
        <v>#N/A</v>
      </c>
      <c r="K196" s="61"/>
      <c r="L196" s="61"/>
    </row>
    <row r="197" spans="1:12" ht="14.25" customHeight="1">
      <c r="A197" s="131" t="s">
        <v>1740</v>
      </c>
      <c r="B197" s="59">
        <v>24</v>
      </c>
      <c r="C197" s="59"/>
      <c r="D197" s="59">
        <v>7</v>
      </c>
      <c r="E197" s="59"/>
      <c r="F197" s="61" t="e">
        <f>+VLOOKUP(E197,Participants!$A$1:$F$1602,2,FALSE)</f>
        <v>#N/A</v>
      </c>
      <c r="G197" s="61" t="e">
        <f>+VLOOKUP(E197,Participants!$A$1:$F$1602,4,FALSE)</f>
        <v>#N/A</v>
      </c>
      <c r="H197" s="61" t="e">
        <f>+VLOOKUP(E197,Participants!$A$1:$F$1602,5,FALSE)</f>
        <v>#N/A</v>
      </c>
      <c r="I197" s="61" t="e">
        <f>+VLOOKUP(E197,Participants!$A$1:$F$1602,3,FALSE)</f>
        <v>#N/A</v>
      </c>
      <c r="J197" s="61" t="e">
        <f>+VLOOKUP(E197,Participants!$A$1:$G$1602,7,FALSE)</f>
        <v>#N/A</v>
      </c>
      <c r="K197" s="61"/>
      <c r="L197" s="61"/>
    </row>
    <row r="198" spans="1:12" ht="14.25" customHeight="1">
      <c r="A198" s="131" t="s">
        <v>1740</v>
      </c>
      <c r="B198" s="59">
        <v>24</v>
      </c>
      <c r="C198" s="59"/>
      <c r="D198" s="59">
        <v>8</v>
      </c>
      <c r="E198" s="59"/>
      <c r="F198" s="61" t="e">
        <f>+VLOOKUP(E198,Participants!$A$1:$F$1602,2,FALSE)</f>
        <v>#N/A</v>
      </c>
      <c r="G198" s="61" t="e">
        <f>+VLOOKUP(E198,Participants!$A$1:$F$1602,4,FALSE)</f>
        <v>#N/A</v>
      </c>
      <c r="H198" s="61" t="e">
        <f>+VLOOKUP(E198,Participants!$A$1:$F$1602,5,FALSE)</f>
        <v>#N/A</v>
      </c>
      <c r="I198" s="61" t="e">
        <f>+VLOOKUP(E198,Participants!$A$1:$F$1602,3,FALSE)</f>
        <v>#N/A</v>
      </c>
      <c r="J198" s="61" t="e">
        <f>+VLOOKUP(E198,Participants!$A$1:$G$1602,7,FALSE)</f>
        <v>#N/A</v>
      </c>
      <c r="K198" s="61"/>
      <c r="L198" s="61"/>
    </row>
    <row r="199" spans="1:12" ht="14.25" customHeight="1">
      <c r="A199" s="131" t="s">
        <v>1740</v>
      </c>
      <c r="B199" s="56">
        <v>25</v>
      </c>
      <c r="C199" s="56"/>
      <c r="D199" s="56">
        <v>1</v>
      </c>
      <c r="E199" s="56"/>
      <c r="F199" s="58" t="e">
        <f>+VLOOKUP(E199,Participants!$A$1:$F$1602,2,FALSE)</f>
        <v>#N/A</v>
      </c>
      <c r="G199" s="58" t="e">
        <f>+VLOOKUP(E199,Participants!$A$1:$F$1602,4,FALSE)</f>
        <v>#N/A</v>
      </c>
      <c r="H199" s="58" t="e">
        <f>+VLOOKUP(E199,Participants!$A$1:$F$1602,5,FALSE)</f>
        <v>#N/A</v>
      </c>
      <c r="I199" s="58" t="e">
        <f>+VLOOKUP(E199,Participants!$A$1:$F$1602,3,FALSE)</f>
        <v>#N/A</v>
      </c>
      <c r="J199" s="58" t="e">
        <f>+VLOOKUP(E199,Participants!$A$1:$G$1602,7,FALSE)</f>
        <v>#N/A</v>
      </c>
      <c r="K199" s="58"/>
      <c r="L199" s="58"/>
    </row>
    <row r="200" spans="1:12" ht="14.25" customHeight="1">
      <c r="A200" s="131" t="s">
        <v>1740</v>
      </c>
      <c r="B200" s="56">
        <v>25</v>
      </c>
      <c r="C200" s="56"/>
      <c r="D200" s="56">
        <v>2</v>
      </c>
      <c r="E200" s="56"/>
      <c r="F200" s="58" t="e">
        <f>+VLOOKUP(E200,Participants!$A$1:$F$1602,2,FALSE)</f>
        <v>#N/A</v>
      </c>
      <c r="G200" s="58" t="e">
        <f>+VLOOKUP(E200,Participants!$A$1:$F$1602,4,FALSE)</f>
        <v>#N/A</v>
      </c>
      <c r="H200" s="58" t="e">
        <f>+VLOOKUP(E200,Participants!$A$1:$F$1602,5,FALSE)</f>
        <v>#N/A</v>
      </c>
      <c r="I200" s="58" t="e">
        <f>+VLOOKUP(E200,Participants!$A$1:$F$1602,3,FALSE)</f>
        <v>#N/A</v>
      </c>
      <c r="J200" s="58" t="e">
        <f>+VLOOKUP(E200,Participants!$A$1:$G$1602,7,FALSE)</f>
        <v>#N/A</v>
      </c>
      <c r="K200" s="58"/>
      <c r="L200" s="58"/>
    </row>
    <row r="201" spans="1:12" ht="14.25" customHeight="1">
      <c r="A201" s="131" t="s">
        <v>1740</v>
      </c>
      <c r="B201" s="56">
        <v>25</v>
      </c>
      <c r="C201" s="56"/>
      <c r="D201" s="56">
        <v>3</v>
      </c>
      <c r="E201" s="56"/>
      <c r="F201" s="58" t="e">
        <f>+VLOOKUP(E201,Participants!$A$1:$F$1602,2,FALSE)</f>
        <v>#N/A</v>
      </c>
      <c r="G201" s="58" t="e">
        <f>+VLOOKUP(E201,Participants!$A$1:$F$1602,4,FALSE)</f>
        <v>#N/A</v>
      </c>
      <c r="H201" s="58" t="e">
        <f>+VLOOKUP(E201,Participants!$A$1:$F$1602,5,FALSE)</f>
        <v>#N/A</v>
      </c>
      <c r="I201" s="58" t="e">
        <f>+VLOOKUP(E201,Participants!$A$1:$F$1602,3,FALSE)</f>
        <v>#N/A</v>
      </c>
      <c r="J201" s="58" t="e">
        <f>+VLOOKUP(E201,Participants!$A$1:$G$1602,7,FALSE)</f>
        <v>#N/A</v>
      </c>
      <c r="K201" s="58"/>
      <c r="L201" s="58"/>
    </row>
    <row r="202" spans="1:12" ht="14.25" customHeight="1">
      <c r="A202" s="131" t="s">
        <v>1740</v>
      </c>
      <c r="B202" s="56">
        <v>25</v>
      </c>
      <c r="C202" s="56"/>
      <c r="D202" s="56">
        <v>4</v>
      </c>
      <c r="E202" s="56"/>
      <c r="F202" s="58" t="e">
        <f>+VLOOKUP(E202,Participants!$A$1:$F$1602,2,FALSE)</f>
        <v>#N/A</v>
      </c>
      <c r="G202" s="58" t="e">
        <f>+VLOOKUP(E202,Participants!$A$1:$F$1602,4,FALSE)</f>
        <v>#N/A</v>
      </c>
      <c r="H202" s="58" t="e">
        <f>+VLOOKUP(E202,Participants!$A$1:$F$1602,5,FALSE)</f>
        <v>#N/A</v>
      </c>
      <c r="I202" s="58" t="e">
        <f>+VLOOKUP(E202,Participants!$A$1:$F$1602,3,FALSE)</f>
        <v>#N/A</v>
      </c>
      <c r="J202" s="58" t="e">
        <f>+VLOOKUP(E202,Participants!$A$1:$G$1602,7,FALSE)</f>
        <v>#N/A</v>
      </c>
      <c r="K202" s="58"/>
      <c r="L202" s="58"/>
    </row>
    <row r="203" spans="1:12" ht="14.25" customHeight="1">
      <c r="A203" s="131" t="s">
        <v>1740</v>
      </c>
      <c r="B203" s="56">
        <v>25</v>
      </c>
      <c r="C203" s="56"/>
      <c r="D203" s="56">
        <v>5</v>
      </c>
      <c r="E203" s="56"/>
      <c r="F203" s="58" t="e">
        <f>+VLOOKUP(E203,Participants!$A$1:$F$1602,2,FALSE)</f>
        <v>#N/A</v>
      </c>
      <c r="G203" s="58" t="e">
        <f>+VLOOKUP(E203,Participants!$A$1:$F$1602,4,FALSE)</f>
        <v>#N/A</v>
      </c>
      <c r="H203" s="58" t="e">
        <f>+VLOOKUP(E203,Participants!$A$1:$F$1602,5,FALSE)</f>
        <v>#N/A</v>
      </c>
      <c r="I203" s="58" t="e">
        <f>+VLOOKUP(E203,Participants!$A$1:$F$1602,3,FALSE)</f>
        <v>#N/A</v>
      </c>
      <c r="J203" s="58" t="e">
        <f>+VLOOKUP(E203,Participants!$A$1:$G$1602,7,FALSE)</f>
        <v>#N/A</v>
      </c>
      <c r="K203" s="58"/>
      <c r="L203" s="58"/>
    </row>
    <row r="204" spans="1:12" ht="14.25" customHeight="1">
      <c r="A204" s="131" t="s">
        <v>1740</v>
      </c>
      <c r="B204" s="56">
        <v>25</v>
      </c>
      <c r="C204" s="56"/>
      <c r="D204" s="56">
        <v>6</v>
      </c>
      <c r="E204" s="56"/>
      <c r="F204" s="58" t="e">
        <f>+VLOOKUP(E204,Participants!$A$1:$F$1602,2,FALSE)</f>
        <v>#N/A</v>
      </c>
      <c r="G204" s="58" t="e">
        <f>+VLOOKUP(E204,Participants!$A$1:$F$1602,4,FALSE)</f>
        <v>#N/A</v>
      </c>
      <c r="H204" s="58" t="e">
        <f>+VLOOKUP(E204,Participants!$A$1:$F$1602,5,FALSE)</f>
        <v>#N/A</v>
      </c>
      <c r="I204" s="58" t="e">
        <f>+VLOOKUP(E204,Participants!$A$1:$F$1602,3,FALSE)</f>
        <v>#N/A</v>
      </c>
      <c r="J204" s="58" t="e">
        <f>+VLOOKUP(E204,Participants!$A$1:$G$1602,7,FALSE)</f>
        <v>#N/A</v>
      </c>
      <c r="K204" s="58"/>
      <c r="L204" s="58"/>
    </row>
    <row r="205" spans="1:12" ht="14.25" customHeight="1">
      <c r="A205" s="131" t="s">
        <v>1740</v>
      </c>
      <c r="B205" s="56">
        <v>25</v>
      </c>
      <c r="C205" s="56"/>
      <c r="D205" s="56">
        <v>7</v>
      </c>
      <c r="E205" s="56"/>
      <c r="F205" s="58" t="e">
        <f>+VLOOKUP(E205,Participants!$A$1:$F$1602,2,FALSE)</f>
        <v>#N/A</v>
      </c>
      <c r="G205" s="58" t="e">
        <f>+VLOOKUP(E205,Participants!$A$1:$F$1602,4,FALSE)</f>
        <v>#N/A</v>
      </c>
      <c r="H205" s="58" t="e">
        <f>+VLOOKUP(E205,Participants!$A$1:$F$1602,5,FALSE)</f>
        <v>#N/A</v>
      </c>
      <c r="I205" s="58" t="e">
        <f>+VLOOKUP(E205,Participants!$A$1:$F$1602,3,FALSE)</f>
        <v>#N/A</v>
      </c>
      <c r="J205" s="58" t="e">
        <f>+VLOOKUP(E205,Participants!$A$1:$G$1602,7,FALSE)</f>
        <v>#N/A</v>
      </c>
      <c r="K205" s="58"/>
      <c r="L205" s="58"/>
    </row>
    <row r="206" spans="1:12" ht="14.25" customHeight="1">
      <c r="A206" s="131" t="s">
        <v>1740</v>
      </c>
      <c r="B206" s="56">
        <v>25</v>
      </c>
      <c r="C206" s="56"/>
      <c r="D206" s="56">
        <v>8</v>
      </c>
      <c r="E206" s="56"/>
      <c r="F206" s="58" t="e">
        <f>+VLOOKUP(E206,Participants!$A$1:$F$1602,2,FALSE)</f>
        <v>#N/A</v>
      </c>
      <c r="G206" s="58" t="e">
        <f>+VLOOKUP(E206,Participants!$A$1:$F$1602,4,FALSE)</f>
        <v>#N/A</v>
      </c>
      <c r="H206" s="58" t="e">
        <f>+VLOOKUP(E206,Participants!$A$1:$F$1602,5,FALSE)</f>
        <v>#N/A</v>
      </c>
      <c r="I206" s="58" t="e">
        <f>+VLOOKUP(E206,Participants!$A$1:$F$1602,3,FALSE)</f>
        <v>#N/A</v>
      </c>
      <c r="J206" s="58" t="e">
        <f>+VLOOKUP(E206,Participants!$A$1:$G$1602,7,FALSE)</f>
        <v>#N/A</v>
      </c>
      <c r="K206" s="58"/>
      <c r="L206" s="58"/>
    </row>
    <row r="207" spans="1:12" ht="14.25" customHeight="1">
      <c r="A207" s="131" t="s">
        <v>1740</v>
      </c>
      <c r="B207" s="59">
        <v>26</v>
      </c>
      <c r="C207" s="59"/>
      <c r="D207" s="59">
        <v>1</v>
      </c>
      <c r="E207" s="59"/>
      <c r="F207" s="61" t="e">
        <f>+VLOOKUP(E207,Participants!$A$1:$F$1602,2,FALSE)</f>
        <v>#N/A</v>
      </c>
      <c r="G207" s="61" t="e">
        <f>+VLOOKUP(E207,Participants!$A$1:$F$1602,4,FALSE)</f>
        <v>#N/A</v>
      </c>
      <c r="H207" s="61" t="e">
        <f>+VLOOKUP(E207,Participants!$A$1:$F$1602,5,FALSE)</f>
        <v>#N/A</v>
      </c>
      <c r="I207" s="61" t="e">
        <f>+VLOOKUP(E207,Participants!$A$1:$F$1602,3,FALSE)</f>
        <v>#N/A</v>
      </c>
      <c r="J207" s="61" t="e">
        <f>+VLOOKUP(E207,Participants!$A$1:$G$1602,7,FALSE)</f>
        <v>#N/A</v>
      </c>
      <c r="K207" s="61"/>
      <c r="L207" s="61"/>
    </row>
    <row r="208" spans="1:12" ht="14.25" customHeight="1">
      <c r="A208" s="131" t="s">
        <v>1740</v>
      </c>
      <c r="B208" s="59">
        <v>26</v>
      </c>
      <c r="C208" s="59"/>
      <c r="D208" s="59">
        <v>2</v>
      </c>
      <c r="E208" s="59"/>
      <c r="F208" s="61" t="e">
        <f>+VLOOKUP(E208,Participants!$A$1:$F$1602,2,FALSE)</f>
        <v>#N/A</v>
      </c>
      <c r="G208" s="61" t="e">
        <f>+VLOOKUP(E208,Participants!$A$1:$F$1602,4,FALSE)</f>
        <v>#N/A</v>
      </c>
      <c r="H208" s="61" t="e">
        <f>+VLOOKUP(E208,Participants!$A$1:$F$1602,5,FALSE)</f>
        <v>#N/A</v>
      </c>
      <c r="I208" s="61" t="e">
        <f>+VLOOKUP(E208,Participants!$A$1:$F$1602,3,FALSE)</f>
        <v>#N/A</v>
      </c>
      <c r="J208" s="61" t="e">
        <f>+VLOOKUP(E208,Participants!$A$1:$G$1602,7,FALSE)</f>
        <v>#N/A</v>
      </c>
      <c r="K208" s="61"/>
      <c r="L208" s="61"/>
    </row>
    <row r="209" spans="1:12" ht="14.25" customHeight="1">
      <c r="A209" s="131" t="s">
        <v>1740</v>
      </c>
      <c r="B209" s="59">
        <v>26</v>
      </c>
      <c r="C209" s="59"/>
      <c r="D209" s="59">
        <v>3</v>
      </c>
      <c r="E209" s="59"/>
      <c r="F209" s="61" t="e">
        <f>+VLOOKUP(E209,Participants!$A$1:$F$1602,2,FALSE)</f>
        <v>#N/A</v>
      </c>
      <c r="G209" s="61" t="e">
        <f>+VLOOKUP(E209,Participants!$A$1:$F$1602,4,FALSE)</f>
        <v>#N/A</v>
      </c>
      <c r="H209" s="61" t="e">
        <f>+VLOOKUP(E209,Participants!$A$1:$F$1602,5,FALSE)</f>
        <v>#N/A</v>
      </c>
      <c r="I209" s="61" t="e">
        <f>+VLOOKUP(E209,Participants!$A$1:$F$1602,3,FALSE)</f>
        <v>#N/A</v>
      </c>
      <c r="J209" s="61" t="e">
        <f>+VLOOKUP(E209,Participants!$A$1:$G$1602,7,FALSE)</f>
        <v>#N/A</v>
      </c>
      <c r="K209" s="61"/>
      <c r="L209" s="61"/>
    </row>
    <row r="210" spans="1:12" ht="14.25" customHeight="1">
      <c r="A210" s="131" t="s">
        <v>1740</v>
      </c>
      <c r="B210" s="59">
        <v>26</v>
      </c>
      <c r="C210" s="59"/>
      <c r="D210" s="59">
        <v>4</v>
      </c>
      <c r="E210" s="59"/>
      <c r="F210" s="61" t="e">
        <f>+VLOOKUP(E210,Participants!$A$1:$F$1602,2,FALSE)</f>
        <v>#N/A</v>
      </c>
      <c r="G210" s="61" t="e">
        <f>+VLOOKUP(E210,Participants!$A$1:$F$1602,4,FALSE)</f>
        <v>#N/A</v>
      </c>
      <c r="H210" s="61" t="e">
        <f>+VLOOKUP(E210,Participants!$A$1:$F$1602,5,FALSE)</f>
        <v>#N/A</v>
      </c>
      <c r="I210" s="61" t="e">
        <f>+VLOOKUP(E210,Participants!$A$1:$F$1602,3,FALSE)</f>
        <v>#N/A</v>
      </c>
      <c r="J210" s="61" t="e">
        <f>+VLOOKUP(E210,Participants!$A$1:$G$1602,7,FALSE)</f>
        <v>#N/A</v>
      </c>
      <c r="K210" s="61"/>
      <c r="L210" s="61"/>
    </row>
    <row r="211" spans="1:12" ht="14.25" customHeight="1">
      <c r="A211" s="131" t="s">
        <v>1740</v>
      </c>
      <c r="B211" s="59">
        <v>26</v>
      </c>
      <c r="C211" s="59"/>
      <c r="D211" s="59">
        <v>5</v>
      </c>
      <c r="E211" s="59"/>
      <c r="F211" s="61" t="e">
        <f>+VLOOKUP(E211,Participants!$A$1:$F$1602,2,FALSE)</f>
        <v>#N/A</v>
      </c>
      <c r="G211" s="61" t="e">
        <f>+VLOOKUP(E211,Participants!$A$1:$F$1602,4,FALSE)</f>
        <v>#N/A</v>
      </c>
      <c r="H211" s="61" t="e">
        <f>+VLOOKUP(E211,Participants!$A$1:$F$1602,5,FALSE)</f>
        <v>#N/A</v>
      </c>
      <c r="I211" s="61" t="e">
        <f>+VLOOKUP(E211,Participants!$A$1:$F$1602,3,FALSE)</f>
        <v>#N/A</v>
      </c>
      <c r="J211" s="61" t="e">
        <f>+VLOOKUP(E211,Participants!$A$1:$G$1602,7,FALSE)</f>
        <v>#N/A</v>
      </c>
      <c r="K211" s="61"/>
      <c r="L211" s="61"/>
    </row>
    <row r="212" spans="1:12" ht="14.25" customHeight="1">
      <c r="A212" s="131" t="s">
        <v>1740</v>
      </c>
      <c r="B212" s="59">
        <v>26</v>
      </c>
      <c r="C212" s="59"/>
      <c r="D212" s="59">
        <v>6</v>
      </c>
      <c r="E212" s="59"/>
      <c r="F212" s="61" t="e">
        <f>+VLOOKUP(E212,Participants!$A$1:$F$1602,2,FALSE)</f>
        <v>#N/A</v>
      </c>
      <c r="G212" s="61" t="e">
        <f>+VLOOKUP(E212,Participants!$A$1:$F$1602,4,FALSE)</f>
        <v>#N/A</v>
      </c>
      <c r="H212" s="61" t="e">
        <f>+VLOOKUP(E212,Participants!$A$1:$F$1602,5,FALSE)</f>
        <v>#N/A</v>
      </c>
      <c r="I212" s="61" t="e">
        <f>+VLOOKUP(E212,Participants!$A$1:$F$1602,3,FALSE)</f>
        <v>#N/A</v>
      </c>
      <c r="J212" s="61" t="e">
        <f>+VLOOKUP(E212,Participants!$A$1:$G$1602,7,FALSE)</f>
        <v>#N/A</v>
      </c>
      <c r="K212" s="61"/>
      <c r="L212" s="61"/>
    </row>
    <row r="213" spans="1:12" ht="14.25" customHeight="1">
      <c r="A213" s="131" t="s">
        <v>1740</v>
      </c>
      <c r="B213" s="59">
        <v>26</v>
      </c>
      <c r="C213" s="59"/>
      <c r="D213" s="59">
        <v>7</v>
      </c>
      <c r="E213" s="59"/>
      <c r="F213" s="61" t="e">
        <f>+VLOOKUP(E213,Participants!$A$1:$F$1602,2,FALSE)</f>
        <v>#N/A</v>
      </c>
      <c r="G213" s="61" t="e">
        <f>+VLOOKUP(E213,Participants!$A$1:$F$1602,4,FALSE)</f>
        <v>#N/A</v>
      </c>
      <c r="H213" s="61" t="e">
        <f>+VLOOKUP(E213,Participants!$A$1:$F$1602,5,FALSE)</f>
        <v>#N/A</v>
      </c>
      <c r="I213" s="61" t="e">
        <f>+VLOOKUP(E213,Participants!$A$1:$F$1602,3,FALSE)</f>
        <v>#N/A</v>
      </c>
      <c r="J213" s="61" t="e">
        <f>+VLOOKUP(E213,Participants!$A$1:$G$1602,7,FALSE)</f>
        <v>#N/A</v>
      </c>
      <c r="K213" s="61"/>
      <c r="L213" s="61"/>
    </row>
    <row r="214" spans="1:12" ht="14.25" customHeight="1">
      <c r="A214" s="131" t="s">
        <v>1740</v>
      </c>
      <c r="B214" s="59">
        <v>26</v>
      </c>
      <c r="C214" s="59"/>
      <c r="D214" s="59">
        <v>8</v>
      </c>
      <c r="E214" s="59"/>
      <c r="F214" s="61" t="e">
        <f>+VLOOKUP(E214,Participants!$A$1:$F$1602,2,FALSE)</f>
        <v>#N/A</v>
      </c>
      <c r="G214" s="61" t="e">
        <f>+VLOOKUP(E214,Participants!$A$1:$F$1602,4,FALSE)</f>
        <v>#N/A</v>
      </c>
      <c r="H214" s="61" t="e">
        <f>+VLOOKUP(E214,Participants!$A$1:$F$1602,5,FALSE)</f>
        <v>#N/A</v>
      </c>
      <c r="I214" s="61" t="e">
        <f>+VLOOKUP(E214,Participants!$A$1:$F$1602,3,FALSE)</f>
        <v>#N/A</v>
      </c>
      <c r="J214" s="61" t="e">
        <f>+VLOOKUP(E214,Participants!$A$1:$G$1602,7,FALSE)</f>
        <v>#N/A</v>
      </c>
      <c r="K214" s="61"/>
      <c r="L214" s="61"/>
    </row>
    <row r="215" spans="1:12" ht="14.25" customHeight="1">
      <c r="A215" s="131" t="s">
        <v>1740</v>
      </c>
      <c r="B215" s="56">
        <v>27</v>
      </c>
      <c r="C215" s="56"/>
      <c r="D215" s="56">
        <v>1</v>
      </c>
      <c r="E215" s="56"/>
      <c r="F215" s="58" t="e">
        <f>+VLOOKUP(E215,Participants!$A$1:$F$1602,2,FALSE)</f>
        <v>#N/A</v>
      </c>
      <c r="G215" s="58" t="e">
        <f>+VLOOKUP(E215,Participants!$A$1:$F$1602,4,FALSE)</f>
        <v>#N/A</v>
      </c>
      <c r="H215" s="58" t="e">
        <f>+VLOOKUP(E215,Participants!$A$1:$F$1602,5,FALSE)</f>
        <v>#N/A</v>
      </c>
      <c r="I215" s="58" t="e">
        <f>+VLOOKUP(E215,Participants!$A$1:$F$1602,3,FALSE)</f>
        <v>#N/A</v>
      </c>
      <c r="J215" s="58" t="e">
        <f>+VLOOKUP(E215,Participants!$A$1:$G$1602,7,FALSE)</f>
        <v>#N/A</v>
      </c>
      <c r="K215" s="58"/>
      <c r="L215" s="58"/>
    </row>
    <row r="216" spans="1:12" ht="14.25" customHeight="1">
      <c r="A216" s="131" t="s">
        <v>1740</v>
      </c>
      <c r="B216" s="56">
        <v>27</v>
      </c>
      <c r="C216" s="56"/>
      <c r="D216" s="56">
        <v>2</v>
      </c>
      <c r="E216" s="56"/>
      <c r="F216" s="58" t="e">
        <f>+VLOOKUP(E216,Participants!$A$1:$F$1602,2,FALSE)</f>
        <v>#N/A</v>
      </c>
      <c r="G216" s="58" t="e">
        <f>+VLOOKUP(E216,Participants!$A$1:$F$1602,4,FALSE)</f>
        <v>#N/A</v>
      </c>
      <c r="H216" s="58" t="e">
        <f>+VLOOKUP(E216,Participants!$A$1:$F$1602,5,FALSE)</f>
        <v>#N/A</v>
      </c>
      <c r="I216" s="58" t="e">
        <f>+VLOOKUP(E216,Participants!$A$1:$F$1602,3,FALSE)</f>
        <v>#N/A</v>
      </c>
      <c r="J216" s="58" t="e">
        <f>+VLOOKUP(E216,Participants!$A$1:$G$1602,7,FALSE)</f>
        <v>#N/A</v>
      </c>
      <c r="K216" s="58"/>
      <c r="L216" s="58"/>
    </row>
    <row r="217" spans="1:12" ht="14.25" customHeight="1">
      <c r="A217" s="131" t="s">
        <v>1740</v>
      </c>
      <c r="B217" s="56">
        <v>27</v>
      </c>
      <c r="C217" s="56"/>
      <c r="D217" s="56">
        <v>3</v>
      </c>
      <c r="E217" s="56"/>
      <c r="F217" s="58" t="e">
        <f>+VLOOKUP(E217,Participants!$A$1:$F$1602,2,FALSE)</f>
        <v>#N/A</v>
      </c>
      <c r="G217" s="58" t="e">
        <f>+VLOOKUP(E217,Participants!$A$1:$F$1602,4,FALSE)</f>
        <v>#N/A</v>
      </c>
      <c r="H217" s="58" t="e">
        <f>+VLOOKUP(E217,Participants!$A$1:$F$1602,5,FALSE)</f>
        <v>#N/A</v>
      </c>
      <c r="I217" s="58" t="e">
        <f>+VLOOKUP(E217,Participants!$A$1:$F$1602,3,FALSE)</f>
        <v>#N/A</v>
      </c>
      <c r="J217" s="58" t="e">
        <f>+VLOOKUP(E217,Participants!$A$1:$G$1602,7,FALSE)</f>
        <v>#N/A</v>
      </c>
      <c r="K217" s="58"/>
      <c r="L217" s="58"/>
    </row>
    <row r="218" spans="1:12" ht="14.25" customHeight="1">
      <c r="A218" s="131" t="s">
        <v>1740</v>
      </c>
      <c r="B218" s="56">
        <v>27</v>
      </c>
      <c r="C218" s="56"/>
      <c r="D218" s="56">
        <v>4</v>
      </c>
      <c r="E218" s="56"/>
      <c r="F218" s="58" t="e">
        <f>+VLOOKUP(E218,Participants!$A$1:$F$1602,2,FALSE)</f>
        <v>#N/A</v>
      </c>
      <c r="G218" s="58" t="e">
        <f>+VLOOKUP(E218,Participants!$A$1:$F$1602,4,FALSE)</f>
        <v>#N/A</v>
      </c>
      <c r="H218" s="58" t="e">
        <f>+VLOOKUP(E218,Participants!$A$1:$F$1602,5,FALSE)</f>
        <v>#N/A</v>
      </c>
      <c r="I218" s="58" t="e">
        <f>+VLOOKUP(E218,Participants!$A$1:$F$1602,3,FALSE)</f>
        <v>#N/A</v>
      </c>
      <c r="J218" s="58" t="e">
        <f>+VLOOKUP(E218,Participants!$A$1:$G$1602,7,FALSE)</f>
        <v>#N/A</v>
      </c>
      <c r="K218" s="58"/>
      <c r="L218" s="58"/>
    </row>
    <row r="219" spans="1:12" ht="14.25" customHeight="1">
      <c r="A219" s="131" t="s">
        <v>1740</v>
      </c>
      <c r="B219" s="56">
        <v>27</v>
      </c>
      <c r="C219" s="56"/>
      <c r="D219" s="56">
        <v>5</v>
      </c>
      <c r="E219" s="56"/>
      <c r="F219" s="58" t="e">
        <f>+VLOOKUP(E219,Participants!$A$1:$F$1602,2,FALSE)</f>
        <v>#N/A</v>
      </c>
      <c r="G219" s="58" t="e">
        <f>+VLOOKUP(E219,Participants!$A$1:$F$1602,4,FALSE)</f>
        <v>#N/A</v>
      </c>
      <c r="H219" s="58" t="e">
        <f>+VLOOKUP(E219,Participants!$A$1:$F$1602,5,FALSE)</f>
        <v>#N/A</v>
      </c>
      <c r="I219" s="58" t="e">
        <f>+VLOOKUP(E219,Participants!$A$1:$F$1602,3,FALSE)</f>
        <v>#N/A</v>
      </c>
      <c r="J219" s="58" t="e">
        <f>+VLOOKUP(E219,Participants!$A$1:$G$1602,7,FALSE)</f>
        <v>#N/A</v>
      </c>
      <c r="K219" s="58"/>
      <c r="L219" s="58"/>
    </row>
    <row r="220" spans="1:12" ht="14.25" customHeight="1">
      <c r="A220" s="131" t="s">
        <v>1740</v>
      </c>
      <c r="B220" s="56">
        <v>27</v>
      </c>
      <c r="C220" s="56"/>
      <c r="D220" s="56">
        <v>6</v>
      </c>
      <c r="E220" s="56"/>
      <c r="F220" s="58" t="e">
        <f>+VLOOKUP(E220,Participants!$A$1:$F$1602,2,FALSE)</f>
        <v>#N/A</v>
      </c>
      <c r="G220" s="58" t="e">
        <f>+VLOOKUP(E220,Participants!$A$1:$F$1602,4,FALSE)</f>
        <v>#N/A</v>
      </c>
      <c r="H220" s="58" t="e">
        <f>+VLOOKUP(E220,Participants!$A$1:$F$1602,5,FALSE)</f>
        <v>#N/A</v>
      </c>
      <c r="I220" s="58" t="e">
        <f>+VLOOKUP(E220,Participants!$A$1:$F$1602,3,FALSE)</f>
        <v>#N/A</v>
      </c>
      <c r="J220" s="58" t="e">
        <f>+VLOOKUP(E220,Participants!$A$1:$G$1602,7,FALSE)</f>
        <v>#N/A</v>
      </c>
      <c r="K220" s="58"/>
      <c r="L220" s="58"/>
    </row>
    <row r="221" spans="1:12" ht="14.25" customHeight="1">
      <c r="A221" s="131" t="s">
        <v>1740</v>
      </c>
      <c r="B221" s="56">
        <v>27</v>
      </c>
      <c r="C221" s="56"/>
      <c r="D221" s="56">
        <v>7</v>
      </c>
      <c r="E221" s="56"/>
      <c r="F221" s="58" t="e">
        <f>+VLOOKUP(E221,Participants!$A$1:$F$1602,2,FALSE)</f>
        <v>#N/A</v>
      </c>
      <c r="G221" s="58" t="e">
        <f>+VLOOKUP(E221,Participants!$A$1:$F$1602,4,FALSE)</f>
        <v>#N/A</v>
      </c>
      <c r="H221" s="58" t="e">
        <f>+VLOOKUP(E221,Participants!$A$1:$F$1602,5,FALSE)</f>
        <v>#N/A</v>
      </c>
      <c r="I221" s="58" t="e">
        <f>+VLOOKUP(E221,Participants!$A$1:$F$1602,3,FALSE)</f>
        <v>#N/A</v>
      </c>
      <c r="J221" s="58" t="e">
        <f>+VLOOKUP(E221,Participants!$A$1:$G$1602,7,FALSE)</f>
        <v>#N/A</v>
      </c>
      <c r="K221" s="58"/>
      <c r="L221" s="58"/>
    </row>
    <row r="222" spans="1:12" ht="14.25" customHeight="1">
      <c r="A222" s="131" t="s">
        <v>1740</v>
      </c>
      <c r="B222" s="56">
        <v>27</v>
      </c>
      <c r="C222" s="56"/>
      <c r="D222" s="56">
        <v>8</v>
      </c>
      <c r="E222" s="56"/>
      <c r="F222" s="58" t="e">
        <f>+VLOOKUP(E222,Participants!$A$1:$F$1602,2,FALSE)</f>
        <v>#N/A</v>
      </c>
      <c r="G222" s="58" t="e">
        <f>+VLOOKUP(E222,Participants!$A$1:$F$1602,4,FALSE)</f>
        <v>#N/A</v>
      </c>
      <c r="H222" s="58" t="e">
        <f>+VLOOKUP(E222,Participants!$A$1:$F$1602,5,FALSE)</f>
        <v>#N/A</v>
      </c>
      <c r="I222" s="58" t="e">
        <f>+VLOOKUP(E222,Participants!$A$1:$F$1602,3,FALSE)</f>
        <v>#N/A</v>
      </c>
      <c r="J222" s="58" t="e">
        <f>+VLOOKUP(E222,Participants!$A$1:$G$1602,7,FALSE)</f>
        <v>#N/A</v>
      </c>
      <c r="K222" s="58"/>
      <c r="L222" s="58"/>
    </row>
    <row r="223" spans="1:12" ht="14.25" customHeight="1">
      <c r="A223" s="131" t="s">
        <v>1740</v>
      </c>
      <c r="B223" s="59">
        <v>28</v>
      </c>
      <c r="C223" s="59"/>
      <c r="D223" s="59">
        <v>1</v>
      </c>
      <c r="E223" s="59"/>
      <c r="F223" s="61" t="e">
        <f>+VLOOKUP(E223,Participants!$A$1:$F$1602,2,FALSE)</f>
        <v>#N/A</v>
      </c>
      <c r="G223" s="61" t="e">
        <f>+VLOOKUP(E223,Participants!$A$1:$F$1602,4,FALSE)</f>
        <v>#N/A</v>
      </c>
      <c r="H223" s="61" t="e">
        <f>+VLOOKUP(E223,Participants!$A$1:$F$1602,5,FALSE)</f>
        <v>#N/A</v>
      </c>
      <c r="I223" s="61" t="e">
        <f>+VLOOKUP(E223,Participants!$A$1:$F$1602,3,FALSE)</f>
        <v>#N/A</v>
      </c>
      <c r="J223" s="61" t="e">
        <f>+VLOOKUP(E223,Participants!$A$1:$G$1602,7,FALSE)</f>
        <v>#N/A</v>
      </c>
      <c r="K223" s="61"/>
      <c r="L223" s="61"/>
    </row>
    <row r="224" spans="1:12" ht="14.25" customHeight="1">
      <c r="A224" s="131" t="s">
        <v>1740</v>
      </c>
      <c r="B224" s="59">
        <v>28</v>
      </c>
      <c r="C224" s="59"/>
      <c r="D224" s="59">
        <v>2</v>
      </c>
      <c r="E224" s="59"/>
      <c r="F224" s="61" t="e">
        <f>+VLOOKUP(E224,Participants!$A$1:$F$1602,2,FALSE)</f>
        <v>#N/A</v>
      </c>
      <c r="G224" s="61" t="e">
        <f>+VLOOKUP(E224,Participants!$A$1:$F$1602,4,FALSE)</f>
        <v>#N/A</v>
      </c>
      <c r="H224" s="61" t="e">
        <f>+VLOOKUP(E224,Participants!$A$1:$F$1602,5,FALSE)</f>
        <v>#N/A</v>
      </c>
      <c r="I224" s="61" t="e">
        <f>+VLOOKUP(E224,Participants!$A$1:$F$1602,3,FALSE)</f>
        <v>#N/A</v>
      </c>
      <c r="J224" s="61" t="e">
        <f>+VLOOKUP(E224,Participants!$A$1:$G$1602,7,FALSE)</f>
        <v>#N/A</v>
      </c>
      <c r="K224" s="61"/>
      <c r="L224" s="61"/>
    </row>
    <row r="225" spans="1:12" ht="14.25" customHeight="1">
      <c r="A225" s="131" t="s">
        <v>1740</v>
      </c>
      <c r="B225" s="59">
        <v>28</v>
      </c>
      <c r="C225" s="59"/>
      <c r="D225" s="59">
        <v>3</v>
      </c>
      <c r="E225" s="59"/>
      <c r="F225" s="61" t="e">
        <f>+VLOOKUP(E225,Participants!$A$1:$F$1602,2,FALSE)</f>
        <v>#N/A</v>
      </c>
      <c r="G225" s="61" t="e">
        <f>+VLOOKUP(E225,Participants!$A$1:$F$1602,4,FALSE)</f>
        <v>#N/A</v>
      </c>
      <c r="H225" s="61" t="e">
        <f>+VLOOKUP(E225,Participants!$A$1:$F$1602,5,FALSE)</f>
        <v>#N/A</v>
      </c>
      <c r="I225" s="61" t="e">
        <f>+VLOOKUP(E225,Participants!$A$1:$F$1602,3,FALSE)</f>
        <v>#N/A</v>
      </c>
      <c r="J225" s="61" t="e">
        <f>+VLOOKUP(E225,Participants!$A$1:$G$1602,7,FALSE)</f>
        <v>#N/A</v>
      </c>
      <c r="K225" s="61"/>
      <c r="L225" s="61"/>
    </row>
    <row r="226" spans="1:12" ht="14.25" customHeight="1">
      <c r="A226" s="131" t="s">
        <v>1740</v>
      </c>
      <c r="B226" s="59">
        <v>28</v>
      </c>
      <c r="C226" s="59"/>
      <c r="D226" s="59">
        <v>4</v>
      </c>
      <c r="E226" s="59"/>
      <c r="F226" s="61" t="e">
        <f>+VLOOKUP(E226,Participants!$A$1:$F$1602,2,FALSE)</f>
        <v>#N/A</v>
      </c>
      <c r="G226" s="61" t="e">
        <f>+VLOOKUP(E226,Participants!$A$1:$F$1602,4,FALSE)</f>
        <v>#N/A</v>
      </c>
      <c r="H226" s="61" t="e">
        <f>+VLOOKUP(E226,Participants!$A$1:$F$1602,5,FALSE)</f>
        <v>#N/A</v>
      </c>
      <c r="I226" s="61" t="e">
        <f>+VLOOKUP(E226,Participants!$A$1:$F$1602,3,FALSE)</f>
        <v>#N/A</v>
      </c>
      <c r="J226" s="61" t="e">
        <f>+VLOOKUP(E226,Participants!$A$1:$G$1602,7,FALSE)</f>
        <v>#N/A</v>
      </c>
      <c r="K226" s="61"/>
      <c r="L226" s="61"/>
    </row>
    <row r="227" spans="1:12" ht="14.25" customHeight="1">
      <c r="A227" s="131" t="s">
        <v>1740</v>
      </c>
      <c r="B227" s="59">
        <v>28</v>
      </c>
      <c r="C227" s="59"/>
      <c r="D227" s="59">
        <v>5</v>
      </c>
      <c r="E227" s="59"/>
      <c r="F227" s="61" t="e">
        <f>+VLOOKUP(E227,Participants!$A$1:$F$1602,2,FALSE)</f>
        <v>#N/A</v>
      </c>
      <c r="G227" s="61" t="e">
        <f>+VLOOKUP(E227,Participants!$A$1:$F$1602,4,FALSE)</f>
        <v>#N/A</v>
      </c>
      <c r="H227" s="61" t="e">
        <f>+VLOOKUP(E227,Participants!$A$1:$F$1602,5,FALSE)</f>
        <v>#N/A</v>
      </c>
      <c r="I227" s="61" t="e">
        <f>+VLOOKUP(E227,Participants!$A$1:$F$1602,3,FALSE)</f>
        <v>#N/A</v>
      </c>
      <c r="J227" s="61" t="e">
        <f>+VLOOKUP(E227,Participants!$A$1:$G$1602,7,FALSE)</f>
        <v>#N/A</v>
      </c>
      <c r="K227" s="61"/>
      <c r="L227" s="61"/>
    </row>
    <row r="228" spans="1:12" ht="14.25" customHeight="1">
      <c r="A228" s="131" t="s">
        <v>1740</v>
      </c>
      <c r="B228" s="59">
        <v>28</v>
      </c>
      <c r="C228" s="59"/>
      <c r="D228" s="59">
        <v>6</v>
      </c>
      <c r="E228" s="59"/>
      <c r="F228" s="61" t="e">
        <f>+VLOOKUP(E228,Participants!$A$1:$F$1602,2,FALSE)</f>
        <v>#N/A</v>
      </c>
      <c r="G228" s="61" t="e">
        <f>+VLOOKUP(E228,Participants!$A$1:$F$1602,4,FALSE)</f>
        <v>#N/A</v>
      </c>
      <c r="H228" s="61" t="e">
        <f>+VLOOKUP(E228,Participants!$A$1:$F$1602,5,FALSE)</f>
        <v>#N/A</v>
      </c>
      <c r="I228" s="61" t="e">
        <f>+VLOOKUP(E228,Participants!$A$1:$F$1602,3,FALSE)</f>
        <v>#N/A</v>
      </c>
      <c r="J228" s="61" t="e">
        <f>+VLOOKUP(E228,Participants!$A$1:$G$1602,7,FALSE)</f>
        <v>#N/A</v>
      </c>
      <c r="K228" s="61"/>
      <c r="L228" s="61"/>
    </row>
    <row r="229" spans="1:12" ht="14.25" customHeight="1">
      <c r="A229" s="131" t="s">
        <v>1740</v>
      </c>
      <c r="B229" s="59">
        <v>28</v>
      </c>
      <c r="C229" s="59"/>
      <c r="D229" s="59">
        <v>7</v>
      </c>
      <c r="E229" s="59"/>
      <c r="F229" s="61" t="e">
        <f>+VLOOKUP(E229,Participants!$A$1:$F$1602,2,FALSE)</f>
        <v>#N/A</v>
      </c>
      <c r="G229" s="61" t="e">
        <f>+VLOOKUP(E229,Participants!$A$1:$F$1602,4,FALSE)</f>
        <v>#N/A</v>
      </c>
      <c r="H229" s="61" t="e">
        <f>+VLOOKUP(E229,Participants!$A$1:$F$1602,5,FALSE)</f>
        <v>#N/A</v>
      </c>
      <c r="I229" s="61" t="e">
        <f>+VLOOKUP(E229,Participants!$A$1:$F$1602,3,FALSE)</f>
        <v>#N/A</v>
      </c>
      <c r="J229" s="61" t="e">
        <f>+VLOOKUP(E229,Participants!$A$1:$G$1602,7,FALSE)</f>
        <v>#N/A</v>
      </c>
      <c r="K229" s="61"/>
      <c r="L229" s="61"/>
    </row>
    <row r="230" spans="1:12" ht="14.25" customHeight="1">
      <c r="A230" s="131" t="s">
        <v>1740</v>
      </c>
      <c r="B230" s="59">
        <v>28</v>
      </c>
      <c r="C230" s="59"/>
      <c r="D230" s="59">
        <v>8</v>
      </c>
      <c r="E230" s="59"/>
      <c r="F230" s="61" t="e">
        <f>+VLOOKUP(E230,Participants!$A$1:$F$1602,2,FALSE)</f>
        <v>#N/A</v>
      </c>
      <c r="G230" s="61" t="e">
        <f>+VLOOKUP(E230,Participants!$A$1:$F$1602,4,FALSE)</f>
        <v>#N/A</v>
      </c>
      <c r="H230" s="61" t="e">
        <f>+VLOOKUP(E230,Participants!$A$1:$F$1602,5,FALSE)</f>
        <v>#N/A</v>
      </c>
      <c r="I230" s="61" t="e">
        <f>+VLOOKUP(E230,Participants!$A$1:$F$1602,3,FALSE)</f>
        <v>#N/A</v>
      </c>
      <c r="J230" s="61" t="e">
        <f>+VLOOKUP(E230,Participants!$A$1:$G$1602,7,FALSE)</f>
        <v>#N/A</v>
      </c>
      <c r="K230" s="61"/>
      <c r="L230" s="61"/>
    </row>
    <row r="231" spans="1:12" ht="14.25" customHeight="1">
      <c r="A231" s="131" t="s">
        <v>1740</v>
      </c>
      <c r="B231" s="56">
        <v>29</v>
      </c>
      <c r="C231" s="56"/>
      <c r="D231" s="56">
        <v>1</v>
      </c>
      <c r="E231" s="56"/>
      <c r="F231" s="58" t="e">
        <f>+VLOOKUP(E231,Participants!$A$1:$F$1602,2,FALSE)</f>
        <v>#N/A</v>
      </c>
      <c r="G231" s="58" t="e">
        <f>+VLOOKUP(E231,Participants!$A$1:$F$1602,4,FALSE)</f>
        <v>#N/A</v>
      </c>
      <c r="H231" s="58" t="e">
        <f>+VLOOKUP(E231,Participants!$A$1:$F$1602,5,FALSE)</f>
        <v>#N/A</v>
      </c>
      <c r="I231" s="58" t="e">
        <f>+VLOOKUP(E231,Participants!$A$1:$F$1602,3,FALSE)</f>
        <v>#N/A</v>
      </c>
      <c r="J231" s="58" t="e">
        <f>+VLOOKUP(E231,Participants!$A$1:$G$1602,7,FALSE)</f>
        <v>#N/A</v>
      </c>
      <c r="K231" s="58"/>
      <c r="L231" s="58"/>
    </row>
    <row r="232" spans="1:12" ht="14.25" customHeight="1">
      <c r="A232" s="131" t="s">
        <v>1740</v>
      </c>
      <c r="B232" s="56">
        <v>29</v>
      </c>
      <c r="C232" s="56"/>
      <c r="D232" s="56">
        <v>2</v>
      </c>
      <c r="E232" s="56"/>
      <c r="F232" s="58" t="e">
        <f>+VLOOKUP(E232,Participants!$A$1:$F$1602,2,FALSE)</f>
        <v>#N/A</v>
      </c>
      <c r="G232" s="58" t="e">
        <f>+VLOOKUP(E232,Participants!$A$1:$F$1602,4,FALSE)</f>
        <v>#N/A</v>
      </c>
      <c r="H232" s="58" t="e">
        <f>+VLOOKUP(E232,Participants!$A$1:$F$1602,5,FALSE)</f>
        <v>#N/A</v>
      </c>
      <c r="I232" s="58" t="e">
        <f>+VLOOKUP(E232,Participants!$A$1:$F$1602,3,FALSE)</f>
        <v>#N/A</v>
      </c>
      <c r="J232" s="58" t="e">
        <f>+VLOOKUP(E232,Participants!$A$1:$G$1602,7,FALSE)</f>
        <v>#N/A</v>
      </c>
      <c r="K232" s="58"/>
      <c r="L232" s="58"/>
    </row>
    <row r="233" spans="1:12" ht="14.25" customHeight="1">
      <c r="A233" s="131" t="s">
        <v>1740</v>
      </c>
      <c r="B233" s="56">
        <v>29</v>
      </c>
      <c r="C233" s="56"/>
      <c r="D233" s="56">
        <v>3</v>
      </c>
      <c r="E233" s="56"/>
      <c r="F233" s="58" t="e">
        <f>+VLOOKUP(E233,Participants!$A$1:$F$1602,2,FALSE)</f>
        <v>#N/A</v>
      </c>
      <c r="G233" s="58" t="e">
        <f>+VLOOKUP(E233,Participants!$A$1:$F$1602,4,FALSE)</f>
        <v>#N/A</v>
      </c>
      <c r="H233" s="58" t="e">
        <f>+VLOOKUP(E233,Participants!$A$1:$F$1602,5,FALSE)</f>
        <v>#N/A</v>
      </c>
      <c r="I233" s="58" t="e">
        <f>+VLOOKUP(E233,Participants!$A$1:$F$1602,3,FALSE)</f>
        <v>#N/A</v>
      </c>
      <c r="J233" s="58" t="e">
        <f>+VLOOKUP(E233,Participants!$A$1:$G$1602,7,FALSE)</f>
        <v>#N/A</v>
      </c>
      <c r="K233" s="58"/>
      <c r="L233" s="58"/>
    </row>
    <row r="234" spans="1:12" ht="14.25" customHeight="1">
      <c r="A234" s="131" t="s">
        <v>1740</v>
      </c>
      <c r="B234" s="56">
        <v>29</v>
      </c>
      <c r="C234" s="56"/>
      <c r="D234" s="56">
        <v>4</v>
      </c>
      <c r="E234" s="56"/>
      <c r="F234" s="58" t="e">
        <f>+VLOOKUP(E234,Participants!$A$1:$F$1602,2,FALSE)</f>
        <v>#N/A</v>
      </c>
      <c r="G234" s="58" t="e">
        <f>+VLOOKUP(E234,Participants!$A$1:$F$1602,4,FALSE)</f>
        <v>#N/A</v>
      </c>
      <c r="H234" s="58" t="e">
        <f>+VLOOKUP(E234,Participants!$A$1:$F$1602,5,FALSE)</f>
        <v>#N/A</v>
      </c>
      <c r="I234" s="58" t="e">
        <f>+VLOOKUP(E234,Participants!$A$1:$F$1602,3,FALSE)</f>
        <v>#N/A</v>
      </c>
      <c r="J234" s="58" t="e">
        <f>+VLOOKUP(E234,Participants!$A$1:$G$1602,7,FALSE)</f>
        <v>#N/A</v>
      </c>
      <c r="K234" s="58"/>
      <c r="L234" s="58"/>
    </row>
    <row r="235" spans="1:12" ht="14.25" customHeight="1">
      <c r="A235" s="131" t="s">
        <v>1740</v>
      </c>
      <c r="B235" s="56">
        <v>29</v>
      </c>
      <c r="C235" s="56"/>
      <c r="D235" s="56">
        <v>5</v>
      </c>
      <c r="E235" s="56"/>
      <c r="F235" s="58" t="e">
        <f>+VLOOKUP(E235,Participants!$A$1:$F$1602,2,FALSE)</f>
        <v>#N/A</v>
      </c>
      <c r="G235" s="58" t="e">
        <f>+VLOOKUP(E235,Participants!$A$1:$F$1602,4,FALSE)</f>
        <v>#N/A</v>
      </c>
      <c r="H235" s="58" t="e">
        <f>+VLOOKUP(E235,Participants!$A$1:$F$1602,5,FALSE)</f>
        <v>#N/A</v>
      </c>
      <c r="I235" s="58" t="e">
        <f>+VLOOKUP(E235,Participants!$A$1:$F$1602,3,FALSE)</f>
        <v>#N/A</v>
      </c>
      <c r="J235" s="58" t="e">
        <f>+VLOOKUP(E235,Participants!$A$1:$G$1602,7,FALSE)</f>
        <v>#N/A</v>
      </c>
      <c r="K235" s="58"/>
      <c r="L235" s="58"/>
    </row>
    <row r="236" spans="1:12" ht="14.25" customHeight="1">
      <c r="A236" s="131" t="s">
        <v>1740</v>
      </c>
      <c r="B236" s="56">
        <v>29</v>
      </c>
      <c r="C236" s="56"/>
      <c r="D236" s="56">
        <v>6</v>
      </c>
      <c r="E236" s="56"/>
      <c r="F236" s="58" t="e">
        <f>+VLOOKUP(E236,Participants!$A$1:$F$1602,2,FALSE)</f>
        <v>#N/A</v>
      </c>
      <c r="G236" s="58" t="e">
        <f>+VLOOKUP(E236,Participants!$A$1:$F$1602,4,FALSE)</f>
        <v>#N/A</v>
      </c>
      <c r="H236" s="58" t="e">
        <f>+VLOOKUP(E236,Participants!$A$1:$F$1602,5,FALSE)</f>
        <v>#N/A</v>
      </c>
      <c r="I236" s="58" t="e">
        <f>+VLOOKUP(E236,Participants!$A$1:$F$1602,3,FALSE)</f>
        <v>#N/A</v>
      </c>
      <c r="J236" s="58" t="e">
        <f>+VLOOKUP(E236,Participants!$A$1:$G$1602,7,FALSE)</f>
        <v>#N/A</v>
      </c>
      <c r="K236" s="58"/>
      <c r="L236" s="58"/>
    </row>
    <row r="237" spans="1:12" ht="14.25" customHeight="1">
      <c r="A237" s="131" t="s">
        <v>1740</v>
      </c>
      <c r="B237" s="56">
        <v>29</v>
      </c>
      <c r="C237" s="56"/>
      <c r="D237" s="56">
        <v>7</v>
      </c>
      <c r="E237" s="56"/>
      <c r="F237" s="58" t="e">
        <f>+VLOOKUP(E237,Participants!$A$1:$F$1602,2,FALSE)</f>
        <v>#N/A</v>
      </c>
      <c r="G237" s="58" t="e">
        <f>+VLOOKUP(E237,Participants!$A$1:$F$1602,4,FALSE)</f>
        <v>#N/A</v>
      </c>
      <c r="H237" s="58" t="e">
        <f>+VLOOKUP(E237,Participants!$A$1:$F$1602,5,FALSE)</f>
        <v>#N/A</v>
      </c>
      <c r="I237" s="58" t="e">
        <f>+VLOOKUP(E237,Participants!$A$1:$F$1602,3,FALSE)</f>
        <v>#N/A</v>
      </c>
      <c r="J237" s="58" t="e">
        <f>+VLOOKUP(E237,Participants!$A$1:$G$1602,7,FALSE)</f>
        <v>#N/A</v>
      </c>
      <c r="K237" s="58"/>
      <c r="L237" s="58"/>
    </row>
    <row r="238" spans="1:12" ht="14.25" customHeight="1">
      <c r="A238" s="131" t="s">
        <v>1740</v>
      </c>
      <c r="B238" s="56">
        <v>29</v>
      </c>
      <c r="C238" s="56"/>
      <c r="D238" s="56">
        <v>8</v>
      </c>
      <c r="E238" s="56"/>
      <c r="F238" s="58" t="e">
        <f>+VLOOKUP(E238,Participants!$A$1:$F$1602,2,FALSE)</f>
        <v>#N/A</v>
      </c>
      <c r="G238" s="58" t="e">
        <f>+VLOOKUP(E238,Participants!$A$1:$F$1602,4,FALSE)</f>
        <v>#N/A</v>
      </c>
      <c r="H238" s="58" t="e">
        <f>+VLOOKUP(E238,Participants!$A$1:$F$1602,5,FALSE)</f>
        <v>#N/A</v>
      </c>
      <c r="I238" s="58" t="e">
        <f>+VLOOKUP(E238,Participants!$A$1:$F$1602,3,FALSE)</f>
        <v>#N/A</v>
      </c>
      <c r="J238" s="58" t="e">
        <f>+VLOOKUP(E238,Participants!$A$1:$G$1602,7,FALSE)</f>
        <v>#N/A</v>
      </c>
      <c r="K238" s="58"/>
      <c r="L238" s="58"/>
    </row>
    <row r="239" spans="1:12" ht="14.25" customHeight="1">
      <c r="A239" s="131" t="s">
        <v>1740</v>
      </c>
      <c r="B239" s="59">
        <v>30</v>
      </c>
      <c r="C239" s="59"/>
      <c r="D239" s="59">
        <v>1</v>
      </c>
      <c r="E239" s="59"/>
      <c r="F239" s="61" t="e">
        <f>+VLOOKUP(E239,Participants!$A$1:$F$1602,2,FALSE)</f>
        <v>#N/A</v>
      </c>
      <c r="G239" s="61" t="e">
        <f>+VLOOKUP(E239,Participants!$A$1:$F$1602,4,FALSE)</f>
        <v>#N/A</v>
      </c>
      <c r="H239" s="61" t="e">
        <f>+VLOOKUP(E239,Participants!$A$1:$F$1602,5,FALSE)</f>
        <v>#N/A</v>
      </c>
      <c r="I239" s="61" t="e">
        <f>+VLOOKUP(E239,Participants!$A$1:$F$1602,3,FALSE)</f>
        <v>#N/A</v>
      </c>
      <c r="J239" s="61" t="e">
        <f>+VLOOKUP(E239,Participants!$A$1:$G$1602,7,FALSE)</f>
        <v>#N/A</v>
      </c>
      <c r="K239" s="61"/>
      <c r="L239" s="61"/>
    </row>
    <row r="240" spans="1:12" ht="14.25" customHeight="1">
      <c r="A240" s="131" t="s">
        <v>1740</v>
      </c>
      <c r="B240" s="59">
        <v>30</v>
      </c>
      <c r="C240" s="59"/>
      <c r="D240" s="59">
        <v>2</v>
      </c>
      <c r="E240" s="59"/>
      <c r="F240" s="61" t="e">
        <f>+VLOOKUP(E240,Participants!$A$1:$F$1602,2,FALSE)</f>
        <v>#N/A</v>
      </c>
      <c r="G240" s="61" t="e">
        <f>+VLOOKUP(E240,Participants!$A$1:$F$1602,4,FALSE)</f>
        <v>#N/A</v>
      </c>
      <c r="H240" s="61" t="e">
        <f>+VLOOKUP(E240,Participants!$A$1:$F$1602,5,FALSE)</f>
        <v>#N/A</v>
      </c>
      <c r="I240" s="61" t="e">
        <f>+VLOOKUP(E240,Participants!$A$1:$F$1602,3,FALSE)</f>
        <v>#N/A</v>
      </c>
      <c r="J240" s="61" t="e">
        <f>+VLOOKUP(E240,Participants!$A$1:$G$1602,7,FALSE)</f>
        <v>#N/A</v>
      </c>
      <c r="K240" s="61"/>
      <c r="L240" s="61"/>
    </row>
    <row r="241" spans="1:12" ht="14.25" customHeight="1">
      <c r="A241" s="131" t="s">
        <v>1740</v>
      </c>
      <c r="B241" s="59">
        <v>30</v>
      </c>
      <c r="C241" s="59"/>
      <c r="D241" s="59">
        <v>3</v>
      </c>
      <c r="E241" s="59"/>
      <c r="F241" s="61" t="e">
        <f>+VLOOKUP(E241,Participants!$A$1:$F$1602,2,FALSE)</f>
        <v>#N/A</v>
      </c>
      <c r="G241" s="61" t="e">
        <f>+VLOOKUP(E241,Participants!$A$1:$F$1602,4,FALSE)</f>
        <v>#N/A</v>
      </c>
      <c r="H241" s="61" t="e">
        <f>+VLOOKUP(E241,Participants!$A$1:$F$1602,5,FALSE)</f>
        <v>#N/A</v>
      </c>
      <c r="I241" s="61" t="e">
        <f>+VLOOKUP(E241,Participants!$A$1:$F$1602,3,FALSE)</f>
        <v>#N/A</v>
      </c>
      <c r="J241" s="61" t="e">
        <f>+VLOOKUP(E241,Participants!$A$1:$G$1602,7,FALSE)</f>
        <v>#N/A</v>
      </c>
      <c r="K241" s="61"/>
      <c r="L241" s="61"/>
    </row>
    <row r="242" spans="1:12" ht="14.25" customHeight="1">
      <c r="A242" s="131" t="s">
        <v>1740</v>
      </c>
      <c r="B242" s="59">
        <v>30</v>
      </c>
      <c r="C242" s="59"/>
      <c r="D242" s="59">
        <v>4</v>
      </c>
      <c r="E242" s="59"/>
      <c r="F242" s="61" t="e">
        <f>+VLOOKUP(E242,Participants!$A$1:$F$1602,2,FALSE)</f>
        <v>#N/A</v>
      </c>
      <c r="G242" s="61" t="e">
        <f>+VLOOKUP(E242,Participants!$A$1:$F$1602,4,FALSE)</f>
        <v>#N/A</v>
      </c>
      <c r="H242" s="61" t="e">
        <f>+VLOOKUP(E242,Participants!$A$1:$F$1602,5,FALSE)</f>
        <v>#N/A</v>
      </c>
      <c r="I242" s="61" t="e">
        <f>+VLOOKUP(E242,Participants!$A$1:$F$1602,3,FALSE)</f>
        <v>#N/A</v>
      </c>
      <c r="J242" s="61" t="e">
        <f>+VLOOKUP(E242,Participants!$A$1:$G$1602,7,FALSE)</f>
        <v>#N/A</v>
      </c>
      <c r="K242" s="61"/>
      <c r="L242" s="61"/>
    </row>
    <row r="243" spans="1:12" ht="14.25" customHeight="1">
      <c r="A243" s="131" t="s">
        <v>1740</v>
      </c>
      <c r="B243" s="59">
        <v>30</v>
      </c>
      <c r="C243" s="59"/>
      <c r="D243" s="59">
        <v>5</v>
      </c>
      <c r="E243" s="59"/>
      <c r="F243" s="61" t="e">
        <f>+VLOOKUP(E243,Participants!$A$1:$F$1602,2,FALSE)</f>
        <v>#N/A</v>
      </c>
      <c r="G243" s="61" t="e">
        <f>+VLOOKUP(E243,Participants!$A$1:$F$1602,4,FALSE)</f>
        <v>#N/A</v>
      </c>
      <c r="H243" s="61" t="e">
        <f>+VLOOKUP(E243,Participants!$A$1:$F$1602,5,FALSE)</f>
        <v>#N/A</v>
      </c>
      <c r="I243" s="61" t="e">
        <f>+VLOOKUP(E243,Participants!$A$1:$F$1602,3,FALSE)</f>
        <v>#N/A</v>
      </c>
      <c r="J243" s="61" t="e">
        <f>+VLOOKUP(E243,Participants!$A$1:$G$1602,7,FALSE)</f>
        <v>#N/A</v>
      </c>
      <c r="K243" s="61"/>
      <c r="L243" s="61"/>
    </row>
    <row r="244" spans="1:12" ht="14.25" customHeight="1">
      <c r="A244" s="131" t="s">
        <v>1740</v>
      </c>
      <c r="B244" s="59">
        <v>30</v>
      </c>
      <c r="C244" s="59"/>
      <c r="D244" s="59">
        <v>6</v>
      </c>
      <c r="E244" s="59"/>
      <c r="F244" s="61" t="e">
        <f>+VLOOKUP(E244,Participants!$A$1:$F$1602,2,FALSE)</f>
        <v>#N/A</v>
      </c>
      <c r="G244" s="61" t="e">
        <f>+VLOOKUP(E244,Participants!$A$1:$F$1602,4,FALSE)</f>
        <v>#N/A</v>
      </c>
      <c r="H244" s="61" t="e">
        <f>+VLOOKUP(E244,Participants!$A$1:$F$1602,5,FALSE)</f>
        <v>#N/A</v>
      </c>
      <c r="I244" s="61" t="e">
        <f>+VLOOKUP(E244,Participants!$A$1:$F$1602,3,FALSE)</f>
        <v>#N/A</v>
      </c>
      <c r="J244" s="61" t="e">
        <f>+VLOOKUP(E244,Participants!$A$1:$G$1602,7,FALSE)</f>
        <v>#N/A</v>
      </c>
      <c r="K244" s="61"/>
      <c r="L244" s="61"/>
    </row>
    <row r="245" spans="1:12" ht="14.25" customHeight="1">
      <c r="A245" s="131" t="s">
        <v>1740</v>
      </c>
      <c r="B245" s="59">
        <v>30</v>
      </c>
      <c r="C245" s="59"/>
      <c r="D245" s="59">
        <v>7</v>
      </c>
      <c r="E245" s="59"/>
      <c r="F245" s="61" t="e">
        <f>+VLOOKUP(E245,Participants!$A$1:$F$1602,2,FALSE)</f>
        <v>#N/A</v>
      </c>
      <c r="G245" s="61" t="e">
        <f>+VLOOKUP(E245,Participants!$A$1:$F$1602,4,FALSE)</f>
        <v>#N/A</v>
      </c>
      <c r="H245" s="61" t="e">
        <f>+VLOOKUP(E245,Participants!$A$1:$F$1602,5,FALSE)</f>
        <v>#N/A</v>
      </c>
      <c r="I245" s="61" t="e">
        <f>+VLOOKUP(E245,Participants!$A$1:$F$1602,3,FALSE)</f>
        <v>#N/A</v>
      </c>
      <c r="J245" s="61" t="e">
        <f>+VLOOKUP(E245,Participants!$A$1:$G$1602,7,FALSE)</f>
        <v>#N/A</v>
      </c>
      <c r="K245" s="61"/>
      <c r="L245" s="61"/>
    </row>
    <row r="246" spans="1:12" ht="14.25" customHeight="1">
      <c r="A246" s="131" t="s">
        <v>1740</v>
      </c>
      <c r="B246" s="59">
        <v>30</v>
      </c>
      <c r="C246" s="59"/>
      <c r="D246" s="59">
        <v>8</v>
      </c>
      <c r="E246" s="59"/>
      <c r="F246" s="61" t="e">
        <f>+VLOOKUP(E246,Participants!$A$1:$F$1602,2,FALSE)</f>
        <v>#N/A</v>
      </c>
      <c r="G246" s="61" t="e">
        <f>+VLOOKUP(E246,Participants!$A$1:$F$1602,4,FALSE)</f>
        <v>#N/A</v>
      </c>
      <c r="H246" s="61" t="e">
        <f>+VLOOKUP(E246,Participants!$A$1:$F$1602,5,FALSE)</f>
        <v>#N/A</v>
      </c>
      <c r="I246" s="61" t="e">
        <f>+VLOOKUP(E246,Participants!$A$1:$F$1602,3,FALSE)</f>
        <v>#N/A</v>
      </c>
      <c r="J246" s="61" t="e">
        <f>+VLOOKUP(E246,Participants!$A$1:$G$1602,7,FALSE)</f>
        <v>#N/A</v>
      </c>
      <c r="K246" s="61"/>
      <c r="L246" s="61"/>
    </row>
    <row r="247" spans="1:12" ht="14.25" customHeight="1">
      <c r="A247" s="131" t="s">
        <v>1740</v>
      </c>
      <c r="B247" s="56">
        <v>31</v>
      </c>
      <c r="C247" s="56"/>
      <c r="D247" s="56">
        <v>1</v>
      </c>
      <c r="E247" s="56"/>
      <c r="F247" s="58" t="e">
        <f>+VLOOKUP(E247,Participants!$A$1:$F$1602,2,FALSE)</f>
        <v>#N/A</v>
      </c>
      <c r="G247" s="58" t="e">
        <f>+VLOOKUP(E247,Participants!$A$1:$F$1602,4,FALSE)</f>
        <v>#N/A</v>
      </c>
      <c r="H247" s="58" t="e">
        <f>+VLOOKUP(E247,Participants!$A$1:$F$1602,5,FALSE)</f>
        <v>#N/A</v>
      </c>
      <c r="I247" s="58" t="e">
        <f>+VLOOKUP(E247,Participants!$A$1:$F$1602,3,FALSE)</f>
        <v>#N/A</v>
      </c>
      <c r="J247" s="58" t="e">
        <f>+VLOOKUP(E247,Participants!$A$1:$G$1602,7,FALSE)</f>
        <v>#N/A</v>
      </c>
      <c r="K247" s="58"/>
      <c r="L247" s="58"/>
    </row>
    <row r="248" spans="1:12" ht="14.25" customHeight="1">
      <c r="A248" s="131" t="s">
        <v>1740</v>
      </c>
      <c r="B248" s="56">
        <v>31</v>
      </c>
      <c r="C248" s="56"/>
      <c r="D248" s="56">
        <v>2</v>
      </c>
      <c r="E248" s="56"/>
      <c r="F248" s="58" t="e">
        <f>+VLOOKUP(E248,Participants!$A$1:$F$1602,2,FALSE)</f>
        <v>#N/A</v>
      </c>
      <c r="G248" s="58" t="e">
        <f>+VLOOKUP(E248,Participants!$A$1:$F$1602,4,FALSE)</f>
        <v>#N/A</v>
      </c>
      <c r="H248" s="58" t="e">
        <f>+VLOOKUP(E248,Participants!$A$1:$F$1602,5,FALSE)</f>
        <v>#N/A</v>
      </c>
      <c r="I248" s="58" t="e">
        <f>+VLOOKUP(E248,Participants!$A$1:$F$1602,3,FALSE)</f>
        <v>#N/A</v>
      </c>
      <c r="J248" s="58" t="e">
        <f>+VLOOKUP(E248,Participants!$A$1:$G$1602,7,FALSE)</f>
        <v>#N/A</v>
      </c>
      <c r="K248" s="58"/>
      <c r="L248" s="58"/>
    </row>
    <row r="249" spans="1:12" ht="14.25" customHeight="1">
      <c r="A249" s="131" t="s">
        <v>1740</v>
      </c>
      <c r="B249" s="56">
        <v>31</v>
      </c>
      <c r="C249" s="56"/>
      <c r="D249" s="56">
        <v>3</v>
      </c>
      <c r="E249" s="56"/>
      <c r="F249" s="58" t="e">
        <f>+VLOOKUP(E249,Participants!$A$1:$F$1602,2,FALSE)</f>
        <v>#N/A</v>
      </c>
      <c r="G249" s="58" t="e">
        <f>+VLOOKUP(E249,Participants!$A$1:$F$1602,4,FALSE)</f>
        <v>#N/A</v>
      </c>
      <c r="H249" s="58" t="e">
        <f>+VLOOKUP(E249,Participants!$A$1:$F$1602,5,FALSE)</f>
        <v>#N/A</v>
      </c>
      <c r="I249" s="58" t="e">
        <f>+VLOOKUP(E249,Participants!$A$1:$F$1602,3,FALSE)</f>
        <v>#N/A</v>
      </c>
      <c r="J249" s="58" t="e">
        <f>+VLOOKUP(E249,Participants!$A$1:$G$1602,7,FALSE)</f>
        <v>#N/A</v>
      </c>
      <c r="K249" s="58"/>
      <c r="L249" s="58"/>
    </row>
    <row r="250" spans="1:12" ht="14.25" customHeight="1">
      <c r="A250" s="131" t="s">
        <v>1740</v>
      </c>
      <c r="B250" s="56">
        <v>31</v>
      </c>
      <c r="C250" s="56"/>
      <c r="D250" s="56">
        <v>4</v>
      </c>
      <c r="E250" s="56"/>
      <c r="F250" s="58" t="e">
        <f>+VLOOKUP(E250,Participants!$A$1:$F$1602,2,FALSE)</f>
        <v>#N/A</v>
      </c>
      <c r="G250" s="58" t="e">
        <f>+VLOOKUP(E250,Participants!$A$1:$F$1602,4,FALSE)</f>
        <v>#N/A</v>
      </c>
      <c r="H250" s="58" t="e">
        <f>+VLOOKUP(E250,Participants!$A$1:$F$1602,5,FALSE)</f>
        <v>#N/A</v>
      </c>
      <c r="I250" s="58" t="e">
        <f>+VLOOKUP(E250,Participants!$A$1:$F$1602,3,FALSE)</f>
        <v>#N/A</v>
      </c>
      <c r="J250" s="58" t="e">
        <f>+VLOOKUP(E250,Participants!$A$1:$G$1602,7,FALSE)</f>
        <v>#N/A</v>
      </c>
      <c r="K250" s="58"/>
      <c r="L250" s="58"/>
    </row>
    <row r="251" spans="1:12" ht="14.25" customHeight="1">
      <c r="A251" s="131" t="s">
        <v>1740</v>
      </c>
      <c r="B251" s="56">
        <v>31</v>
      </c>
      <c r="C251" s="56"/>
      <c r="D251" s="56">
        <v>5</v>
      </c>
      <c r="E251" s="56"/>
      <c r="F251" s="58" t="e">
        <f>+VLOOKUP(E251,Participants!$A$1:$F$1602,2,FALSE)</f>
        <v>#N/A</v>
      </c>
      <c r="G251" s="58" t="e">
        <f>+VLOOKUP(E251,Participants!$A$1:$F$1602,4,FALSE)</f>
        <v>#N/A</v>
      </c>
      <c r="H251" s="58" t="e">
        <f>+VLOOKUP(E251,Participants!$A$1:$F$1602,5,FALSE)</f>
        <v>#N/A</v>
      </c>
      <c r="I251" s="58" t="e">
        <f>+VLOOKUP(E251,Participants!$A$1:$F$1602,3,FALSE)</f>
        <v>#N/A</v>
      </c>
      <c r="J251" s="58" t="e">
        <f>+VLOOKUP(E251,Participants!$A$1:$G$1602,7,FALSE)</f>
        <v>#N/A</v>
      </c>
      <c r="K251" s="58"/>
      <c r="L251" s="58"/>
    </row>
    <row r="252" spans="1:12" ht="14.25" customHeight="1">
      <c r="A252" s="131" t="s">
        <v>1740</v>
      </c>
      <c r="B252" s="56">
        <v>31</v>
      </c>
      <c r="C252" s="56"/>
      <c r="D252" s="56">
        <v>6</v>
      </c>
      <c r="E252" s="56"/>
      <c r="F252" s="58" t="e">
        <f>+VLOOKUP(E252,Participants!$A$1:$F$1602,2,FALSE)</f>
        <v>#N/A</v>
      </c>
      <c r="G252" s="58" t="e">
        <f>+VLOOKUP(E252,Participants!$A$1:$F$1602,4,FALSE)</f>
        <v>#N/A</v>
      </c>
      <c r="H252" s="58" t="e">
        <f>+VLOOKUP(E252,Participants!$A$1:$F$1602,5,FALSE)</f>
        <v>#N/A</v>
      </c>
      <c r="I252" s="58" t="e">
        <f>+VLOOKUP(E252,Participants!$A$1:$F$1602,3,FALSE)</f>
        <v>#N/A</v>
      </c>
      <c r="J252" s="58" t="e">
        <f>+VLOOKUP(E252,Participants!$A$1:$G$1602,7,FALSE)</f>
        <v>#N/A</v>
      </c>
      <c r="K252" s="58"/>
      <c r="L252" s="58"/>
    </row>
    <row r="253" spans="1:12" ht="14.25" customHeight="1">
      <c r="A253" s="131" t="s">
        <v>1740</v>
      </c>
      <c r="B253" s="56">
        <v>31</v>
      </c>
      <c r="C253" s="56"/>
      <c r="D253" s="56">
        <v>7</v>
      </c>
      <c r="E253" s="56"/>
      <c r="F253" s="58" t="e">
        <f>+VLOOKUP(E253,Participants!$A$1:$F$1602,2,FALSE)</f>
        <v>#N/A</v>
      </c>
      <c r="G253" s="58" t="e">
        <f>+VLOOKUP(E253,Participants!$A$1:$F$1602,4,FALSE)</f>
        <v>#N/A</v>
      </c>
      <c r="H253" s="58" t="e">
        <f>+VLOOKUP(E253,Participants!$A$1:$F$1602,5,FALSE)</f>
        <v>#N/A</v>
      </c>
      <c r="I253" s="58" t="e">
        <f>+VLOOKUP(E253,Participants!$A$1:$F$1602,3,FALSE)</f>
        <v>#N/A</v>
      </c>
      <c r="J253" s="58" t="e">
        <f>+VLOOKUP(E253,Participants!$A$1:$G$1602,7,FALSE)</f>
        <v>#N/A</v>
      </c>
      <c r="K253" s="58"/>
      <c r="L253" s="58"/>
    </row>
    <row r="254" spans="1:12" ht="14.25" customHeight="1">
      <c r="A254" s="131" t="s">
        <v>1740</v>
      </c>
      <c r="B254" s="56">
        <v>31</v>
      </c>
      <c r="C254" s="56"/>
      <c r="D254" s="56">
        <v>8</v>
      </c>
      <c r="E254" s="56"/>
      <c r="F254" s="58" t="e">
        <f>+VLOOKUP(E254,Participants!$A$1:$F$1602,2,FALSE)</f>
        <v>#N/A</v>
      </c>
      <c r="G254" s="58" t="e">
        <f>+VLOOKUP(E254,Participants!$A$1:$F$1602,4,FALSE)</f>
        <v>#N/A</v>
      </c>
      <c r="H254" s="58" t="e">
        <f>+VLOOKUP(E254,Participants!$A$1:$F$1602,5,FALSE)</f>
        <v>#N/A</v>
      </c>
      <c r="I254" s="58" t="e">
        <f>+VLOOKUP(E254,Participants!$A$1:$F$1602,3,FALSE)</f>
        <v>#N/A</v>
      </c>
      <c r="J254" s="58" t="e">
        <f>+VLOOKUP(E254,Participants!$A$1:$G$1602,7,FALSE)</f>
        <v>#N/A</v>
      </c>
      <c r="K254" s="58"/>
      <c r="L254" s="58"/>
    </row>
    <row r="255" spans="1:12" ht="14.25" customHeight="1">
      <c r="A255" s="131" t="s">
        <v>1740</v>
      </c>
      <c r="B255" s="59">
        <v>32</v>
      </c>
      <c r="C255" s="59"/>
      <c r="D255" s="59">
        <v>1</v>
      </c>
      <c r="E255" s="59"/>
      <c r="F255" s="61" t="e">
        <f>+VLOOKUP(E255,Participants!$A$1:$F$1602,2,FALSE)</f>
        <v>#N/A</v>
      </c>
      <c r="G255" s="61" t="e">
        <f>+VLOOKUP(E255,Participants!$A$1:$F$1602,4,FALSE)</f>
        <v>#N/A</v>
      </c>
      <c r="H255" s="61" t="e">
        <f>+VLOOKUP(E255,Participants!$A$1:$F$1602,5,FALSE)</f>
        <v>#N/A</v>
      </c>
      <c r="I255" s="61" t="e">
        <f>+VLOOKUP(E255,Participants!$A$1:$F$1602,3,FALSE)</f>
        <v>#N/A</v>
      </c>
      <c r="J255" s="61" t="e">
        <f>+VLOOKUP(E255,Participants!$A$1:$G$1602,7,FALSE)</f>
        <v>#N/A</v>
      </c>
      <c r="K255" s="61"/>
      <c r="L255" s="61"/>
    </row>
    <row r="256" spans="1:12" ht="14.25" customHeight="1">
      <c r="A256" s="131" t="s">
        <v>1740</v>
      </c>
      <c r="B256" s="59">
        <v>32</v>
      </c>
      <c r="C256" s="59"/>
      <c r="D256" s="59">
        <v>2</v>
      </c>
      <c r="E256" s="59"/>
      <c r="F256" s="61" t="e">
        <f>+VLOOKUP(E256,Participants!$A$1:$F$1602,2,FALSE)</f>
        <v>#N/A</v>
      </c>
      <c r="G256" s="61" t="e">
        <f>+VLOOKUP(E256,Participants!$A$1:$F$1602,4,FALSE)</f>
        <v>#N/A</v>
      </c>
      <c r="H256" s="61" t="e">
        <f>+VLOOKUP(E256,Participants!$A$1:$F$1602,5,FALSE)</f>
        <v>#N/A</v>
      </c>
      <c r="I256" s="61" t="e">
        <f>+VLOOKUP(E256,Participants!$A$1:$F$1602,3,FALSE)</f>
        <v>#N/A</v>
      </c>
      <c r="J256" s="61" t="e">
        <f>+VLOOKUP(E256,Participants!$A$1:$G$1602,7,FALSE)</f>
        <v>#N/A</v>
      </c>
      <c r="K256" s="61"/>
      <c r="L256" s="61"/>
    </row>
    <row r="257" spans="1:12" ht="14.25" customHeight="1">
      <c r="A257" s="131" t="s">
        <v>1740</v>
      </c>
      <c r="B257" s="59">
        <v>32</v>
      </c>
      <c r="C257" s="59"/>
      <c r="D257" s="59">
        <v>3</v>
      </c>
      <c r="E257" s="59"/>
      <c r="F257" s="61" t="e">
        <f>+VLOOKUP(E257,Participants!$A$1:$F$1602,2,FALSE)</f>
        <v>#N/A</v>
      </c>
      <c r="G257" s="61" t="e">
        <f>+VLOOKUP(E257,Participants!$A$1:$F$1602,4,FALSE)</f>
        <v>#N/A</v>
      </c>
      <c r="H257" s="61" t="e">
        <f>+VLOOKUP(E257,Participants!$A$1:$F$1602,5,FALSE)</f>
        <v>#N/A</v>
      </c>
      <c r="I257" s="61" t="e">
        <f>+VLOOKUP(E257,Participants!$A$1:$F$1602,3,FALSE)</f>
        <v>#N/A</v>
      </c>
      <c r="J257" s="61" t="e">
        <f>+VLOOKUP(E257,Participants!$A$1:$G$1602,7,FALSE)</f>
        <v>#N/A</v>
      </c>
      <c r="K257" s="61"/>
      <c r="L257" s="61"/>
    </row>
    <row r="258" spans="1:12" ht="14.25" customHeight="1">
      <c r="A258" s="131" t="s">
        <v>1740</v>
      </c>
      <c r="B258" s="59">
        <v>32</v>
      </c>
      <c r="C258" s="59"/>
      <c r="D258" s="59">
        <v>4</v>
      </c>
      <c r="E258" s="59"/>
      <c r="F258" s="61" t="e">
        <f>+VLOOKUP(E258,Participants!$A$1:$F$1602,2,FALSE)</f>
        <v>#N/A</v>
      </c>
      <c r="G258" s="61" t="e">
        <f>+VLOOKUP(E258,Participants!$A$1:$F$1602,4,FALSE)</f>
        <v>#N/A</v>
      </c>
      <c r="H258" s="61" t="e">
        <f>+VLOOKUP(E258,Participants!$A$1:$F$1602,5,FALSE)</f>
        <v>#N/A</v>
      </c>
      <c r="I258" s="61" t="e">
        <f>+VLOOKUP(E258,Participants!$A$1:$F$1602,3,FALSE)</f>
        <v>#N/A</v>
      </c>
      <c r="J258" s="61" t="e">
        <f>+VLOOKUP(E258,Participants!$A$1:$G$1602,7,FALSE)</f>
        <v>#N/A</v>
      </c>
      <c r="K258" s="61"/>
      <c r="L258" s="61"/>
    </row>
    <row r="259" spans="1:12" ht="14.25" customHeight="1">
      <c r="A259" s="131" t="s">
        <v>1740</v>
      </c>
      <c r="B259" s="59">
        <v>32</v>
      </c>
      <c r="C259" s="59"/>
      <c r="D259" s="59">
        <v>5</v>
      </c>
      <c r="E259" s="59"/>
      <c r="F259" s="61" t="e">
        <f>+VLOOKUP(E259,Participants!$A$1:$F$1602,2,FALSE)</f>
        <v>#N/A</v>
      </c>
      <c r="G259" s="61" t="e">
        <f>+VLOOKUP(E259,Participants!$A$1:$F$1602,4,FALSE)</f>
        <v>#N/A</v>
      </c>
      <c r="H259" s="61" t="e">
        <f>+VLOOKUP(E259,Participants!$A$1:$F$1602,5,FALSE)</f>
        <v>#N/A</v>
      </c>
      <c r="I259" s="61" t="e">
        <f>+VLOOKUP(E259,Participants!$A$1:$F$1602,3,FALSE)</f>
        <v>#N/A</v>
      </c>
      <c r="J259" s="61" t="e">
        <f>+VLOOKUP(E259,Participants!$A$1:$G$1602,7,FALSE)</f>
        <v>#N/A</v>
      </c>
      <c r="K259" s="61"/>
      <c r="L259" s="61"/>
    </row>
    <row r="260" spans="1:12" ht="14.25" customHeight="1">
      <c r="A260" s="131" t="s">
        <v>1740</v>
      </c>
      <c r="B260" s="59">
        <v>32</v>
      </c>
      <c r="C260" s="59"/>
      <c r="D260" s="59">
        <v>6</v>
      </c>
      <c r="E260" s="59"/>
      <c r="F260" s="61" t="e">
        <f>+VLOOKUP(E260,Participants!$A$1:$F$1602,2,FALSE)</f>
        <v>#N/A</v>
      </c>
      <c r="G260" s="61" t="e">
        <f>+VLOOKUP(E260,Participants!$A$1:$F$1602,4,FALSE)</f>
        <v>#N/A</v>
      </c>
      <c r="H260" s="61" t="e">
        <f>+VLOOKUP(E260,Participants!$A$1:$F$1602,5,FALSE)</f>
        <v>#N/A</v>
      </c>
      <c r="I260" s="61" t="e">
        <f>+VLOOKUP(E260,Participants!$A$1:$F$1602,3,FALSE)</f>
        <v>#N/A</v>
      </c>
      <c r="J260" s="61" t="e">
        <f>+VLOOKUP(E260,Participants!$A$1:$G$1602,7,FALSE)</f>
        <v>#N/A</v>
      </c>
      <c r="K260" s="61"/>
      <c r="L260" s="61"/>
    </row>
    <row r="261" spans="1:12" ht="14.25" customHeight="1">
      <c r="A261" s="131" t="s">
        <v>1740</v>
      </c>
      <c r="B261" s="59">
        <v>32</v>
      </c>
      <c r="C261" s="59"/>
      <c r="D261" s="59">
        <v>7</v>
      </c>
      <c r="E261" s="59"/>
      <c r="F261" s="61" t="e">
        <f>+VLOOKUP(E261,Participants!$A$1:$F$1602,2,FALSE)</f>
        <v>#N/A</v>
      </c>
      <c r="G261" s="61" t="e">
        <f>+VLOOKUP(E261,Participants!$A$1:$F$1602,4,FALSE)</f>
        <v>#N/A</v>
      </c>
      <c r="H261" s="61" t="e">
        <f>+VLOOKUP(E261,Participants!$A$1:$F$1602,5,FALSE)</f>
        <v>#N/A</v>
      </c>
      <c r="I261" s="61" t="e">
        <f>+VLOOKUP(E261,Participants!$A$1:$F$1602,3,FALSE)</f>
        <v>#N/A</v>
      </c>
      <c r="J261" s="61" t="e">
        <f>+VLOOKUP(E261,Participants!$A$1:$G$1602,7,FALSE)</f>
        <v>#N/A</v>
      </c>
      <c r="K261" s="61"/>
      <c r="L261" s="61"/>
    </row>
    <row r="262" spans="1:12" ht="14.25" customHeight="1">
      <c r="A262" s="131" t="s">
        <v>1740</v>
      </c>
      <c r="B262" s="59">
        <v>32</v>
      </c>
      <c r="C262" s="59"/>
      <c r="D262" s="59">
        <v>8</v>
      </c>
      <c r="E262" s="59"/>
      <c r="F262" s="61" t="e">
        <f>+VLOOKUP(E262,Participants!$A$1:$F$1602,2,FALSE)</f>
        <v>#N/A</v>
      </c>
      <c r="G262" s="61" t="e">
        <f>+VLOOKUP(E262,Participants!$A$1:$F$1602,4,FALSE)</f>
        <v>#N/A</v>
      </c>
      <c r="H262" s="61" t="e">
        <f>+VLOOKUP(E262,Participants!$A$1:$F$1602,5,FALSE)</f>
        <v>#N/A</v>
      </c>
      <c r="I262" s="61" t="e">
        <f>+VLOOKUP(E262,Participants!$A$1:$F$1602,3,FALSE)</f>
        <v>#N/A</v>
      </c>
      <c r="J262" s="61" t="e">
        <f>+VLOOKUP(E262,Participants!$A$1:$G$1602,7,FALSE)</f>
        <v>#N/A</v>
      </c>
      <c r="K262" s="61"/>
      <c r="L262" s="61"/>
    </row>
    <row r="263" spans="1:12" ht="14.25" customHeight="1">
      <c r="A263" s="131" t="s">
        <v>1740</v>
      </c>
      <c r="B263" s="56">
        <v>33</v>
      </c>
      <c r="C263" s="56"/>
      <c r="D263" s="56">
        <v>1</v>
      </c>
      <c r="E263" s="56"/>
      <c r="F263" s="58" t="e">
        <f>+VLOOKUP(E263,Participants!$A$1:$F$1602,2,FALSE)</f>
        <v>#N/A</v>
      </c>
      <c r="G263" s="58" t="e">
        <f>+VLOOKUP(E263,Participants!$A$1:$F$1602,4,FALSE)</f>
        <v>#N/A</v>
      </c>
      <c r="H263" s="58" t="e">
        <f>+VLOOKUP(E263,Participants!$A$1:$F$1602,5,FALSE)</f>
        <v>#N/A</v>
      </c>
      <c r="I263" s="58" t="e">
        <f>+VLOOKUP(E263,Participants!$A$1:$F$1602,3,FALSE)</f>
        <v>#N/A</v>
      </c>
      <c r="J263" s="58" t="e">
        <f>+VLOOKUP(E263,Participants!$A$1:$G$1602,7,FALSE)</f>
        <v>#N/A</v>
      </c>
      <c r="K263" s="58"/>
      <c r="L263" s="58"/>
    </row>
    <row r="264" spans="1:12" ht="14.25" customHeight="1">
      <c r="A264" s="131" t="s">
        <v>1740</v>
      </c>
      <c r="B264" s="56">
        <v>33</v>
      </c>
      <c r="C264" s="56"/>
      <c r="D264" s="56">
        <v>2</v>
      </c>
      <c r="E264" s="56"/>
      <c r="F264" s="58" t="e">
        <f>+VLOOKUP(E264,Participants!$A$1:$F$1602,2,FALSE)</f>
        <v>#N/A</v>
      </c>
      <c r="G264" s="58" t="e">
        <f>+VLOOKUP(E264,Participants!$A$1:$F$1602,4,FALSE)</f>
        <v>#N/A</v>
      </c>
      <c r="H264" s="58" t="e">
        <f>+VLOOKUP(E264,Participants!$A$1:$F$1602,5,FALSE)</f>
        <v>#N/A</v>
      </c>
      <c r="I264" s="58" t="e">
        <f>+VLOOKUP(E264,Participants!$A$1:$F$1602,3,FALSE)</f>
        <v>#N/A</v>
      </c>
      <c r="J264" s="58" t="e">
        <f>+VLOOKUP(E264,Participants!$A$1:$G$1602,7,FALSE)</f>
        <v>#N/A</v>
      </c>
      <c r="K264" s="58"/>
      <c r="L264" s="58"/>
    </row>
    <row r="265" spans="1:12" ht="14.25" customHeight="1">
      <c r="A265" s="131" t="s">
        <v>1740</v>
      </c>
      <c r="B265" s="56">
        <v>33</v>
      </c>
      <c r="C265" s="56"/>
      <c r="D265" s="56">
        <v>3</v>
      </c>
      <c r="E265" s="56"/>
      <c r="F265" s="58" t="e">
        <f>+VLOOKUP(E265,Participants!$A$1:$F$1602,2,FALSE)</f>
        <v>#N/A</v>
      </c>
      <c r="G265" s="58" t="e">
        <f>+VLOOKUP(E265,Participants!$A$1:$F$1602,4,FALSE)</f>
        <v>#N/A</v>
      </c>
      <c r="H265" s="58" t="e">
        <f>+VLOOKUP(E265,Participants!$A$1:$F$1602,5,FALSE)</f>
        <v>#N/A</v>
      </c>
      <c r="I265" s="58" t="e">
        <f>+VLOOKUP(E265,Participants!$A$1:$F$1602,3,FALSE)</f>
        <v>#N/A</v>
      </c>
      <c r="J265" s="58" t="e">
        <f>+VLOOKUP(E265,Participants!$A$1:$G$1602,7,FALSE)</f>
        <v>#N/A</v>
      </c>
      <c r="K265" s="58"/>
      <c r="L265" s="58"/>
    </row>
    <row r="266" spans="1:12" ht="14.25" customHeight="1">
      <c r="A266" s="131" t="s">
        <v>1740</v>
      </c>
      <c r="B266" s="56">
        <v>33</v>
      </c>
      <c r="C266" s="56"/>
      <c r="D266" s="56">
        <v>4</v>
      </c>
      <c r="E266" s="56"/>
      <c r="F266" s="58" t="e">
        <f>+VLOOKUP(E266,Participants!$A$1:$F$1602,2,FALSE)</f>
        <v>#N/A</v>
      </c>
      <c r="G266" s="58" t="e">
        <f>+VLOOKUP(E266,Participants!$A$1:$F$1602,4,FALSE)</f>
        <v>#N/A</v>
      </c>
      <c r="H266" s="58" t="e">
        <f>+VLOOKUP(E266,Participants!$A$1:$F$1602,5,FALSE)</f>
        <v>#N/A</v>
      </c>
      <c r="I266" s="58" t="e">
        <f>+VLOOKUP(E266,Participants!$A$1:$F$1602,3,FALSE)</f>
        <v>#N/A</v>
      </c>
      <c r="J266" s="58" t="e">
        <f>+VLOOKUP(E266,Participants!$A$1:$G$1602,7,FALSE)</f>
        <v>#N/A</v>
      </c>
      <c r="K266" s="58"/>
      <c r="L266" s="58"/>
    </row>
    <row r="267" spans="1:12" ht="14.25" customHeight="1">
      <c r="A267" s="131" t="s">
        <v>1740</v>
      </c>
      <c r="B267" s="56">
        <v>33</v>
      </c>
      <c r="C267" s="56"/>
      <c r="D267" s="56">
        <v>5</v>
      </c>
      <c r="E267" s="56"/>
      <c r="F267" s="58" t="e">
        <f>+VLOOKUP(E267,Participants!$A$1:$F$1602,2,FALSE)</f>
        <v>#N/A</v>
      </c>
      <c r="G267" s="58" t="e">
        <f>+VLOOKUP(E267,Participants!$A$1:$F$1602,4,FALSE)</f>
        <v>#N/A</v>
      </c>
      <c r="H267" s="58" t="e">
        <f>+VLOOKUP(E267,Participants!$A$1:$F$1602,5,FALSE)</f>
        <v>#N/A</v>
      </c>
      <c r="I267" s="58" t="e">
        <f>+VLOOKUP(E267,Participants!$A$1:$F$1602,3,FALSE)</f>
        <v>#N/A</v>
      </c>
      <c r="J267" s="58" t="e">
        <f>+VLOOKUP(E267,Participants!$A$1:$G$1602,7,FALSE)</f>
        <v>#N/A</v>
      </c>
      <c r="K267" s="58"/>
      <c r="L267" s="58"/>
    </row>
    <row r="268" spans="1:12" ht="14.25" customHeight="1">
      <c r="A268" s="131" t="s">
        <v>1740</v>
      </c>
      <c r="B268" s="56">
        <v>33</v>
      </c>
      <c r="C268" s="56"/>
      <c r="D268" s="56">
        <v>6</v>
      </c>
      <c r="E268" s="56"/>
      <c r="F268" s="58" t="e">
        <f>+VLOOKUP(E268,Participants!$A$1:$F$1602,2,FALSE)</f>
        <v>#N/A</v>
      </c>
      <c r="G268" s="58" t="e">
        <f>+VLOOKUP(E268,Participants!$A$1:$F$1602,4,FALSE)</f>
        <v>#N/A</v>
      </c>
      <c r="H268" s="58" t="e">
        <f>+VLOOKUP(E268,Participants!$A$1:$F$1602,5,FALSE)</f>
        <v>#N/A</v>
      </c>
      <c r="I268" s="58" t="e">
        <f>+VLOOKUP(E268,Participants!$A$1:$F$1602,3,FALSE)</f>
        <v>#N/A</v>
      </c>
      <c r="J268" s="58" t="e">
        <f>+VLOOKUP(E268,Participants!$A$1:$G$1602,7,FALSE)</f>
        <v>#N/A</v>
      </c>
      <c r="K268" s="58"/>
      <c r="L268" s="58"/>
    </row>
    <row r="269" spans="1:12" ht="14.25" customHeight="1">
      <c r="A269" s="131" t="s">
        <v>1740</v>
      </c>
      <c r="B269" s="56">
        <v>33</v>
      </c>
      <c r="C269" s="56"/>
      <c r="D269" s="56">
        <v>7</v>
      </c>
      <c r="E269" s="56"/>
      <c r="F269" s="58" t="e">
        <f>+VLOOKUP(E269,Participants!$A$1:$F$1602,2,FALSE)</f>
        <v>#N/A</v>
      </c>
      <c r="G269" s="58" t="e">
        <f>+VLOOKUP(E269,Participants!$A$1:$F$1602,4,FALSE)</f>
        <v>#N/A</v>
      </c>
      <c r="H269" s="58" t="e">
        <f>+VLOOKUP(E269,Participants!$A$1:$F$1602,5,FALSE)</f>
        <v>#N/A</v>
      </c>
      <c r="I269" s="58" t="e">
        <f>+VLOOKUP(E269,Participants!$A$1:$F$1602,3,FALSE)</f>
        <v>#N/A</v>
      </c>
      <c r="J269" s="58" t="e">
        <f>+VLOOKUP(E269,Participants!$A$1:$G$1602,7,FALSE)</f>
        <v>#N/A</v>
      </c>
      <c r="K269" s="58"/>
      <c r="L269" s="58"/>
    </row>
    <row r="270" spans="1:12" ht="14.25" customHeight="1">
      <c r="A270" s="131" t="s">
        <v>1740</v>
      </c>
      <c r="B270" s="56">
        <v>33</v>
      </c>
      <c r="C270" s="56"/>
      <c r="D270" s="56">
        <v>8</v>
      </c>
      <c r="E270" s="56"/>
      <c r="F270" s="58" t="e">
        <f>+VLOOKUP(E270,Participants!$A$1:$F$1602,2,FALSE)</f>
        <v>#N/A</v>
      </c>
      <c r="G270" s="58" t="e">
        <f>+VLOOKUP(E270,Participants!$A$1:$F$1602,4,FALSE)</f>
        <v>#N/A</v>
      </c>
      <c r="H270" s="58" t="e">
        <f>+VLOOKUP(E270,Participants!$A$1:$F$1602,5,FALSE)</f>
        <v>#N/A</v>
      </c>
      <c r="I270" s="58" t="e">
        <f>+VLOOKUP(E270,Participants!$A$1:$F$1602,3,FALSE)</f>
        <v>#N/A</v>
      </c>
      <c r="J270" s="58" t="e">
        <f>+VLOOKUP(E270,Participants!$A$1:$G$1602,7,FALSE)</f>
        <v>#N/A</v>
      </c>
      <c r="K270" s="58"/>
      <c r="L270" s="58"/>
    </row>
    <row r="271" spans="1:12" ht="14.25" customHeight="1">
      <c r="A271" s="131" t="s">
        <v>1740</v>
      </c>
      <c r="B271" s="59">
        <v>34</v>
      </c>
      <c r="C271" s="59"/>
      <c r="D271" s="59">
        <v>1</v>
      </c>
      <c r="E271" s="59"/>
      <c r="F271" s="61" t="e">
        <f>+VLOOKUP(E271,Participants!$A$1:$F$1602,2,FALSE)</f>
        <v>#N/A</v>
      </c>
      <c r="G271" s="61" t="e">
        <f>+VLOOKUP(E271,Participants!$A$1:$F$1602,4,FALSE)</f>
        <v>#N/A</v>
      </c>
      <c r="H271" s="61" t="e">
        <f>+VLOOKUP(E271,Participants!$A$1:$F$1602,5,FALSE)</f>
        <v>#N/A</v>
      </c>
      <c r="I271" s="61" t="e">
        <f>+VLOOKUP(E271,Participants!$A$1:$F$1602,3,FALSE)</f>
        <v>#N/A</v>
      </c>
      <c r="J271" s="61" t="e">
        <f>+VLOOKUP(E271,Participants!$A$1:$G$1602,7,FALSE)</f>
        <v>#N/A</v>
      </c>
      <c r="K271" s="61"/>
      <c r="L271" s="61"/>
    </row>
    <row r="272" spans="1:12" ht="14.25" customHeight="1">
      <c r="A272" s="131" t="s">
        <v>1740</v>
      </c>
      <c r="B272" s="59">
        <v>34</v>
      </c>
      <c r="C272" s="59"/>
      <c r="D272" s="59">
        <v>2</v>
      </c>
      <c r="E272" s="59"/>
      <c r="F272" s="61" t="e">
        <f>+VLOOKUP(E272,Participants!$A$1:$F$1602,2,FALSE)</f>
        <v>#N/A</v>
      </c>
      <c r="G272" s="61" t="e">
        <f>+VLOOKUP(E272,Participants!$A$1:$F$1602,4,FALSE)</f>
        <v>#N/A</v>
      </c>
      <c r="H272" s="61" t="e">
        <f>+VLOOKUP(E272,Participants!$A$1:$F$1602,5,FALSE)</f>
        <v>#N/A</v>
      </c>
      <c r="I272" s="61" t="e">
        <f>+VLOOKUP(E272,Participants!$A$1:$F$1602,3,FALSE)</f>
        <v>#N/A</v>
      </c>
      <c r="J272" s="61" t="e">
        <f>+VLOOKUP(E272,Participants!$A$1:$G$1602,7,FALSE)</f>
        <v>#N/A</v>
      </c>
      <c r="K272" s="61"/>
      <c r="L272" s="61"/>
    </row>
    <row r="273" spans="1:25" ht="14.25" customHeight="1">
      <c r="A273" s="131" t="s">
        <v>1740</v>
      </c>
      <c r="B273" s="59">
        <v>34</v>
      </c>
      <c r="C273" s="59"/>
      <c r="D273" s="59">
        <v>3</v>
      </c>
      <c r="E273" s="59"/>
      <c r="F273" s="61" t="e">
        <f>+VLOOKUP(E273,Participants!$A$1:$F$1602,2,FALSE)</f>
        <v>#N/A</v>
      </c>
      <c r="G273" s="61" t="e">
        <f>+VLOOKUP(E273,Participants!$A$1:$F$1602,4,FALSE)</f>
        <v>#N/A</v>
      </c>
      <c r="H273" s="61" t="e">
        <f>+VLOOKUP(E273,Participants!$A$1:$F$1602,5,FALSE)</f>
        <v>#N/A</v>
      </c>
      <c r="I273" s="61" t="e">
        <f>+VLOOKUP(E273,Participants!$A$1:$F$1602,3,FALSE)</f>
        <v>#N/A</v>
      </c>
      <c r="J273" s="61" t="e">
        <f>+VLOOKUP(E273,Participants!$A$1:$G$1602,7,FALSE)</f>
        <v>#N/A</v>
      </c>
      <c r="K273" s="61"/>
      <c r="L273" s="61"/>
    </row>
    <row r="274" spans="1:25" ht="14.25" customHeight="1">
      <c r="A274" s="131" t="s">
        <v>1740</v>
      </c>
      <c r="B274" s="59">
        <v>34</v>
      </c>
      <c r="C274" s="59"/>
      <c r="D274" s="59">
        <v>4</v>
      </c>
      <c r="E274" s="59"/>
      <c r="F274" s="61" t="e">
        <f>+VLOOKUP(E274,Participants!$A$1:$F$1602,2,FALSE)</f>
        <v>#N/A</v>
      </c>
      <c r="G274" s="61" t="e">
        <f>+VLOOKUP(E274,Participants!$A$1:$F$1602,4,FALSE)</f>
        <v>#N/A</v>
      </c>
      <c r="H274" s="61" t="e">
        <f>+VLOOKUP(E274,Participants!$A$1:$F$1602,5,FALSE)</f>
        <v>#N/A</v>
      </c>
      <c r="I274" s="61" t="e">
        <f>+VLOOKUP(E274,Participants!$A$1:$F$1602,3,FALSE)</f>
        <v>#N/A</v>
      </c>
      <c r="J274" s="61" t="e">
        <f>+VLOOKUP(E274,Participants!$A$1:$G$1602,7,FALSE)</f>
        <v>#N/A</v>
      </c>
      <c r="K274" s="61"/>
      <c r="L274" s="61"/>
    </row>
    <row r="275" spans="1:25" ht="14.25" customHeight="1">
      <c r="A275" s="131" t="s">
        <v>1740</v>
      </c>
      <c r="B275" s="59">
        <v>34</v>
      </c>
      <c r="C275" s="59"/>
      <c r="D275" s="59">
        <v>5</v>
      </c>
      <c r="E275" s="59"/>
      <c r="F275" s="61" t="e">
        <f>+VLOOKUP(E275,Participants!$A$1:$F$1602,2,FALSE)</f>
        <v>#N/A</v>
      </c>
      <c r="G275" s="61" t="e">
        <f>+VLOOKUP(E275,Participants!$A$1:$F$1602,4,FALSE)</f>
        <v>#N/A</v>
      </c>
      <c r="H275" s="61" t="e">
        <f>+VLOOKUP(E275,Participants!$A$1:$F$1602,5,FALSE)</f>
        <v>#N/A</v>
      </c>
      <c r="I275" s="61" t="e">
        <f>+VLOOKUP(E275,Participants!$A$1:$F$1602,3,FALSE)</f>
        <v>#N/A</v>
      </c>
      <c r="J275" s="61" t="e">
        <f>+VLOOKUP(E275,Participants!$A$1:$G$1602,7,FALSE)</f>
        <v>#N/A</v>
      </c>
      <c r="K275" s="61"/>
      <c r="L275" s="61"/>
    </row>
    <row r="276" spans="1:25" ht="14.25" customHeight="1">
      <c r="A276" s="131" t="s">
        <v>1740</v>
      </c>
      <c r="B276" s="59">
        <v>34</v>
      </c>
      <c r="C276" s="59"/>
      <c r="D276" s="59">
        <v>6</v>
      </c>
      <c r="E276" s="59"/>
      <c r="F276" s="61" t="e">
        <f>+VLOOKUP(E276,Participants!$A$1:$F$1602,2,FALSE)</f>
        <v>#N/A</v>
      </c>
      <c r="G276" s="61" t="e">
        <f>+VLOOKUP(E276,Participants!$A$1:$F$1602,4,FALSE)</f>
        <v>#N/A</v>
      </c>
      <c r="H276" s="61" t="e">
        <f>+VLOOKUP(E276,Participants!$A$1:$F$1602,5,FALSE)</f>
        <v>#N/A</v>
      </c>
      <c r="I276" s="61" t="e">
        <f>+VLOOKUP(E276,Participants!$A$1:$F$1602,3,FALSE)</f>
        <v>#N/A</v>
      </c>
      <c r="J276" s="61" t="e">
        <f>+VLOOKUP(E276,Participants!$A$1:$G$1602,7,FALSE)</f>
        <v>#N/A</v>
      </c>
      <c r="K276" s="61"/>
      <c r="L276" s="61"/>
    </row>
    <row r="277" spans="1:25" ht="14.25" customHeight="1">
      <c r="A277" s="131" t="s">
        <v>1740</v>
      </c>
      <c r="B277" s="59">
        <v>34</v>
      </c>
      <c r="C277" s="59"/>
      <c r="D277" s="59">
        <v>7</v>
      </c>
      <c r="E277" s="59"/>
      <c r="F277" s="61" t="e">
        <f>+VLOOKUP(E277,Participants!$A$1:$F$1602,2,FALSE)</f>
        <v>#N/A</v>
      </c>
      <c r="G277" s="61" t="e">
        <f>+VLOOKUP(E277,Participants!$A$1:$F$1602,4,FALSE)</f>
        <v>#N/A</v>
      </c>
      <c r="H277" s="61" t="e">
        <f>+VLOOKUP(E277,Participants!$A$1:$F$1602,5,FALSE)</f>
        <v>#N/A</v>
      </c>
      <c r="I277" s="61" t="e">
        <f>+VLOOKUP(E277,Participants!$A$1:$F$1602,3,FALSE)</f>
        <v>#N/A</v>
      </c>
      <c r="J277" s="61" t="e">
        <f>+VLOOKUP(E277,Participants!$A$1:$G$1602,7,FALSE)</f>
        <v>#N/A</v>
      </c>
      <c r="K277" s="61"/>
      <c r="L277" s="61"/>
    </row>
    <row r="278" spans="1:25" ht="14.25" customHeight="1">
      <c r="A278" s="131" t="s">
        <v>1740</v>
      </c>
      <c r="B278" s="59">
        <v>34</v>
      </c>
      <c r="C278" s="59"/>
      <c r="D278" s="59">
        <v>8</v>
      </c>
      <c r="E278" s="59"/>
      <c r="F278" s="61" t="e">
        <f>+VLOOKUP(E278,Participants!$A$1:$F$1602,2,FALSE)</f>
        <v>#N/A</v>
      </c>
      <c r="G278" s="61" t="e">
        <f>+VLOOKUP(E278,Participants!$A$1:$F$1602,4,FALSE)</f>
        <v>#N/A</v>
      </c>
      <c r="H278" s="61" t="e">
        <f>+VLOOKUP(E278,Participants!$A$1:$F$1602,5,FALSE)</f>
        <v>#N/A</v>
      </c>
      <c r="I278" s="61" t="e">
        <f>+VLOOKUP(E278,Participants!$A$1:$F$1602,3,FALSE)</f>
        <v>#N/A</v>
      </c>
      <c r="J278" s="61" t="e">
        <f>+VLOOKUP(E278,Participants!$A$1:$G$1602,7,FALSE)</f>
        <v>#N/A</v>
      </c>
      <c r="K278" s="61"/>
      <c r="L278" s="61"/>
    </row>
    <row r="279" spans="1:25" ht="14.25" customHeight="1">
      <c r="E279" s="66"/>
    </row>
    <row r="280" spans="1:25" ht="14.25" customHeight="1">
      <c r="E280" s="66"/>
    </row>
    <row r="281" spans="1:25" ht="14.25" customHeight="1">
      <c r="B281" s="77" t="s">
        <v>8</v>
      </c>
      <c r="C281" s="77" t="s">
        <v>15</v>
      </c>
      <c r="D281" s="77" t="s">
        <v>18</v>
      </c>
      <c r="E281" s="78" t="s">
        <v>21</v>
      </c>
      <c r="F281" s="77" t="s">
        <v>24</v>
      </c>
      <c r="G281" s="77" t="s">
        <v>29</v>
      </c>
      <c r="H281" s="77" t="s">
        <v>32</v>
      </c>
      <c r="I281" s="77" t="s">
        <v>35</v>
      </c>
      <c r="J281" s="77" t="s">
        <v>38</v>
      </c>
      <c r="K281" s="77" t="s">
        <v>41</v>
      </c>
      <c r="L281" s="77" t="s">
        <v>44</v>
      </c>
      <c r="M281" s="77" t="s">
        <v>47</v>
      </c>
      <c r="N281" s="77" t="s">
        <v>50</v>
      </c>
      <c r="O281" s="77" t="s">
        <v>53</v>
      </c>
      <c r="P281" s="77" t="s">
        <v>59</v>
      </c>
      <c r="Q281" s="77" t="s">
        <v>62</v>
      </c>
      <c r="R281" s="77" t="s">
        <v>68</v>
      </c>
      <c r="S281" s="77" t="s">
        <v>10</v>
      </c>
      <c r="T281" s="77" t="s">
        <v>73</v>
      </c>
      <c r="U281" s="77" t="s">
        <v>76</v>
      </c>
      <c r="V281" s="77" t="s">
        <v>79</v>
      </c>
      <c r="W281" s="77" t="s">
        <v>82</v>
      </c>
      <c r="X281" s="79" t="s">
        <v>65</v>
      </c>
      <c r="Y281" s="77" t="s">
        <v>1528</v>
      </c>
    </row>
    <row r="282" spans="1:25" ht="14.25" customHeight="1">
      <c r="A282" s="80" t="s">
        <v>13</v>
      </c>
      <c r="B282" s="80">
        <f t="shared" ref="B282:X282" si="0">+SUMIFS($L$3:$L$278,$J$3:$J$278,$A282,$G$3:$G$278,B$281)</f>
        <v>0</v>
      </c>
      <c r="C282" s="80">
        <f t="shared" si="0"/>
        <v>0</v>
      </c>
      <c r="D282" s="80">
        <f t="shared" si="0"/>
        <v>0</v>
      </c>
      <c r="E282" s="80">
        <f t="shared" si="0"/>
        <v>0</v>
      </c>
      <c r="F282" s="80">
        <f t="shared" si="0"/>
        <v>26</v>
      </c>
      <c r="G282" s="80">
        <f t="shared" si="0"/>
        <v>0</v>
      </c>
      <c r="H282" s="80">
        <f t="shared" si="0"/>
        <v>0</v>
      </c>
      <c r="I282" s="80">
        <f t="shared" si="0"/>
        <v>0</v>
      </c>
      <c r="J282" s="80">
        <f t="shared" si="0"/>
        <v>0</v>
      </c>
      <c r="K282" s="80">
        <f t="shared" si="0"/>
        <v>0</v>
      </c>
      <c r="L282" s="80">
        <f t="shared" si="0"/>
        <v>0</v>
      </c>
      <c r="M282" s="80">
        <f t="shared" si="0"/>
        <v>0</v>
      </c>
      <c r="N282" s="80">
        <f t="shared" si="0"/>
        <v>0</v>
      </c>
      <c r="O282" s="80">
        <f t="shared" si="0"/>
        <v>0</v>
      </c>
      <c r="P282" s="80">
        <f t="shared" si="0"/>
        <v>0</v>
      </c>
      <c r="Q282" s="80">
        <f t="shared" si="0"/>
        <v>0</v>
      </c>
      <c r="R282" s="80">
        <f t="shared" si="0"/>
        <v>0</v>
      </c>
      <c r="S282" s="80">
        <f t="shared" si="0"/>
        <v>0</v>
      </c>
      <c r="T282" s="80">
        <f t="shared" si="0"/>
        <v>0</v>
      </c>
      <c r="U282" s="80">
        <f t="shared" si="0"/>
        <v>0</v>
      </c>
      <c r="V282" s="80">
        <f t="shared" si="0"/>
        <v>13</v>
      </c>
      <c r="W282" s="80">
        <f t="shared" si="0"/>
        <v>0</v>
      </c>
      <c r="X282" s="80">
        <f t="shared" si="0"/>
        <v>0</v>
      </c>
      <c r="Y282" s="80">
        <f t="shared" ref="Y282:Y283" si="1">SUM(B282:X282)</f>
        <v>39</v>
      </c>
    </row>
    <row r="283" spans="1:25" ht="14.25" customHeight="1">
      <c r="A283" s="80" t="s">
        <v>27</v>
      </c>
      <c r="B283" s="80">
        <f t="shared" ref="B283:X283" si="2">+SUMIFS($L$6:$L$278,$J$6:$J$278,$A283,$G$6:$G$278,B$281)</f>
        <v>1</v>
      </c>
      <c r="C283" s="80">
        <f t="shared" si="2"/>
        <v>0</v>
      </c>
      <c r="D283" s="80">
        <f t="shared" si="2"/>
        <v>0</v>
      </c>
      <c r="E283" s="80">
        <f t="shared" si="2"/>
        <v>0</v>
      </c>
      <c r="F283" s="80">
        <f t="shared" si="2"/>
        <v>7</v>
      </c>
      <c r="G283" s="80">
        <f t="shared" si="2"/>
        <v>0</v>
      </c>
      <c r="H283" s="80">
        <f t="shared" si="2"/>
        <v>0</v>
      </c>
      <c r="I283" s="80">
        <f t="shared" si="2"/>
        <v>0</v>
      </c>
      <c r="J283" s="80">
        <f t="shared" si="2"/>
        <v>10</v>
      </c>
      <c r="K283" s="80">
        <f t="shared" si="2"/>
        <v>0</v>
      </c>
      <c r="L283" s="80">
        <f t="shared" si="2"/>
        <v>0</v>
      </c>
      <c r="M283" s="80">
        <f t="shared" si="2"/>
        <v>0</v>
      </c>
      <c r="N283" s="80">
        <f t="shared" si="2"/>
        <v>0</v>
      </c>
      <c r="O283" s="80">
        <f t="shared" si="2"/>
        <v>0</v>
      </c>
      <c r="P283" s="80">
        <f t="shared" si="2"/>
        <v>0</v>
      </c>
      <c r="Q283" s="80">
        <f t="shared" si="2"/>
        <v>0</v>
      </c>
      <c r="R283" s="80">
        <f t="shared" si="2"/>
        <v>0</v>
      </c>
      <c r="S283" s="80">
        <f t="shared" si="2"/>
        <v>19</v>
      </c>
      <c r="T283" s="80">
        <f t="shared" si="2"/>
        <v>0</v>
      </c>
      <c r="U283" s="80">
        <f t="shared" si="2"/>
        <v>0</v>
      </c>
      <c r="V283" s="80">
        <f t="shared" si="2"/>
        <v>0</v>
      </c>
      <c r="W283" s="80">
        <f t="shared" si="2"/>
        <v>0</v>
      </c>
      <c r="X283" s="80">
        <f t="shared" si="2"/>
        <v>2</v>
      </c>
      <c r="Y283" s="80">
        <f t="shared" si="1"/>
        <v>39</v>
      </c>
    </row>
    <row r="284" spans="1:25" ht="14.25" customHeight="1">
      <c r="E284" s="66"/>
    </row>
    <row r="285" spans="1:25" ht="14.25" customHeight="1">
      <c r="E285" s="66"/>
    </row>
    <row r="286" spans="1:25" ht="14.25" customHeight="1">
      <c r="E286" s="66"/>
    </row>
    <row r="287" spans="1:25" ht="14.25" customHeight="1">
      <c r="E287" s="66"/>
    </row>
    <row r="288" spans="1:25" ht="14.25" customHeight="1">
      <c r="E288" s="66"/>
    </row>
    <row r="289" spans="5:5" ht="14.25" customHeight="1">
      <c r="E289" s="66"/>
    </row>
    <row r="290" spans="5:5" ht="14.25" customHeight="1">
      <c r="E290" s="66"/>
    </row>
    <row r="291" spans="5:5" ht="14.25" customHeight="1">
      <c r="E291" s="66"/>
    </row>
    <row r="292" spans="5:5" ht="14.25" customHeight="1">
      <c r="E292" s="66"/>
    </row>
    <row r="293" spans="5:5" ht="14.25" customHeight="1">
      <c r="E293" s="66"/>
    </row>
    <row r="294" spans="5:5" ht="14.25" customHeight="1">
      <c r="E294" s="66"/>
    </row>
    <row r="295" spans="5:5" ht="14.25" customHeight="1">
      <c r="E295" s="66"/>
    </row>
    <row r="296" spans="5:5" ht="14.25" customHeight="1">
      <c r="E296" s="66"/>
    </row>
    <row r="297" spans="5:5" ht="14.25" customHeight="1">
      <c r="E297" s="66"/>
    </row>
    <row r="298" spans="5:5" ht="14.25" customHeight="1">
      <c r="E298" s="66"/>
    </row>
    <row r="299" spans="5:5" ht="14.25" customHeight="1">
      <c r="E299" s="66"/>
    </row>
    <row r="300" spans="5:5" ht="14.25" customHeight="1">
      <c r="E300" s="66"/>
    </row>
    <row r="301" spans="5:5" ht="14.25" customHeight="1">
      <c r="E301" s="66"/>
    </row>
    <row r="302" spans="5:5" ht="14.25" customHeight="1">
      <c r="E302" s="66"/>
    </row>
    <row r="303" spans="5:5" ht="14.25" customHeight="1">
      <c r="E303" s="66"/>
    </row>
    <row r="304" spans="5:5" ht="14.25" customHeight="1">
      <c r="E304" s="66"/>
    </row>
    <row r="305" spans="5:5" ht="14.25" customHeight="1">
      <c r="E305" s="66"/>
    </row>
    <row r="306" spans="5:5" ht="14.25" customHeight="1">
      <c r="E306" s="66"/>
    </row>
    <row r="307" spans="5:5" ht="14.25" customHeight="1">
      <c r="E307" s="66"/>
    </row>
    <row r="308" spans="5:5" ht="14.25" customHeight="1">
      <c r="E308" s="66"/>
    </row>
    <row r="309" spans="5:5" ht="14.25" customHeight="1">
      <c r="E309" s="66"/>
    </row>
    <row r="310" spans="5:5" ht="14.25" customHeight="1">
      <c r="E310" s="66"/>
    </row>
    <row r="311" spans="5:5" ht="14.25" customHeight="1">
      <c r="E311" s="66"/>
    </row>
    <row r="312" spans="5:5" ht="14.25" customHeight="1">
      <c r="E312" s="66"/>
    </row>
    <row r="313" spans="5:5" ht="14.25" customHeight="1">
      <c r="E313" s="66"/>
    </row>
    <row r="314" spans="5:5" ht="14.25" customHeight="1">
      <c r="E314" s="66"/>
    </row>
    <row r="315" spans="5:5" ht="14.25" customHeight="1">
      <c r="E315" s="66"/>
    </row>
    <row r="316" spans="5:5" ht="14.25" customHeight="1">
      <c r="E316" s="66"/>
    </row>
    <row r="317" spans="5:5" ht="14.25" customHeight="1">
      <c r="E317" s="66"/>
    </row>
    <row r="318" spans="5:5" ht="14.25" customHeight="1">
      <c r="E318" s="66"/>
    </row>
    <row r="319" spans="5:5" ht="14.25" customHeight="1">
      <c r="E319" s="66"/>
    </row>
    <row r="320" spans="5:5" ht="14.25" customHeight="1">
      <c r="E320" s="66"/>
    </row>
    <row r="321" spans="5:5" ht="14.25" customHeight="1">
      <c r="E321" s="66"/>
    </row>
    <row r="322" spans="5:5" ht="14.25" customHeight="1">
      <c r="E322" s="66"/>
    </row>
    <row r="323" spans="5:5" ht="14.25" customHeight="1">
      <c r="E323" s="66"/>
    </row>
    <row r="324" spans="5:5" ht="14.25" customHeight="1">
      <c r="E324" s="66"/>
    </row>
    <row r="325" spans="5:5" ht="14.25" customHeight="1">
      <c r="E325" s="66"/>
    </row>
    <row r="326" spans="5:5" ht="14.25" customHeight="1">
      <c r="E326" s="66"/>
    </row>
    <row r="327" spans="5:5" ht="14.25" customHeight="1">
      <c r="E327" s="66"/>
    </row>
    <row r="328" spans="5:5" ht="14.25" customHeight="1">
      <c r="E328" s="66"/>
    </row>
    <row r="329" spans="5:5" ht="14.25" customHeight="1">
      <c r="E329" s="66"/>
    </row>
    <row r="330" spans="5:5" ht="14.25" customHeight="1">
      <c r="E330" s="66"/>
    </row>
    <row r="331" spans="5:5" ht="14.25" customHeight="1">
      <c r="E331" s="66"/>
    </row>
    <row r="332" spans="5:5" ht="14.25" customHeight="1">
      <c r="E332" s="66"/>
    </row>
    <row r="333" spans="5:5" ht="14.25" customHeight="1">
      <c r="E333" s="66"/>
    </row>
    <row r="334" spans="5:5" ht="14.25" customHeight="1">
      <c r="E334" s="66"/>
    </row>
    <row r="335" spans="5:5" ht="14.25" customHeight="1">
      <c r="E335" s="66"/>
    </row>
    <row r="336" spans="5:5" ht="14.25" customHeight="1">
      <c r="E336" s="66"/>
    </row>
    <row r="337" spans="5:5" ht="14.25" customHeight="1">
      <c r="E337" s="66"/>
    </row>
    <row r="338" spans="5:5" ht="14.25" customHeight="1">
      <c r="E338" s="66"/>
    </row>
    <row r="339" spans="5:5" ht="14.25" customHeight="1">
      <c r="E339" s="66"/>
    </row>
    <row r="340" spans="5:5" ht="14.25" customHeight="1">
      <c r="E340" s="66"/>
    </row>
    <row r="341" spans="5:5" ht="14.25" customHeight="1">
      <c r="E341" s="66"/>
    </row>
    <row r="342" spans="5:5" ht="14.25" customHeight="1">
      <c r="E342" s="66"/>
    </row>
    <row r="343" spans="5:5" ht="14.25" customHeight="1">
      <c r="E343" s="66"/>
    </row>
    <row r="344" spans="5:5" ht="14.25" customHeight="1">
      <c r="E344" s="66"/>
    </row>
    <row r="345" spans="5:5" ht="14.25" customHeight="1">
      <c r="E345" s="66"/>
    </row>
    <row r="346" spans="5:5" ht="14.25" customHeight="1">
      <c r="E346" s="66"/>
    </row>
    <row r="347" spans="5:5" ht="14.25" customHeight="1">
      <c r="E347" s="66"/>
    </row>
    <row r="348" spans="5:5" ht="14.25" customHeight="1">
      <c r="E348" s="66"/>
    </row>
    <row r="349" spans="5:5" ht="14.25" customHeight="1">
      <c r="E349" s="66"/>
    </row>
    <row r="350" spans="5:5" ht="14.25" customHeight="1">
      <c r="E350" s="66"/>
    </row>
    <row r="351" spans="5:5" ht="14.25" customHeight="1">
      <c r="E351" s="66"/>
    </row>
    <row r="352" spans="5:5" ht="14.25" customHeight="1">
      <c r="E352" s="66"/>
    </row>
    <row r="353" spans="5:5" ht="14.25" customHeight="1">
      <c r="E353" s="66"/>
    </row>
    <row r="354" spans="5:5" ht="14.25" customHeight="1">
      <c r="E354" s="66"/>
    </row>
    <row r="355" spans="5:5" ht="14.25" customHeight="1">
      <c r="E355" s="66"/>
    </row>
    <row r="356" spans="5:5" ht="14.25" customHeight="1">
      <c r="E356" s="66"/>
    </row>
    <row r="357" spans="5:5" ht="14.25" customHeight="1">
      <c r="E357" s="66"/>
    </row>
    <row r="358" spans="5:5" ht="14.25" customHeight="1">
      <c r="E358" s="66"/>
    </row>
    <row r="359" spans="5:5" ht="14.25" customHeight="1">
      <c r="E359" s="66"/>
    </row>
    <row r="360" spans="5:5" ht="14.25" customHeight="1">
      <c r="E360" s="66"/>
    </row>
    <row r="361" spans="5:5" ht="14.25" customHeight="1">
      <c r="E361" s="66"/>
    </row>
    <row r="362" spans="5:5" ht="14.25" customHeight="1">
      <c r="E362" s="66"/>
    </row>
    <row r="363" spans="5:5" ht="14.25" customHeight="1">
      <c r="E363" s="66"/>
    </row>
    <row r="364" spans="5:5" ht="14.25" customHeight="1">
      <c r="E364" s="66"/>
    </row>
    <row r="365" spans="5:5" ht="14.25" customHeight="1">
      <c r="E365" s="66"/>
    </row>
    <row r="366" spans="5:5" ht="14.25" customHeight="1">
      <c r="E366" s="66"/>
    </row>
    <row r="367" spans="5:5" ht="14.25" customHeight="1">
      <c r="E367" s="66"/>
    </row>
    <row r="368" spans="5:5" ht="14.25" customHeight="1">
      <c r="E368" s="66"/>
    </row>
    <row r="369" spans="5:5" ht="14.25" customHeight="1">
      <c r="E369" s="66"/>
    </row>
    <row r="370" spans="5:5" ht="14.25" customHeight="1">
      <c r="E370" s="66"/>
    </row>
    <row r="371" spans="5:5" ht="14.25" customHeight="1">
      <c r="E371" s="66"/>
    </row>
    <row r="372" spans="5:5" ht="14.25" customHeight="1">
      <c r="E372" s="66"/>
    </row>
    <row r="373" spans="5:5" ht="14.25" customHeight="1">
      <c r="E373" s="66"/>
    </row>
    <row r="374" spans="5:5" ht="14.25" customHeight="1">
      <c r="E374" s="66"/>
    </row>
    <row r="375" spans="5:5" ht="14.25" customHeight="1">
      <c r="E375" s="66"/>
    </row>
    <row r="376" spans="5:5" ht="14.25" customHeight="1">
      <c r="E376" s="66"/>
    </row>
    <row r="377" spans="5:5" ht="14.25" customHeight="1">
      <c r="E377" s="66"/>
    </row>
    <row r="378" spans="5:5" ht="14.25" customHeight="1">
      <c r="E378" s="66"/>
    </row>
    <row r="379" spans="5:5" ht="14.25" customHeight="1">
      <c r="E379" s="66"/>
    </row>
    <row r="380" spans="5:5" ht="14.25" customHeight="1">
      <c r="E380" s="66"/>
    </row>
    <row r="381" spans="5:5" ht="14.25" customHeight="1">
      <c r="E381" s="66"/>
    </row>
    <row r="382" spans="5:5" ht="14.25" customHeight="1">
      <c r="E382" s="66"/>
    </row>
    <row r="383" spans="5:5" ht="14.25" customHeight="1">
      <c r="E383" s="66"/>
    </row>
    <row r="384" spans="5:5" ht="14.25" customHeight="1">
      <c r="E384" s="66"/>
    </row>
    <row r="385" spans="5:5" ht="14.25" customHeight="1">
      <c r="E385" s="66"/>
    </row>
    <row r="386" spans="5:5" ht="14.25" customHeight="1">
      <c r="E386" s="66"/>
    </row>
    <row r="387" spans="5:5" ht="14.25" customHeight="1">
      <c r="E387" s="66"/>
    </row>
    <row r="388" spans="5:5" ht="14.25" customHeight="1">
      <c r="E388" s="66"/>
    </row>
    <row r="389" spans="5:5" ht="14.25" customHeight="1">
      <c r="E389" s="66"/>
    </row>
    <row r="390" spans="5:5" ht="14.25" customHeight="1">
      <c r="E390" s="66"/>
    </row>
    <row r="391" spans="5:5" ht="14.25" customHeight="1">
      <c r="E391" s="66"/>
    </row>
    <row r="392" spans="5:5" ht="14.25" customHeight="1">
      <c r="E392" s="66"/>
    </row>
    <row r="393" spans="5:5" ht="14.25" customHeight="1">
      <c r="E393" s="66"/>
    </row>
    <row r="394" spans="5:5" ht="14.25" customHeight="1">
      <c r="E394" s="66"/>
    </row>
    <row r="395" spans="5:5" ht="14.25" customHeight="1">
      <c r="E395" s="66"/>
    </row>
    <row r="396" spans="5:5" ht="14.25" customHeight="1">
      <c r="E396" s="66"/>
    </row>
    <row r="397" spans="5:5" ht="14.25" customHeight="1">
      <c r="E397" s="66"/>
    </row>
    <row r="398" spans="5:5" ht="14.25" customHeight="1">
      <c r="E398" s="66"/>
    </row>
    <row r="399" spans="5:5" ht="14.25" customHeight="1">
      <c r="E399" s="66"/>
    </row>
    <row r="400" spans="5:5" ht="14.25" customHeight="1">
      <c r="E400" s="66"/>
    </row>
    <row r="401" spans="5:5" ht="14.25" customHeight="1">
      <c r="E401" s="66"/>
    </row>
    <row r="402" spans="5:5" ht="14.25" customHeight="1">
      <c r="E402" s="66"/>
    </row>
    <row r="403" spans="5:5" ht="14.25" customHeight="1">
      <c r="E403" s="66"/>
    </row>
    <row r="404" spans="5:5" ht="14.25" customHeight="1">
      <c r="E404" s="66"/>
    </row>
    <row r="405" spans="5:5" ht="14.25" customHeight="1">
      <c r="E405" s="66"/>
    </row>
    <row r="406" spans="5:5" ht="14.25" customHeight="1">
      <c r="E406" s="66"/>
    </row>
    <row r="407" spans="5:5" ht="14.25" customHeight="1">
      <c r="E407" s="66"/>
    </row>
    <row r="408" spans="5:5" ht="14.25" customHeight="1">
      <c r="E408" s="66"/>
    </row>
    <row r="409" spans="5:5" ht="14.25" customHeight="1">
      <c r="E409" s="66"/>
    </row>
    <row r="410" spans="5:5" ht="14.25" customHeight="1">
      <c r="E410" s="66"/>
    </row>
    <row r="411" spans="5:5" ht="14.25" customHeight="1">
      <c r="E411" s="66"/>
    </row>
    <row r="412" spans="5:5" ht="14.25" customHeight="1">
      <c r="E412" s="66"/>
    </row>
    <row r="413" spans="5:5" ht="14.25" customHeight="1">
      <c r="E413" s="66"/>
    </row>
    <row r="414" spans="5:5" ht="14.25" customHeight="1">
      <c r="E414" s="66"/>
    </row>
    <row r="415" spans="5:5" ht="14.25" customHeight="1">
      <c r="E415" s="66"/>
    </row>
    <row r="416" spans="5:5" ht="14.25" customHeight="1">
      <c r="E416" s="66"/>
    </row>
    <row r="417" spans="5:5" ht="14.25" customHeight="1">
      <c r="E417" s="66"/>
    </row>
    <row r="418" spans="5:5" ht="14.25" customHeight="1">
      <c r="E418" s="66"/>
    </row>
    <row r="419" spans="5:5" ht="14.25" customHeight="1">
      <c r="E419" s="66"/>
    </row>
    <row r="420" spans="5:5" ht="14.25" customHeight="1">
      <c r="E420" s="66"/>
    </row>
    <row r="421" spans="5:5" ht="14.25" customHeight="1">
      <c r="E421" s="66"/>
    </row>
    <row r="422" spans="5:5" ht="14.25" customHeight="1">
      <c r="E422" s="66"/>
    </row>
    <row r="423" spans="5:5" ht="14.25" customHeight="1">
      <c r="E423" s="66"/>
    </row>
    <row r="424" spans="5:5" ht="14.25" customHeight="1">
      <c r="E424" s="66"/>
    </row>
    <row r="425" spans="5:5" ht="14.25" customHeight="1">
      <c r="E425" s="66"/>
    </row>
    <row r="426" spans="5:5" ht="14.25" customHeight="1">
      <c r="E426" s="66"/>
    </row>
    <row r="427" spans="5:5" ht="14.25" customHeight="1">
      <c r="E427" s="66"/>
    </row>
    <row r="428" spans="5:5" ht="14.25" customHeight="1">
      <c r="E428" s="66"/>
    </row>
    <row r="429" spans="5:5" ht="14.25" customHeight="1">
      <c r="E429" s="66"/>
    </row>
    <row r="430" spans="5:5" ht="14.25" customHeight="1">
      <c r="E430" s="66"/>
    </row>
    <row r="431" spans="5:5" ht="14.25" customHeight="1">
      <c r="E431" s="66"/>
    </row>
    <row r="432" spans="5:5" ht="14.25" customHeight="1">
      <c r="E432" s="66"/>
    </row>
    <row r="433" spans="5:5" ht="14.25" customHeight="1">
      <c r="E433" s="66"/>
    </row>
    <row r="434" spans="5:5" ht="14.25" customHeight="1">
      <c r="E434" s="66"/>
    </row>
    <row r="435" spans="5:5" ht="14.25" customHeight="1">
      <c r="E435" s="66"/>
    </row>
    <row r="436" spans="5:5" ht="14.25" customHeight="1">
      <c r="E436" s="66"/>
    </row>
    <row r="437" spans="5:5" ht="14.25" customHeight="1">
      <c r="E437" s="66"/>
    </row>
    <row r="438" spans="5:5" ht="14.25" customHeight="1">
      <c r="E438" s="66"/>
    </row>
    <row r="439" spans="5:5" ht="14.25" customHeight="1">
      <c r="E439" s="66"/>
    </row>
    <row r="440" spans="5:5" ht="14.25" customHeight="1">
      <c r="E440" s="66"/>
    </row>
    <row r="441" spans="5:5" ht="14.25" customHeight="1">
      <c r="E441" s="66"/>
    </row>
    <row r="442" spans="5:5" ht="14.25" customHeight="1">
      <c r="E442" s="66"/>
    </row>
    <row r="443" spans="5:5" ht="14.25" customHeight="1">
      <c r="E443" s="66"/>
    </row>
    <row r="444" spans="5:5" ht="14.25" customHeight="1">
      <c r="E444" s="66"/>
    </row>
    <row r="445" spans="5:5" ht="14.25" customHeight="1">
      <c r="E445" s="66"/>
    </row>
    <row r="446" spans="5:5" ht="14.25" customHeight="1">
      <c r="E446" s="66"/>
    </row>
    <row r="447" spans="5:5" ht="14.25" customHeight="1">
      <c r="E447" s="66"/>
    </row>
    <row r="448" spans="5:5" ht="14.25" customHeight="1">
      <c r="E448" s="66"/>
    </row>
    <row r="449" spans="5:5" ht="14.25" customHeight="1">
      <c r="E449" s="66"/>
    </row>
    <row r="450" spans="5:5" ht="14.25" customHeight="1">
      <c r="E450" s="66"/>
    </row>
    <row r="451" spans="5:5" ht="14.25" customHeight="1">
      <c r="E451" s="66"/>
    </row>
    <row r="452" spans="5:5" ht="14.25" customHeight="1">
      <c r="E452" s="66"/>
    </row>
    <row r="453" spans="5:5" ht="14.25" customHeight="1">
      <c r="E453" s="66"/>
    </row>
    <row r="454" spans="5:5" ht="14.25" customHeight="1">
      <c r="E454" s="66"/>
    </row>
    <row r="455" spans="5:5" ht="14.25" customHeight="1">
      <c r="E455" s="66"/>
    </row>
    <row r="456" spans="5:5" ht="14.25" customHeight="1">
      <c r="E456" s="66"/>
    </row>
    <row r="457" spans="5:5" ht="14.25" customHeight="1">
      <c r="E457" s="66"/>
    </row>
    <row r="458" spans="5:5" ht="14.25" customHeight="1">
      <c r="E458" s="66"/>
    </row>
    <row r="459" spans="5:5" ht="14.25" customHeight="1">
      <c r="E459" s="66"/>
    </row>
    <row r="460" spans="5:5" ht="14.25" customHeight="1">
      <c r="E460" s="66"/>
    </row>
    <row r="461" spans="5:5" ht="14.25" customHeight="1">
      <c r="E461" s="66"/>
    </row>
    <row r="462" spans="5:5" ht="14.25" customHeight="1">
      <c r="E462" s="66"/>
    </row>
    <row r="463" spans="5:5" ht="14.25" customHeight="1">
      <c r="E463" s="66"/>
    </row>
    <row r="464" spans="5:5" ht="14.25" customHeight="1">
      <c r="E464" s="66"/>
    </row>
    <row r="465" spans="5:5" ht="14.25" customHeight="1">
      <c r="E465" s="66"/>
    </row>
    <row r="466" spans="5:5" ht="14.25" customHeight="1">
      <c r="E466" s="66"/>
    </row>
    <row r="467" spans="5:5" ht="14.25" customHeight="1">
      <c r="E467" s="66"/>
    </row>
    <row r="468" spans="5:5" ht="14.25" customHeight="1">
      <c r="E468" s="66"/>
    </row>
    <row r="469" spans="5:5" ht="14.25" customHeight="1">
      <c r="E469" s="66"/>
    </row>
    <row r="470" spans="5:5" ht="14.25" customHeight="1">
      <c r="E470" s="66"/>
    </row>
    <row r="471" spans="5:5" ht="14.25" customHeight="1">
      <c r="E471" s="66"/>
    </row>
    <row r="472" spans="5:5" ht="14.25" customHeight="1">
      <c r="E472" s="66"/>
    </row>
    <row r="473" spans="5:5" ht="14.25" customHeight="1">
      <c r="E473" s="66"/>
    </row>
    <row r="474" spans="5:5" ht="14.25" customHeight="1">
      <c r="E474" s="66"/>
    </row>
    <row r="475" spans="5:5" ht="14.25" customHeight="1">
      <c r="E475" s="66"/>
    </row>
    <row r="476" spans="5:5" ht="14.25" customHeight="1">
      <c r="E476" s="66"/>
    </row>
    <row r="477" spans="5:5" ht="14.25" customHeight="1">
      <c r="E477" s="66"/>
    </row>
    <row r="478" spans="5:5" ht="14.25" customHeight="1">
      <c r="E478" s="66"/>
    </row>
    <row r="479" spans="5:5" ht="14.25" customHeight="1">
      <c r="E479" s="66"/>
    </row>
    <row r="480" spans="5:5" ht="14.25" customHeight="1">
      <c r="E480" s="66"/>
    </row>
    <row r="481" spans="5:5" ht="14.25" customHeight="1">
      <c r="E481" s="66"/>
    </row>
    <row r="482" spans="5:5" ht="14.25" customHeight="1">
      <c r="E482" s="66"/>
    </row>
    <row r="483" spans="5:5" ht="14.25" customHeight="1">
      <c r="E483" s="66"/>
    </row>
    <row r="484" spans="5:5" ht="15.75" customHeight="1"/>
    <row r="485" spans="5:5" ht="15.75" customHeight="1"/>
    <row r="486" spans="5:5" ht="15.75" customHeight="1"/>
    <row r="487" spans="5:5" ht="15.75" customHeight="1"/>
    <row r="488" spans="5:5" ht="15.75" customHeight="1"/>
    <row r="489" spans="5:5" ht="15.75" customHeight="1"/>
    <row r="490" spans="5:5" ht="15.75" customHeight="1"/>
    <row r="491" spans="5:5" ht="15.75" customHeight="1"/>
    <row r="492" spans="5:5" ht="15.75" customHeight="1"/>
    <row r="493" spans="5:5" ht="15.75" customHeight="1"/>
    <row r="494" spans="5:5" ht="15.75" customHeight="1"/>
    <row r="495" spans="5:5" ht="15.75" customHeight="1"/>
    <row r="496" spans="5:5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996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33" t="s">
        <v>1741</v>
      </c>
      <c r="B1" s="134" t="s">
        <v>1742</v>
      </c>
      <c r="C1" s="134" t="s">
        <v>1743</v>
      </c>
      <c r="D1" s="135" t="s">
        <v>1744</v>
      </c>
      <c r="E1" s="136"/>
      <c r="F1" s="137" t="s">
        <v>1745</v>
      </c>
      <c r="N1" s="207" t="s">
        <v>1746</v>
      </c>
      <c r="O1" s="208"/>
    </row>
    <row r="2" spans="1:15" ht="14.25" customHeight="1">
      <c r="A2" s="138" t="s">
        <v>1747</v>
      </c>
      <c r="B2" s="139" t="s">
        <v>1748</v>
      </c>
      <c r="C2" s="139" t="s">
        <v>1749</v>
      </c>
      <c r="D2" s="139" t="s">
        <v>1750</v>
      </c>
      <c r="E2" s="139"/>
      <c r="F2" s="137" t="s">
        <v>1751</v>
      </c>
      <c r="G2" s="140" t="s">
        <v>1</v>
      </c>
      <c r="H2" s="140" t="s">
        <v>3</v>
      </c>
      <c r="I2" s="140" t="s">
        <v>1523</v>
      </c>
      <c r="J2" s="140" t="s">
        <v>2</v>
      </c>
      <c r="K2" s="140" t="s">
        <v>5</v>
      </c>
      <c r="L2" s="140" t="s">
        <v>1524</v>
      </c>
      <c r="M2" s="141" t="s">
        <v>1525</v>
      </c>
      <c r="N2" s="142" t="s">
        <v>1752</v>
      </c>
      <c r="O2" s="142" t="s">
        <v>1753</v>
      </c>
    </row>
    <row r="3" spans="1:15" ht="14.25" customHeight="1">
      <c r="A3" s="143"/>
      <c r="B3" s="144"/>
      <c r="C3" s="144"/>
      <c r="D3" s="145"/>
      <c r="E3" s="145"/>
      <c r="F3" s="146">
        <v>326</v>
      </c>
      <c r="G3" s="147" t="str">
        <f>+VLOOKUP(F3,Participants!$A$1:$F$1602,2,FALSE)</f>
        <v>Carson Dick</v>
      </c>
      <c r="H3" s="147" t="str">
        <f>+VLOOKUP(F3,Participants!$A$1:$F$1602,4,FALSE)</f>
        <v>GAA</v>
      </c>
      <c r="I3" s="147" t="str">
        <f>+VLOOKUP(F3,Participants!$A$1:$F$1602,5,FALSE)</f>
        <v>M</v>
      </c>
      <c r="J3" s="147">
        <f>+VLOOKUP(F3,Participants!$A$1:$F$1602,3,FALSE)</f>
        <v>3</v>
      </c>
      <c r="K3" s="61" t="str">
        <f>+VLOOKUP(F3,Participants!$A$1:$G$1602,7,FALSE)</f>
        <v>DEV BOYS</v>
      </c>
      <c r="L3" s="148">
        <v>1</v>
      </c>
      <c r="M3" s="149">
        <v>10</v>
      </c>
      <c r="N3" s="150">
        <v>68</v>
      </c>
      <c r="O3" s="151">
        <v>10</v>
      </c>
    </row>
    <row r="4" spans="1:15" ht="14.25" customHeight="1">
      <c r="A4" s="143"/>
      <c r="B4" s="144"/>
      <c r="C4" s="144"/>
      <c r="D4" s="145"/>
      <c r="E4" s="145"/>
      <c r="F4" s="146">
        <v>1245</v>
      </c>
      <c r="G4" s="147" t="str">
        <f>+VLOOKUP(F4,Participants!$A$1:$F$1602,2,FALSE)</f>
        <v>August Stuckeman</v>
      </c>
      <c r="H4" s="147" t="str">
        <f>+VLOOKUP(F4,Participants!$A$1:$F$1602,4,FALSE)</f>
        <v>AGS</v>
      </c>
      <c r="I4" s="147" t="str">
        <f>+VLOOKUP(F4,Participants!$A$1:$F$1602,5,FALSE)</f>
        <v>M</v>
      </c>
      <c r="J4" s="147">
        <f>+VLOOKUP(F4,Participants!$A$1:$F$1602,3,FALSE)</f>
        <v>4</v>
      </c>
      <c r="K4" s="61" t="str">
        <f>+VLOOKUP(F4,Participants!$A$1:$G$1602,7,FALSE)</f>
        <v>DEV BOYS</v>
      </c>
      <c r="L4" s="152">
        <v>2</v>
      </c>
      <c r="M4" s="149">
        <v>8</v>
      </c>
      <c r="N4" s="150">
        <v>60</v>
      </c>
      <c r="O4" s="151">
        <v>6</v>
      </c>
    </row>
    <row r="5" spans="1:15" ht="14.25" customHeight="1">
      <c r="A5" s="143"/>
      <c r="B5" s="144"/>
      <c r="C5" s="144"/>
      <c r="D5" s="145"/>
      <c r="E5" s="145"/>
      <c r="F5" s="146">
        <v>1236</v>
      </c>
      <c r="G5" s="147" t="str">
        <f>+VLOOKUP(F5,Participants!$A$1:$F$1602,2,FALSE)</f>
        <v>Camden Douglass</v>
      </c>
      <c r="H5" s="147" t="str">
        <f>+VLOOKUP(F5,Participants!$A$1:$F$1602,4,FALSE)</f>
        <v>AGS</v>
      </c>
      <c r="I5" s="147" t="str">
        <f>+VLOOKUP(F5,Participants!$A$1:$F$1602,5,FALSE)</f>
        <v>M</v>
      </c>
      <c r="J5" s="147">
        <f>+VLOOKUP(F5,Participants!$A$1:$F$1602,3,FALSE)</f>
        <v>4</v>
      </c>
      <c r="K5" s="61" t="str">
        <f>+VLOOKUP(F5,Participants!$A$1:$G$1602,7,FALSE)</f>
        <v>DEV BOYS</v>
      </c>
      <c r="L5" s="148">
        <v>3</v>
      </c>
      <c r="M5" s="149">
        <v>6</v>
      </c>
      <c r="N5" s="150">
        <v>55</v>
      </c>
      <c r="O5" s="151">
        <v>8</v>
      </c>
    </row>
    <row r="6" spans="1:15" ht="14.25" customHeight="1">
      <c r="A6" s="143"/>
      <c r="B6" s="144"/>
      <c r="C6" s="144"/>
      <c r="D6" s="145"/>
      <c r="E6" s="145"/>
      <c r="F6" s="62">
        <v>340</v>
      </c>
      <c r="G6" s="147" t="str">
        <f>+VLOOKUP(F6,Participants!$A$1:$F$1602,2,FALSE)</f>
        <v>Grady Molinero</v>
      </c>
      <c r="H6" s="147" t="str">
        <f>+VLOOKUP(F6,Participants!$A$1:$F$1602,4,FALSE)</f>
        <v>GAA</v>
      </c>
      <c r="I6" s="147" t="str">
        <f>+VLOOKUP(F6,Participants!$A$1:$F$1602,5,FALSE)</f>
        <v>M</v>
      </c>
      <c r="J6" s="147">
        <f>+VLOOKUP(F6,Participants!$A$1:$F$1602,3,FALSE)</f>
        <v>4</v>
      </c>
      <c r="K6" s="61" t="str">
        <f>+VLOOKUP(F6,Participants!$A$1:$G$1602,7,FALSE)</f>
        <v>DEV BOYS</v>
      </c>
      <c r="L6" s="152">
        <v>3</v>
      </c>
      <c r="M6" s="149">
        <v>6</v>
      </c>
      <c r="N6" s="150">
        <v>54</v>
      </c>
      <c r="O6" s="151">
        <v>8</v>
      </c>
    </row>
    <row r="7" spans="1:15" ht="14.25" customHeight="1">
      <c r="A7" s="153"/>
      <c r="B7" s="154"/>
      <c r="C7" s="154"/>
      <c r="D7" s="155"/>
      <c r="E7" s="155"/>
      <c r="F7" s="156">
        <v>1246</v>
      </c>
      <c r="G7" s="157" t="str">
        <f>+VLOOKUP(F7,Participants!$A$1:$F$1602,2,FALSE)</f>
        <v>Jacob II Walsh</v>
      </c>
      <c r="H7" s="157" t="str">
        <f>+VLOOKUP(F7,Participants!$A$1:$F$1602,4,FALSE)</f>
        <v>AGS</v>
      </c>
      <c r="I7" s="157" t="str">
        <f>+VLOOKUP(F7,Participants!$A$1:$F$1602,5,FALSE)</f>
        <v>M</v>
      </c>
      <c r="J7" s="157">
        <f>+VLOOKUP(F7,Participants!$A$1:$F$1602,3,FALSE)</f>
        <v>4</v>
      </c>
      <c r="K7" s="61" t="str">
        <f>+VLOOKUP(F7,Participants!$A$1:$G$1602,7,FALSE)</f>
        <v>DEV BOYS</v>
      </c>
      <c r="L7" s="158">
        <v>5</v>
      </c>
      <c r="M7" s="159">
        <v>4</v>
      </c>
      <c r="N7" s="62">
        <v>50</v>
      </c>
      <c r="O7" s="151">
        <v>2</v>
      </c>
    </row>
    <row r="8" spans="1:15" ht="14.25" customHeight="1">
      <c r="A8" s="153"/>
      <c r="B8" s="154"/>
      <c r="C8" s="154"/>
      <c r="D8" s="155"/>
      <c r="E8" s="155"/>
      <c r="F8" s="156">
        <v>29</v>
      </c>
      <c r="G8" s="157" t="str">
        <f>+VLOOKUP(F8,Participants!$A$1:$F$1602,2,FALSE)</f>
        <v>Reece Anderson</v>
      </c>
      <c r="H8" s="157" t="str">
        <f>+VLOOKUP(F8,Participants!$A$1:$F$1602,4,FALSE)</f>
        <v>STL</v>
      </c>
      <c r="I8" s="157" t="str">
        <f>+VLOOKUP(F8,Participants!$A$1:$F$1602,5,FALSE)</f>
        <v>M</v>
      </c>
      <c r="J8" s="157">
        <f>+VLOOKUP(F8,Participants!$A$1:$F$1602,3,FALSE)</f>
        <v>3</v>
      </c>
      <c r="K8" s="61" t="str">
        <f>+VLOOKUP(F8,Participants!$A$1:$G$1602,7,FALSE)</f>
        <v>DEV BOYS</v>
      </c>
      <c r="L8" s="160">
        <v>6</v>
      </c>
      <c r="M8" s="159">
        <v>3</v>
      </c>
      <c r="N8" s="62">
        <v>45</v>
      </c>
      <c r="O8" s="151">
        <v>4</v>
      </c>
    </row>
    <row r="9" spans="1:15" ht="14.25" customHeight="1">
      <c r="A9" s="153"/>
      <c r="B9" s="154"/>
      <c r="C9" s="154"/>
      <c r="D9" s="155"/>
      <c r="E9" s="155"/>
      <c r="F9" s="156">
        <v>1237</v>
      </c>
      <c r="G9" s="157" t="str">
        <f>+VLOOKUP(F9,Participants!$A$1:$F$1602,2,FALSE)</f>
        <v>Walker Hankinson</v>
      </c>
      <c r="H9" s="157" t="str">
        <f>+VLOOKUP(F9,Participants!$A$1:$F$1602,4,FALSE)</f>
        <v>AGS</v>
      </c>
      <c r="I9" s="157" t="str">
        <f>+VLOOKUP(F9,Participants!$A$1:$F$1602,5,FALSE)</f>
        <v>M</v>
      </c>
      <c r="J9" s="157">
        <f>+VLOOKUP(F9,Participants!$A$1:$F$1602,3,FALSE)</f>
        <v>4</v>
      </c>
      <c r="K9" s="61" t="str">
        <f>+VLOOKUP(F9,Participants!$A$1:$G$1602,7,FALSE)</f>
        <v>DEV BOYS</v>
      </c>
      <c r="L9" s="158">
        <v>7</v>
      </c>
      <c r="M9" s="159">
        <v>2</v>
      </c>
      <c r="N9" s="62">
        <v>44</v>
      </c>
      <c r="O9" s="151">
        <v>4</v>
      </c>
    </row>
    <row r="10" spans="1:15" ht="14.25" customHeight="1">
      <c r="A10" s="153"/>
      <c r="B10" s="154"/>
      <c r="C10" s="154"/>
      <c r="D10" s="155"/>
      <c r="E10" s="155"/>
      <c r="F10" s="156">
        <v>1247</v>
      </c>
      <c r="G10" s="157" t="str">
        <f>+VLOOKUP(F10,Participants!$A$1:$F$1602,2,FALSE)</f>
        <v>Jed Watson</v>
      </c>
      <c r="H10" s="157" t="str">
        <f>+VLOOKUP(F10,Participants!$A$1:$F$1602,4,FALSE)</f>
        <v>AGS</v>
      </c>
      <c r="I10" s="157" t="str">
        <f>+VLOOKUP(F10,Participants!$A$1:$F$1602,5,FALSE)</f>
        <v>M</v>
      </c>
      <c r="J10" s="157">
        <f>+VLOOKUP(F10,Participants!$A$1:$F$1602,3,FALSE)</f>
        <v>4</v>
      </c>
      <c r="K10" s="61" t="str">
        <f>+VLOOKUP(F10,Participants!$A$1:$G$1602,7,FALSE)</f>
        <v>DEV BOYS</v>
      </c>
      <c r="L10" s="160">
        <v>8</v>
      </c>
      <c r="M10" s="159">
        <v>1</v>
      </c>
      <c r="N10" s="62">
        <v>42</v>
      </c>
      <c r="O10" s="151">
        <v>2</v>
      </c>
    </row>
    <row r="11" spans="1:15" ht="14.25" customHeight="1">
      <c r="A11" s="143"/>
      <c r="B11" s="144"/>
      <c r="C11" s="144"/>
      <c r="D11" s="145"/>
      <c r="E11" s="145"/>
      <c r="F11" s="62">
        <v>1247</v>
      </c>
      <c r="G11" s="147" t="str">
        <f>+VLOOKUP(F11,Participants!$A$1:$F$1602,2,FALSE)</f>
        <v>Jed Watson</v>
      </c>
      <c r="H11" s="147" t="str">
        <f>+VLOOKUP(F11,Participants!$A$1:$F$1602,4,FALSE)</f>
        <v>AGS</v>
      </c>
      <c r="I11" s="147" t="str">
        <f>+VLOOKUP(F11,Participants!$A$1:$F$1602,5,FALSE)</f>
        <v>M</v>
      </c>
      <c r="J11" s="147">
        <f>+VLOOKUP(F11,Participants!$A$1:$F$1602,3,FALSE)</f>
        <v>4</v>
      </c>
      <c r="K11" s="61" t="str">
        <f>+VLOOKUP(F11,Participants!$A$1:$G$1602,7,FALSE)</f>
        <v>DEV BOYS</v>
      </c>
      <c r="L11" s="161"/>
      <c r="M11" s="147"/>
      <c r="N11" s="150">
        <v>41</v>
      </c>
      <c r="O11" s="151">
        <v>3</v>
      </c>
    </row>
    <row r="12" spans="1:15" ht="14.25" customHeight="1">
      <c r="A12" s="153"/>
      <c r="B12" s="154"/>
      <c r="C12" s="154"/>
      <c r="D12" s="155"/>
      <c r="E12" s="155"/>
      <c r="F12" s="156">
        <v>1144</v>
      </c>
      <c r="G12" s="157" t="str">
        <f>+VLOOKUP(F12,Participants!$A$1:$F$1602,2,FALSE)</f>
        <v>Dominic Gauntner</v>
      </c>
      <c r="H12" s="157" t="str">
        <f>+VLOOKUP(F12,Participants!$A$1:$F$1602,4,FALSE)</f>
        <v>JAM</v>
      </c>
      <c r="I12" s="157" t="str">
        <f>+VLOOKUP(F12,Participants!$A$1:$F$1602,5,FALSE)</f>
        <v>M</v>
      </c>
      <c r="J12" s="157">
        <f>+VLOOKUP(F12,Participants!$A$1:$F$1602,3,FALSE)</f>
        <v>3</v>
      </c>
      <c r="K12" s="61" t="str">
        <f>+VLOOKUP(F12,Participants!$A$1:$G$1602,7,FALSE)</f>
        <v>DEV BOYS</v>
      </c>
      <c r="L12" s="160"/>
      <c r="M12" s="159"/>
      <c r="N12" s="62">
        <v>40</v>
      </c>
      <c r="O12" s="151">
        <v>9</v>
      </c>
    </row>
    <row r="13" spans="1:15" ht="14.25" customHeight="1">
      <c r="A13" s="143"/>
      <c r="B13" s="144"/>
      <c r="C13" s="144"/>
      <c r="D13" s="145"/>
      <c r="E13" s="145"/>
      <c r="F13" s="146">
        <v>1235</v>
      </c>
      <c r="G13" s="147" t="str">
        <f>+VLOOKUP(F13,Participants!$A$1:$F$1602,2,FALSE)</f>
        <v>Joseph Davoli</v>
      </c>
      <c r="H13" s="147" t="str">
        <f>+VLOOKUP(F13,Participants!$A$1:$F$1602,4,FALSE)</f>
        <v>AGS</v>
      </c>
      <c r="I13" s="147" t="str">
        <f>+VLOOKUP(F13,Participants!$A$1:$F$1602,5,FALSE)</f>
        <v>M</v>
      </c>
      <c r="J13" s="147">
        <f>+VLOOKUP(F13,Participants!$A$1:$F$1602,3,FALSE)</f>
        <v>4</v>
      </c>
      <c r="K13" s="61" t="str">
        <f>+VLOOKUP(F13,Participants!$A$1:$G$1602,7,FALSE)</f>
        <v>DEV BOYS</v>
      </c>
      <c r="L13" s="161"/>
      <c r="M13" s="147"/>
      <c r="N13" s="150">
        <v>39</v>
      </c>
      <c r="O13" s="151">
        <v>1</v>
      </c>
    </row>
    <row r="14" spans="1:15" ht="14.25" customHeight="1">
      <c r="A14" s="143"/>
      <c r="B14" s="144"/>
      <c r="C14" s="144"/>
      <c r="D14" s="145"/>
      <c r="E14" s="145"/>
      <c r="F14" s="146">
        <v>1149</v>
      </c>
      <c r="G14" s="147" t="str">
        <f>+VLOOKUP(F14,Participants!$A$1:$F$1602,2,FALSE)</f>
        <v>John Norberg</v>
      </c>
      <c r="H14" s="147" t="str">
        <f>+VLOOKUP(F14,Participants!$A$1:$F$1602,4,FALSE)</f>
        <v>JAM</v>
      </c>
      <c r="I14" s="147" t="str">
        <f>+VLOOKUP(F14,Participants!$A$1:$F$1602,5,FALSE)</f>
        <v>M</v>
      </c>
      <c r="J14" s="147">
        <f>+VLOOKUP(F14,Participants!$A$1:$F$1602,3,FALSE)</f>
        <v>4</v>
      </c>
      <c r="K14" s="61" t="str">
        <f>+VLOOKUP(F14,Participants!$A$1:$G$1602,7,FALSE)</f>
        <v>DEV BOYS</v>
      </c>
      <c r="L14" s="162"/>
      <c r="M14" s="147"/>
      <c r="N14" s="150">
        <v>38</v>
      </c>
      <c r="O14" s="151">
        <v>9</v>
      </c>
    </row>
    <row r="15" spans="1:15" ht="14.25" customHeight="1">
      <c r="A15" s="143"/>
      <c r="B15" s="144"/>
      <c r="C15" s="144"/>
      <c r="D15" s="145"/>
      <c r="E15" s="145"/>
      <c r="F15" s="146">
        <v>1143</v>
      </c>
      <c r="G15" s="147" t="str">
        <f>+VLOOKUP(F15,Participants!$A$1:$F$1602,2,FALSE)</f>
        <v>Thomas Feczko</v>
      </c>
      <c r="H15" s="147" t="str">
        <f>+VLOOKUP(F15,Participants!$A$1:$F$1602,4,FALSE)</f>
        <v>JAM</v>
      </c>
      <c r="I15" s="147" t="str">
        <f>+VLOOKUP(F15,Participants!$A$1:$F$1602,5,FALSE)</f>
        <v>M</v>
      </c>
      <c r="J15" s="147">
        <f>+VLOOKUP(F15,Participants!$A$1:$F$1602,3,FALSE)</f>
        <v>3</v>
      </c>
      <c r="K15" s="61" t="str">
        <f>+VLOOKUP(F15,Participants!$A$1:$G$1602,7,FALSE)</f>
        <v>DEV BOYS</v>
      </c>
      <c r="L15" s="161"/>
      <c r="M15" s="147"/>
      <c r="N15" s="150">
        <v>35</v>
      </c>
      <c r="O15" s="151">
        <v>1</v>
      </c>
    </row>
    <row r="16" spans="1:15" ht="14.25" customHeight="1">
      <c r="A16" s="153"/>
      <c r="B16" s="154"/>
      <c r="C16" s="154"/>
      <c r="D16" s="155"/>
      <c r="E16" s="155"/>
      <c r="F16" s="156">
        <v>1147</v>
      </c>
      <c r="G16" s="157" t="str">
        <f>+VLOOKUP(F16,Participants!$A$1:$F$1602,2,FALSE)</f>
        <v>Asa Grubbs</v>
      </c>
      <c r="H16" s="157" t="str">
        <f>+VLOOKUP(F16,Participants!$A$1:$F$1602,4,FALSE)</f>
        <v>JAM</v>
      </c>
      <c r="I16" s="157" t="str">
        <f>+VLOOKUP(F16,Participants!$A$1:$F$1602,5,FALSE)</f>
        <v>M</v>
      </c>
      <c r="J16" s="157">
        <f>+VLOOKUP(F16,Participants!$A$1:$F$1602,3,FALSE)</f>
        <v>3</v>
      </c>
      <c r="K16" s="61" t="str">
        <f>+VLOOKUP(F16,Participants!$A$1:$G$1602,7,FALSE)</f>
        <v>DEV BOYS</v>
      </c>
      <c r="L16" s="163"/>
      <c r="M16" s="157"/>
      <c r="N16" s="62">
        <v>35</v>
      </c>
      <c r="O16" s="151">
        <v>1</v>
      </c>
    </row>
    <row r="17" spans="1:15" ht="14.25" customHeight="1">
      <c r="A17" s="153"/>
      <c r="B17" s="154"/>
      <c r="C17" s="154"/>
      <c r="D17" s="155"/>
      <c r="E17" s="155"/>
      <c r="F17" s="156">
        <v>1240</v>
      </c>
      <c r="G17" s="157" t="str">
        <f>+VLOOKUP(F17,Participants!$A$1:$F$1602,2,FALSE)</f>
        <v>Declan Ireland</v>
      </c>
      <c r="H17" s="157" t="str">
        <f>+VLOOKUP(F17,Participants!$A$1:$F$1602,4,FALSE)</f>
        <v>AGS</v>
      </c>
      <c r="I17" s="157" t="str">
        <f>+VLOOKUP(F17,Participants!$A$1:$F$1602,5,FALSE)</f>
        <v>M</v>
      </c>
      <c r="J17" s="157">
        <f>+VLOOKUP(F17,Participants!$A$1:$F$1602,3,FALSE)</f>
        <v>4</v>
      </c>
      <c r="K17" s="61" t="str">
        <f>+VLOOKUP(F17,Participants!$A$1:$G$1602,7,FALSE)</f>
        <v>DEV BOYS</v>
      </c>
      <c r="L17" s="164"/>
      <c r="M17" s="157"/>
      <c r="N17" s="62">
        <v>31</v>
      </c>
      <c r="O17" s="151">
        <v>8</v>
      </c>
    </row>
    <row r="18" spans="1:15" ht="14.25" customHeight="1">
      <c r="A18" s="143"/>
      <c r="B18" s="144"/>
      <c r="C18" s="144"/>
      <c r="D18" s="145"/>
      <c r="E18" s="145"/>
      <c r="F18" s="146">
        <v>1248</v>
      </c>
      <c r="G18" s="147" t="str">
        <f>+VLOOKUP(F18,Participants!$A$1:$F$1602,2,FALSE)</f>
        <v>Lucas Wertelet</v>
      </c>
      <c r="H18" s="147" t="str">
        <f>+VLOOKUP(F18,Participants!$A$1:$F$1602,4,FALSE)</f>
        <v>AGS</v>
      </c>
      <c r="I18" s="147" t="str">
        <f>+VLOOKUP(F18,Participants!$A$1:$F$1602,5,FALSE)</f>
        <v>M</v>
      </c>
      <c r="J18" s="147">
        <f>+VLOOKUP(F18,Participants!$A$1:$F$1602,3,FALSE)</f>
        <v>4</v>
      </c>
      <c r="K18" s="61" t="str">
        <f>+VLOOKUP(F18,Participants!$A$1:$G$1602,7,FALSE)</f>
        <v>DEV BOYS</v>
      </c>
      <c r="L18" s="162"/>
      <c r="M18" s="147"/>
      <c r="N18" s="150">
        <v>31</v>
      </c>
      <c r="O18" s="151">
        <v>5</v>
      </c>
    </row>
    <row r="19" spans="1:15" ht="14.25" customHeight="1">
      <c r="A19" s="153"/>
      <c r="B19" s="154"/>
      <c r="C19" s="154"/>
      <c r="D19" s="155"/>
      <c r="E19" s="155"/>
      <c r="F19" s="62">
        <v>344</v>
      </c>
      <c r="G19" s="157" t="str">
        <f>+VLOOKUP(F19,Participants!$A$1:$F$1602,2,FALSE)</f>
        <v>Wilder Sargent</v>
      </c>
      <c r="H19" s="157" t="str">
        <f>+VLOOKUP(F19,Participants!$A$1:$F$1602,4,FALSE)</f>
        <v>GAA</v>
      </c>
      <c r="I19" s="157" t="str">
        <f>+VLOOKUP(F19,Participants!$A$1:$F$1602,5,FALSE)</f>
        <v>M</v>
      </c>
      <c r="J19" s="157">
        <f>+VLOOKUP(F19,Participants!$A$1:$F$1602,3,FALSE)</f>
        <v>3</v>
      </c>
      <c r="K19" s="61" t="str">
        <f>+VLOOKUP(F19,Participants!$A$1:$G$1602,7,FALSE)</f>
        <v>DEV BOYS</v>
      </c>
      <c r="L19" s="164"/>
      <c r="M19" s="157"/>
      <c r="N19" s="62">
        <v>30</v>
      </c>
      <c r="O19" s="151">
        <v>5</v>
      </c>
    </row>
    <row r="20" spans="1:15" ht="14.25" customHeight="1">
      <c r="A20" s="153"/>
      <c r="B20" s="154"/>
      <c r="C20" s="154"/>
      <c r="D20" s="155"/>
      <c r="E20" s="155"/>
      <c r="F20" s="156">
        <v>1243</v>
      </c>
      <c r="G20" s="157" t="str">
        <f>+VLOOKUP(F20,Participants!$A$1:$F$1602,2,FALSE)</f>
        <v>Charles Seng</v>
      </c>
      <c r="H20" s="157" t="str">
        <f>+VLOOKUP(F20,Participants!$A$1:$F$1602,4,FALSE)</f>
        <v>AGS</v>
      </c>
      <c r="I20" s="157" t="str">
        <f>+VLOOKUP(F20,Participants!$A$1:$F$1602,5,FALSE)</f>
        <v>M</v>
      </c>
      <c r="J20" s="157">
        <f>+VLOOKUP(F20,Participants!$A$1:$F$1602,3,FALSE)</f>
        <v>3</v>
      </c>
      <c r="K20" s="61" t="str">
        <f>+VLOOKUP(F20,Participants!$A$1:$G$1602,7,FALSE)</f>
        <v>DEV BOYS</v>
      </c>
      <c r="L20" s="163"/>
      <c r="M20" s="157"/>
      <c r="N20" s="62">
        <v>29</v>
      </c>
      <c r="O20" s="151">
        <v>1</v>
      </c>
    </row>
    <row r="21" spans="1:15" ht="14.25" customHeight="1">
      <c r="A21" s="143"/>
      <c r="B21" s="144"/>
      <c r="C21" s="144"/>
      <c r="D21" s="145"/>
      <c r="E21" s="145"/>
      <c r="F21" s="146">
        <v>1151</v>
      </c>
      <c r="G21" s="147" t="str">
        <f>+VLOOKUP(F21,Participants!$A$1:$F$1602,2,FALSE)</f>
        <v>Nate Tottenham</v>
      </c>
      <c r="H21" s="147" t="str">
        <f>+VLOOKUP(F21,Participants!$A$1:$F$1602,4,FALSE)</f>
        <v>JAM</v>
      </c>
      <c r="I21" s="147" t="str">
        <f>+VLOOKUP(F21,Participants!$A$1:$F$1602,5,FALSE)</f>
        <v>M</v>
      </c>
      <c r="J21" s="147">
        <f>+VLOOKUP(F21,Participants!$A$1:$F$1602,3,FALSE)</f>
        <v>4</v>
      </c>
      <c r="K21" s="61" t="str">
        <f>+VLOOKUP(F21,Participants!$A$1:$G$1602,7,FALSE)</f>
        <v>DEV BOYS</v>
      </c>
      <c r="L21" s="161"/>
      <c r="M21" s="147"/>
      <c r="N21" s="150">
        <v>28</v>
      </c>
      <c r="O21" s="151">
        <v>3</v>
      </c>
    </row>
    <row r="22" spans="1:15" ht="14.25" customHeight="1">
      <c r="A22" s="153"/>
      <c r="B22" s="154"/>
      <c r="C22" s="154"/>
      <c r="D22" s="155"/>
      <c r="E22" s="155"/>
      <c r="F22" s="62">
        <v>320</v>
      </c>
      <c r="G22" s="157" t="str">
        <f>+VLOOKUP(F22,Participants!$A$1:$F$1602,2,FALSE)</f>
        <v>Travis Anglum</v>
      </c>
      <c r="H22" s="157" t="str">
        <f>+VLOOKUP(F22,Participants!$A$1:$F$1602,4,FALSE)</f>
        <v>GAA</v>
      </c>
      <c r="I22" s="157" t="str">
        <f>+VLOOKUP(F22,Participants!$A$1:$F$1602,5,FALSE)</f>
        <v>M</v>
      </c>
      <c r="J22" s="157">
        <f>+VLOOKUP(F22,Participants!$A$1:$F$1602,3,FALSE)</f>
        <v>4</v>
      </c>
      <c r="K22" s="61" t="str">
        <f>+VLOOKUP(F22,Participants!$A$1:$G$1602,7,FALSE)</f>
        <v>DEV BOYS</v>
      </c>
      <c r="L22" s="163"/>
      <c r="M22" s="157"/>
      <c r="N22" s="62">
        <v>22</v>
      </c>
      <c r="O22" s="151">
        <v>9</v>
      </c>
    </row>
    <row r="23" spans="1:15" ht="14.25" customHeight="1">
      <c r="A23" s="153"/>
      <c r="B23" s="154"/>
      <c r="C23" s="154"/>
      <c r="D23" s="155"/>
      <c r="E23" s="155"/>
      <c r="F23" s="156">
        <v>820</v>
      </c>
      <c r="G23" s="157" t="str">
        <f>+VLOOKUP(F23,Participants!$A$1:$F$1602,2,FALSE)</f>
        <v>Finn Pisaniello</v>
      </c>
      <c r="H23" s="157" t="str">
        <f>+VLOOKUP(F23,Participants!$A$1:$F$1602,4,FALSE)</f>
        <v>SHCA</v>
      </c>
      <c r="I23" s="157" t="str">
        <f>+VLOOKUP(F23,Participants!$A$1:$F$1602,5,FALSE)</f>
        <v>M</v>
      </c>
      <c r="J23" s="157">
        <f>+VLOOKUP(F23,Participants!$A$1:$F$1602,3,FALSE)</f>
        <v>2</v>
      </c>
      <c r="K23" s="61" t="str">
        <f>+VLOOKUP(F23,Participants!$A$1:$G$1602,7,FALSE)</f>
        <v>DEV BOYS</v>
      </c>
      <c r="L23" s="164"/>
      <c r="M23" s="157"/>
      <c r="N23" s="62">
        <v>21</v>
      </c>
      <c r="O23" s="151">
        <v>6</v>
      </c>
    </row>
    <row r="24" spans="1:15" ht="14.25" customHeight="1">
      <c r="A24" s="143"/>
      <c r="B24" s="144"/>
      <c r="C24" s="144"/>
      <c r="D24" s="145"/>
      <c r="E24" s="145"/>
      <c r="F24" s="146">
        <v>1239</v>
      </c>
      <c r="G24" s="147" t="str">
        <f>+VLOOKUP(F24,Participants!$A$1:$F$1602,2,FALSE)</f>
        <v>Xavier Hess</v>
      </c>
      <c r="H24" s="147" t="str">
        <f>+VLOOKUP(F24,Participants!$A$1:$F$1602,4,FALSE)</f>
        <v>AGS</v>
      </c>
      <c r="I24" s="147" t="str">
        <f>+VLOOKUP(F24,Participants!$A$1:$F$1602,5,FALSE)</f>
        <v>M</v>
      </c>
      <c r="J24" s="147">
        <f>+VLOOKUP(F24,Participants!$A$1:$F$1602,3,FALSE)</f>
        <v>4</v>
      </c>
      <c r="K24" s="61" t="str">
        <f>+VLOOKUP(F24,Participants!$A$1:$G$1602,7,FALSE)</f>
        <v>DEV BOYS</v>
      </c>
      <c r="L24" s="162"/>
      <c r="M24" s="147"/>
      <c r="N24" s="150">
        <v>14</v>
      </c>
      <c r="O24" s="151">
        <v>11</v>
      </c>
    </row>
    <row r="25" spans="1:15" ht="14.25" customHeight="1">
      <c r="A25" s="143"/>
      <c r="B25" s="144"/>
      <c r="C25" s="144"/>
      <c r="D25" s="145"/>
      <c r="E25" s="145"/>
      <c r="F25" s="146">
        <v>838</v>
      </c>
      <c r="G25" s="147" t="str">
        <f>+VLOOKUP(F25,Participants!$A$1:$F$1602,2,FALSE)</f>
        <v>Piper Truan</v>
      </c>
      <c r="H25" s="147" t="str">
        <f>+VLOOKUP(F25,Participants!$A$1:$F$1602,4,FALSE)</f>
        <v>SHCA</v>
      </c>
      <c r="I25" s="147" t="str">
        <f>+VLOOKUP(F25,Participants!$A$1:$F$1602,5,FALSE)</f>
        <v>F</v>
      </c>
      <c r="J25" s="147">
        <f>+VLOOKUP(F25,Participants!$A$1:$F$1602,3,FALSE)</f>
        <v>4</v>
      </c>
      <c r="K25" s="61" t="str">
        <f>+VLOOKUP(F25,Participants!$A$1:$G$1602,7,FALSE)</f>
        <v>DEV GIRLS</v>
      </c>
      <c r="L25" s="148">
        <v>1</v>
      </c>
      <c r="M25" s="149">
        <v>10</v>
      </c>
      <c r="N25" s="150">
        <v>39</v>
      </c>
      <c r="O25" s="151">
        <v>8</v>
      </c>
    </row>
    <row r="26" spans="1:15" ht="14.25" customHeight="1">
      <c r="A26" s="143"/>
      <c r="B26" s="144"/>
      <c r="C26" s="144"/>
      <c r="D26" s="145"/>
      <c r="E26" s="145"/>
      <c r="F26" s="146">
        <v>362</v>
      </c>
      <c r="G26" s="147" t="str">
        <f>+VLOOKUP(F26,Participants!$A$1:$F$1602,2,FALSE)</f>
        <v>Avery Sinicrope</v>
      </c>
      <c r="H26" s="147" t="str">
        <f>+VLOOKUP(F26,Participants!$A$1:$F$1602,4,FALSE)</f>
        <v>GAA</v>
      </c>
      <c r="I26" s="147" t="str">
        <f>+VLOOKUP(F26,Participants!$A$1:$F$1602,5,FALSE)</f>
        <v>F</v>
      </c>
      <c r="J26" s="147">
        <f>+VLOOKUP(F26,Participants!$A$1:$F$1602,3,FALSE)</f>
        <v>4</v>
      </c>
      <c r="K26" s="61" t="str">
        <f>+VLOOKUP(F26,Participants!$A$1:$G$1602,7,FALSE)</f>
        <v>DEV GIRLS</v>
      </c>
      <c r="L26" s="152">
        <v>2</v>
      </c>
      <c r="M26" s="149">
        <v>8</v>
      </c>
      <c r="N26" s="150">
        <v>35</v>
      </c>
      <c r="O26" s="151">
        <v>0</v>
      </c>
    </row>
    <row r="27" spans="1:15" ht="14.25" customHeight="1">
      <c r="A27" s="153"/>
      <c r="B27" s="154"/>
      <c r="C27" s="154"/>
      <c r="D27" s="155"/>
      <c r="E27" s="155"/>
      <c r="F27" s="156">
        <v>1142</v>
      </c>
      <c r="G27" s="157" t="str">
        <f>+VLOOKUP(F27,Participants!$A$1:$F$1602,2,FALSE)</f>
        <v>Faith Fardo</v>
      </c>
      <c r="H27" s="157" t="str">
        <f>+VLOOKUP(F27,Participants!$A$1:$F$1602,4,FALSE)</f>
        <v>JAM</v>
      </c>
      <c r="I27" s="157" t="str">
        <f>+VLOOKUP(F27,Participants!$A$1:$F$1602,5,FALSE)</f>
        <v>F</v>
      </c>
      <c r="J27" s="157">
        <f>+VLOOKUP(F27,Participants!$A$1:$F$1602,3,FALSE)</f>
        <v>4</v>
      </c>
      <c r="K27" s="61" t="str">
        <f>+VLOOKUP(F27,Participants!$A$1:$G$1602,7,FALSE)</f>
        <v>DEV GIRLS</v>
      </c>
      <c r="L27" s="158">
        <v>3</v>
      </c>
      <c r="M27" s="159">
        <v>6</v>
      </c>
      <c r="N27" s="62">
        <v>33</v>
      </c>
      <c r="O27" s="151">
        <v>2</v>
      </c>
    </row>
    <row r="28" spans="1:15" ht="14.25" customHeight="1">
      <c r="A28" s="143"/>
      <c r="B28" s="144"/>
      <c r="C28" s="144"/>
      <c r="D28" s="145"/>
      <c r="E28" s="145"/>
      <c r="F28" s="146">
        <v>1203</v>
      </c>
      <c r="G28" s="147" t="str">
        <f>+VLOOKUP(F28,Participants!$A$1:$F$1602,2,FALSE)</f>
        <v>Emma Tavella</v>
      </c>
      <c r="H28" s="147" t="str">
        <f>+VLOOKUP(F28,Participants!$A$1:$F$1602,4,FALSE)</f>
        <v>CDT</v>
      </c>
      <c r="I28" s="147" t="str">
        <f>+VLOOKUP(F28,Participants!$A$1:$F$1602,5,FALSE)</f>
        <v>F</v>
      </c>
      <c r="J28" s="147">
        <f>+VLOOKUP(F28,Participants!$A$1:$F$1602,3,FALSE)</f>
        <v>4</v>
      </c>
      <c r="K28" s="61" t="str">
        <f>+VLOOKUP(F28,Participants!$A$1:$G$1602,7,FALSE)</f>
        <v>DEV GIRLS</v>
      </c>
      <c r="L28" s="152">
        <v>4</v>
      </c>
      <c r="M28" s="149">
        <v>5</v>
      </c>
      <c r="N28" s="150">
        <v>29</v>
      </c>
      <c r="O28" s="151">
        <v>4</v>
      </c>
    </row>
    <row r="29" spans="1:15" ht="14.25" customHeight="1">
      <c r="A29" s="153"/>
      <c r="B29" s="154"/>
      <c r="C29" s="154"/>
      <c r="D29" s="155"/>
      <c r="E29" s="155"/>
      <c r="F29" s="156">
        <v>834</v>
      </c>
      <c r="G29" s="157" t="str">
        <f>+VLOOKUP(F29,Participants!$A$1:$F$1602,2,FALSE)</f>
        <v>Annie Pisaniello</v>
      </c>
      <c r="H29" s="157" t="str">
        <f>+VLOOKUP(F29,Participants!$A$1:$F$1602,4,FALSE)</f>
        <v>SHCA</v>
      </c>
      <c r="I29" s="157" t="str">
        <f>+VLOOKUP(F29,Participants!$A$1:$F$1602,5,FALSE)</f>
        <v>F</v>
      </c>
      <c r="J29" s="157">
        <f>+VLOOKUP(F29,Participants!$A$1:$F$1602,3,FALSE)</f>
        <v>4</v>
      </c>
      <c r="K29" s="61" t="str">
        <f>+VLOOKUP(F29,Participants!$A$1:$G$1602,7,FALSE)</f>
        <v>DEV GIRLS</v>
      </c>
      <c r="L29" s="158">
        <v>5</v>
      </c>
      <c r="M29" s="159">
        <v>4</v>
      </c>
      <c r="N29" s="62">
        <v>24</v>
      </c>
      <c r="O29" s="151">
        <v>6</v>
      </c>
    </row>
    <row r="30" spans="1:15" ht="14.25" customHeight="1">
      <c r="A30" s="153"/>
      <c r="B30" s="154"/>
      <c r="C30" s="154"/>
      <c r="D30" s="155"/>
      <c r="E30" s="155"/>
      <c r="F30" s="156">
        <v>1202</v>
      </c>
      <c r="G30" s="157" t="str">
        <f>+VLOOKUP(F30,Participants!$A$1:$F$1602,2,FALSE)</f>
        <v>Amelia LoPresti</v>
      </c>
      <c r="H30" s="157" t="str">
        <f>+VLOOKUP(F30,Participants!$A$1:$F$1602,4,FALSE)</f>
        <v>CDT</v>
      </c>
      <c r="I30" s="157" t="str">
        <f>+VLOOKUP(F30,Participants!$A$1:$F$1602,5,FALSE)</f>
        <v>F</v>
      </c>
      <c r="J30" s="157">
        <f>+VLOOKUP(F30,Participants!$A$1:$F$1602,3,FALSE)</f>
        <v>4</v>
      </c>
      <c r="K30" s="61" t="str">
        <f>+VLOOKUP(F30,Participants!$A$1:$G$1602,7,FALSE)</f>
        <v>DEV GIRLS</v>
      </c>
      <c r="L30" s="160">
        <v>6</v>
      </c>
      <c r="M30" s="159">
        <v>3</v>
      </c>
      <c r="N30" s="62">
        <v>24</v>
      </c>
      <c r="O30" s="151">
        <v>4</v>
      </c>
    </row>
    <row r="31" spans="1:15" ht="14.25" customHeight="1">
      <c r="A31" s="143"/>
      <c r="B31" s="144"/>
      <c r="C31" s="144"/>
      <c r="D31" s="145"/>
      <c r="E31" s="145"/>
      <c r="F31" s="146">
        <v>1141</v>
      </c>
      <c r="G31" s="147" t="str">
        <f>+VLOOKUP(F31,Participants!$A$1:$F$1602,2,FALSE)</f>
        <v>Abigail Tottenham</v>
      </c>
      <c r="H31" s="147" t="str">
        <f>+VLOOKUP(F31,Participants!$A$1:$F$1602,4,FALSE)</f>
        <v>JAM</v>
      </c>
      <c r="I31" s="147" t="str">
        <f>+VLOOKUP(F31,Participants!$A$1:$F$1602,5,FALSE)</f>
        <v>F</v>
      </c>
      <c r="J31" s="147">
        <f>+VLOOKUP(F31,Participants!$A$1:$F$1602,3,FALSE)</f>
        <v>2</v>
      </c>
      <c r="K31" s="61" t="str">
        <f>+VLOOKUP(F31,Participants!$A$1:$G$1602,7,FALSE)</f>
        <v>DEV GIRLS</v>
      </c>
      <c r="L31" s="148">
        <v>7</v>
      </c>
      <c r="M31" s="149">
        <v>2</v>
      </c>
      <c r="N31" s="150">
        <v>22</v>
      </c>
      <c r="O31" s="151">
        <v>7</v>
      </c>
    </row>
    <row r="32" spans="1:15" ht="14.25" customHeight="1">
      <c r="A32" s="153"/>
      <c r="B32" s="154"/>
      <c r="C32" s="154"/>
      <c r="D32" s="155"/>
      <c r="E32" s="155"/>
      <c r="F32" s="156">
        <v>366</v>
      </c>
      <c r="G32" s="157" t="str">
        <f>+VLOOKUP(F32,Participants!$A$1:$F$1602,2,FALSE)</f>
        <v>Sarah Stickman</v>
      </c>
      <c r="H32" s="157" t="str">
        <f>+VLOOKUP(F32,Participants!$A$1:$F$1602,4,FALSE)</f>
        <v>GAA</v>
      </c>
      <c r="I32" s="157" t="str">
        <f>+VLOOKUP(F32,Participants!$A$1:$F$1602,5,FALSE)</f>
        <v>F</v>
      </c>
      <c r="J32" s="157">
        <f>+VLOOKUP(F32,Participants!$A$1:$F$1602,3,FALSE)</f>
        <v>3</v>
      </c>
      <c r="K32" s="61" t="str">
        <f>+VLOOKUP(F32,Participants!$A$1:$G$1602,7,FALSE)</f>
        <v>DEV GIRLS</v>
      </c>
      <c r="L32" s="160">
        <v>8</v>
      </c>
      <c r="M32" s="159">
        <v>1</v>
      </c>
      <c r="N32" s="62">
        <v>19</v>
      </c>
      <c r="O32" s="151">
        <v>11</v>
      </c>
    </row>
    <row r="33" spans="1:15" ht="14.25" customHeight="1">
      <c r="A33" s="143"/>
      <c r="B33" s="144"/>
      <c r="C33" s="144"/>
      <c r="D33" s="145"/>
      <c r="E33" s="145"/>
      <c r="F33" s="146">
        <v>359</v>
      </c>
      <c r="G33" s="147" t="str">
        <f>+VLOOKUP(F33,Participants!$A$1:$F$1602,2,FALSE)</f>
        <v>Annabell Rizzo</v>
      </c>
      <c r="H33" s="147" t="str">
        <f>+VLOOKUP(F33,Participants!$A$1:$F$1602,4,FALSE)</f>
        <v>GAA</v>
      </c>
      <c r="I33" s="147" t="str">
        <f>+VLOOKUP(F33,Participants!$A$1:$F$1602,5,FALSE)</f>
        <v>F</v>
      </c>
      <c r="J33" s="147">
        <f>+VLOOKUP(F33,Participants!$A$1:$F$1602,3,FALSE)</f>
        <v>3</v>
      </c>
      <c r="K33" s="61" t="str">
        <f>+VLOOKUP(F33,Participants!$A$1:$G$1602,7,FALSE)</f>
        <v>DEV GIRLS</v>
      </c>
      <c r="L33" s="148"/>
      <c r="M33" s="149"/>
      <c r="N33" s="150">
        <v>17</v>
      </c>
      <c r="O33" s="151">
        <v>5</v>
      </c>
    </row>
    <row r="34" spans="1:15" ht="14.25" customHeight="1">
      <c r="A34" s="153"/>
      <c r="B34" s="154"/>
      <c r="C34" s="154"/>
      <c r="D34" s="155"/>
      <c r="E34" s="155"/>
      <c r="F34" s="156">
        <v>1140</v>
      </c>
      <c r="G34" s="157" t="str">
        <f>+VLOOKUP(F34,Participants!$A$1:$F$1602,2,FALSE)</f>
        <v>Fionna Mosby</v>
      </c>
      <c r="H34" s="157" t="str">
        <f>+VLOOKUP(F34,Participants!$A$1:$F$1602,4,FALSE)</f>
        <v>JAM</v>
      </c>
      <c r="I34" s="157" t="str">
        <f>+VLOOKUP(F34,Participants!$A$1:$F$1602,5,FALSE)</f>
        <v>F</v>
      </c>
      <c r="J34" s="157">
        <f>+VLOOKUP(F34,Participants!$A$1:$F$1602,3,FALSE)</f>
        <v>2</v>
      </c>
      <c r="K34" s="61" t="str">
        <f>+VLOOKUP(F34,Participants!$A$1:$G$1602,7,FALSE)</f>
        <v>DEV GIRLS</v>
      </c>
      <c r="L34" s="163"/>
      <c r="M34" s="157"/>
      <c r="N34" s="62">
        <v>16</v>
      </c>
      <c r="O34" s="151">
        <v>3</v>
      </c>
    </row>
    <row r="35" spans="1:15" ht="14.25" customHeight="1">
      <c r="A35" s="143"/>
      <c r="B35" s="144"/>
      <c r="C35" s="144"/>
      <c r="D35" s="145"/>
      <c r="E35" s="145"/>
      <c r="F35" s="146">
        <v>364</v>
      </c>
      <c r="G35" s="147" t="str">
        <f>+VLOOKUP(F35,Participants!$A$1:$F$1602,2,FALSE)</f>
        <v>Amy Stickman</v>
      </c>
      <c r="H35" s="147" t="str">
        <f>+VLOOKUP(F35,Participants!$A$1:$F$1602,4,FALSE)</f>
        <v>GAA</v>
      </c>
      <c r="I35" s="147" t="str">
        <f>+VLOOKUP(F35,Participants!$A$1:$F$1602,5,FALSE)</f>
        <v>F</v>
      </c>
      <c r="J35" s="147">
        <f>+VLOOKUP(F35,Participants!$A$1:$F$1602,3,FALSE)</f>
        <v>3</v>
      </c>
      <c r="K35" s="61" t="str">
        <f>+VLOOKUP(F35,Participants!$A$1:$G$1602,7,FALSE)</f>
        <v>DEV GIRLS</v>
      </c>
      <c r="L35" s="161"/>
      <c r="M35" s="147"/>
      <c r="N35" s="150">
        <v>13</v>
      </c>
      <c r="O35" s="151">
        <v>2</v>
      </c>
    </row>
    <row r="36" spans="1:15" ht="14.25" customHeight="1">
      <c r="A36" s="153"/>
      <c r="B36" s="154"/>
      <c r="C36" s="154"/>
      <c r="D36" s="155"/>
      <c r="E36" s="155"/>
      <c r="F36" s="155"/>
      <c r="G36" s="157" t="e">
        <f>+VLOOKUP(F36,Participants!$A$1:$F$1602,2,FALSE)</f>
        <v>#N/A</v>
      </c>
      <c r="H36" s="157" t="e">
        <f>+VLOOKUP(F36,Participants!$A$1:$F$1602,4,FALSE)</f>
        <v>#N/A</v>
      </c>
      <c r="I36" s="157" t="e">
        <f>+VLOOKUP(F36,Participants!$A$1:$F$1602,5,FALSE)</f>
        <v>#N/A</v>
      </c>
      <c r="J36" s="157" t="e">
        <f>+VLOOKUP(F36,Participants!$A$1:$F$1602,3,FALSE)</f>
        <v>#N/A</v>
      </c>
      <c r="K36" s="61" t="e">
        <f>+VLOOKUP(F36,Participants!$A$1:$G$1602,7,FALSE)</f>
        <v>#N/A</v>
      </c>
      <c r="L36" s="163"/>
      <c r="M36" s="157"/>
      <c r="N36" s="58"/>
      <c r="O36" s="165"/>
    </row>
    <row r="37" spans="1:15" ht="14.25" customHeight="1">
      <c r="A37" s="143"/>
      <c r="B37" s="144"/>
      <c r="C37" s="144"/>
      <c r="D37" s="145"/>
      <c r="E37" s="145"/>
      <c r="F37" s="145"/>
      <c r="G37" s="147" t="e">
        <f>+VLOOKUP(F37,Participants!$A$1:$F$1602,2,FALSE)</f>
        <v>#N/A</v>
      </c>
      <c r="H37" s="147" t="e">
        <f>+VLOOKUP(F37,Participants!$A$1:$F$1602,4,FALSE)</f>
        <v>#N/A</v>
      </c>
      <c r="I37" s="147" t="e">
        <f>+VLOOKUP(F37,Participants!$A$1:$F$1602,5,FALSE)</f>
        <v>#N/A</v>
      </c>
      <c r="J37" s="147" t="e">
        <f>+VLOOKUP(F37,Participants!$A$1:$F$1602,3,FALSE)</f>
        <v>#N/A</v>
      </c>
      <c r="K37" s="61" t="e">
        <f>+VLOOKUP(F37,Participants!$A$1:$G$1602,7,FALSE)</f>
        <v>#N/A</v>
      </c>
      <c r="L37" s="161"/>
      <c r="M37" s="147"/>
      <c r="N37" s="166"/>
      <c r="O37" s="165"/>
    </row>
    <row r="38" spans="1:15" ht="14.25" customHeight="1">
      <c r="A38" s="153"/>
      <c r="B38" s="154"/>
      <c r="C38" s="154"/>
      <c r="D38" s="155"/>
      <c r="E38" s="155"/>
      <c r="F38" s="155"/>
      <c r="G38" s="157" t="e">
        <f>+VLOOKUP(F38,Participants!$A$1:$F$1602,2,FALSE)</f>
        <v>#N/A</v>
      </c>
      <c r="H38" s="157" t="e">
        <f>+VLOOKUP(F38,Participants!$A$1:$F$1602,4,FALSE)</f>
        <v>#N/A</v>
      </c>
      <c r="I38" s="157" t="e">
        <f>+VLOOKUP(F38,Participants!$A$1:$F$1602,5,FALSE)</f>
        <v>#N/A</v>
      </c>
      <c r="J38" s="157" t="e">
        <f>+VLOOKUP(F38,Participants!$A$1:$F$1602,3,FALSE)</f>
        <v>#N/A</v>
      </c>
      <c r="K38" s="61" t="e">
        <f>+VLOOKUP(F38,Participants!$A$1:$G$1602,7,FALSE)</f>
        <v>#N/A</v>
      </c>
      <c r="L38" s="163"/>
      <c r="M38" s="157"/>
      <c r="N38" s="58"/>
      <c r="O38" s="165"/>
    </row>
    <row r="39" spans="1:15" ht="14.25" customHeight="1">
      <c r="A39" s="143"/>
      <c r="B39" s="144"/>
      <c r="C39" s="144"/>
      <c r="D39" s="145"/>
      <c r="E39" s="145"/>
      <c r="F39" s="145"/>
      <c r="G39" s="147" t="e">
        <f>+VLOOKUP(F39,Participants!$A$1:$F$1602,2,FALSE)</f>
        <v>#N/A</v>
      </c>
      <c r="H39" s="147" t="e">
        <f>+VLOOKUP(F39,Participants!$A$1:$F$1602,4,FALSE)</f>
        <v>#N/A</v>
      </c>
      <c r="I39" s="147" t="e">
        <f>+VLOOKUP(F39,Participants!$A$1:$F$1602,5,FALSE)</f>
        <v>#N/A</v>
      </c>
      <c r="J39" s="147" t="e">
        <f>+VLOOKUP(F39,Participants!$A$1:$F$1602,3,FALSE)</f>
        <v>#N/A</v>
      </c>
      <c r="K39" s="61" t="e">
        <f>+VLOOKUP(F39,Participants!$A$1:$G$1602,7,FALSE)</f>
        <v>#N/A</v>
      </c>
      <c r="L39" s="161"/>
      <c r="M39" s="147"/>
      <c r="N39" s="166"/>
      <c r="O39" s="165"/>
    </row>
    <row r="40" spans="1:15" ht="14.25" customHeight="1">
      <c r="A40" s="153"/>
      <c r="B40" s="154"/>
      <c r="C40" s="154"/>
      <c r="D40" s="155"/>
      <c r="E40" s="155"/>
      <c r="F40" s="155"/>
      <c r="G40" s="157" t="e">
        <f>+VLOOKUP(F40,Participants!$A$1:$F$1602,2,FALSE)</f>
        <v>#N/A</v>
      </c>
      <c r="H40" s="157" t="e">
        <f>+VLOOKUP(F40,Participants!$A$1:$F$1602,4,FALSE)</f>
        <v>#N/A</v>
      </c>
      <c r="I40" s="157" t="e">
        <f>+VLOOKUP(F40,Participants!$A$1:$F$1602,5,FALSE)</f>
        <v>#N/A</v>
      </c>
      <c r="J40" s="157" t="e">
        <f>+VLOOKUP(F40,Participants!$A$1:$F$1602,3,FALSE)</f>
        <v>#N/A</v>
      </c>
      <c r="K40" s="61" t="e">
        <f>+VLOOKUP(F40,Participants!$A$1:$G$1602,7,FALSE)</f>
        <v>#N/A</v>
      </c>
      <c r="L40" s="163"/>
      <c r="M40" s="157"/>
      <c r="N40" s="58"/>
      <c r="O40" s="165"/>
    </row>
    <row r="41" spans="1:15" ht="14.25" customHeight="1">
      <c r="A41" s="143"/>
      <c r="B41" s="144"/>
      <c r="C41" s="144"/>
      <c r="D41" s="145"/>
      <c r="E41" s="145"/>
      <c r="F41" s="145"/>
      <c r="G41" s="147" t="e">
        <f>+VLOOKUP(F41,Participants!$A$1:$F$1602,2,FALSE)</f>
        <v>#N/A</v>
      </c>
      <c r="H41" s="147" t="e">
        <f>+VLOOKUP(F41,Participants!$A$1:$F$1602,4,FALSE)</f>
        <v>#N/A</v>
      </c>
      <c r="I41" s="147" t="e">
        <f>+VLOOKUP(F41,Participants!$A$1:$F$1602,5,FALSE)</f>
        <v>#N/A</v>
      </c>
      <c r="J41" s="147" t="e">
        <f>+VLOOKUP(F41,Participants!$A$1:$F$1602,3,FALSE)</f>
        <v>#N/A</v>
      </c>
      <c r="K41" s="61" t="e">
        <f>+VLOOKUP(F41,Participants!$A$1:$G$1602,7,FALSE)</f>
        <v>#N/A</v>
      </c>
      <c r="L41" s="161"/>
      <c r="M41" s="147"/>
      <c r="N41" s="166"/>
      <c r="O41" s="165"/>
    </row>
    <row r="42" spans="1:15" ht="14.25" customHeight="1">
      <c r="A42" s="153"/>
      <c r="B42" s="154"/>
      <c r="C42" s="154"/>
      <c r="D42" s="155"/>
      <c r="E42" s="155"/>
      <c r="F42" s="155"/>
      <c r="G42" s="157" t="e">
        <f>+VLOOKUP(F42,Participants!$A$1:$F$1602,2,FALSE)</f>
        <v>#N/A</v>
      </c>
      <c r="H42" s="157" t="e">
        <f>+VLOOKUP(F42,Participants!$A$1:$F$1602,4,FALSE)</f>
        <v>#N/A</v>
      </c>
      <c r="I42" s="157" t="e">
        <f>+VLOOKUP(F42,Participants!$A$1:$F$1602,5,FALSE)</f>
        <v>#N/A</v>
      </c>
      <c r="J42" s="157" t="e">
        <f>+VLOOKUP(F42,Participants!$A$1:$F$1602,3,FALSE)</f>
        <v>#N/A</v>
      </c>
      <c r="K42" s="61" t="e">
        <f>+VLOOKUP(F42,Participants!$A$1:$G$1602,7,FALSE)</f>
        <v>#N/A</v>
      </c>
      <c r="L42" s="163"/>
      <c r="M42" s="157"/>
      <c r="N42" s="58"/>
      <c r="O42" s="165"/>
    </row>
    <row r="43" spans="1:15" ht="14.25" customHeight="1">
      <c r="A43" s="143"/>
      <c r="B43" s="144"/>
      <c r="C43" s="144"/>
      <c r="D43" s="145"/>
      <c r="E43" s="145"/>
      <c r="F43" s="145"/>
      <c r="G43" s="147" t="e">
        <f>+VLOOKUP(F43,Participants!$A$1:$F$1602,2,FALSE)</f>
        <v>#N/A</v>
      </c>
      <c r="H43" s="147" t="e">
        <f>+VLOOKUP(F43,Participants!$A$1:$F$1602,4,FALSE)</f>
        <v>#N/A</v>
      </c>
      <c r="I43" s="147" t="e">
        <f>+VLOOKUP(F43,Participants!$A$1:$F$1602,5,FALSE)</f>
        <v>#N/A</v>
      </c>
      <c r="J43" s="147" t="e">
        <f>+VLOOKUP(F43,Participants!$A$1:$F$1602,3,FALSE)</f>
        <v>#N/A</v>
      </c>
      <c r="K43" s="61" t="e">
        <f>+VLOOKUP(F43,Participants!$A$1:$G$1602,7,FALSE)</f>
        <v>#N/A</v>
      </c>
      <c r="L43" s="161"/>
      <c r="M43" s="147"/>
      <c r="N43" s="166"/>
      <c r="O43" s="165"/>
    </row>
    <row r="44" spans="1:15" ht="14.25" customHeight="1">
      <c r="A44" s="153"/>
      <c r="B44" s="154"/>
      <c r="C44" s="154"/>
      <c r="D44" s="155"/>
      <c r="E44" s="155"/>
      <c r="F44" s="155"/>
      <c r="G44" s="157" t="e">
        <f>+VLOOKUP(F44,Participants!$A$1:$F$1602,2,FALSE)</f>
        <v>#N/A</v>
      </c>
      <c r="H44" s="157" t="e">
        <f>+VLOOKUP(F44,Participants!$A$1:$F$1602,4,FALSE)</f>
        <v>#N/A</v>
      </c>
      <c r="I44" s="157" t="e">
        <f>+VLOOKUP(F44,Participants!$A$1:$F$1602,5,FALSE)</f>
        <v>#N/A</v>
      </c>
      <c r="J44" s="157" t="e">
        <f>+VLOOKUP(F44,Participants!$A$1:$F$1602,3,FALSE)</f>
        <v>#N/A</v>
      </c>
      <c r="K44" s="61" t="e">
        <f>+VLOOKUP(F44,Participants!$A$1:$G$1602,7,FALSE)</f>
        <v>#N/A</v>
      </c>
      <c r="L44" s="163"/>
      <c r="M44" s="157"/>
      <c r="N44" s="58"/>
      <c r="O44" s="165"/>
    </row>
    <row r="45" spans="1:15" ht="14.25" customHeight="1">
      <c r="A45" s="143"/>
      <c r="B45" s="144"/>
      <c r="C45" s="144"/>
      <c r="D45" s="145"/>
      <c r="E45" s="145"/>
      <c r="F45" s="145"/>
      <c r="G45" s="147" t="e">
        <f>+VLOOKUP(F45,Participants!$A$1:$F$1602,2,FALSE)</f>
        <v>#N/A</v>
      </c>
      <c r="H45" s="147" t="e">
        <f>+VLOOKUP(F45,Participants!$A$1:$F$1602,4,FALSE)</f>
        <v>#N/A</v>
      </c>
      <c r="I45" s="147" t="e">
        <f>+VLOOKUP(F45,Participants!$A$1:$F$1602,5,FALSE)</f>
        <v>#N/A</v>
      </c>
      <c r="J45" s="147" t="e">
        <f>+VLOOKUP(F45,Participants!$A$1:$F$1602,3,FALSE)</f>
        <v>#N/A</v>
      </c>
      <c r="K45" s="61" t="e">
        <f>+VLOOKUP(F45,Participants!$A$1:$G$1602,7,FALSE)</f>
        <v>#N/A</v>
      </c>
      <c r="L45" s="161"/>
      <c r="M45" s="147"/>
      <c r="N45" s="166"/>
      <c r="O45" s="165"/>
    </row>
    <row r="46" spans="1:15" ht="14.25" customHeight="1">
      <c r="A46" s="153"/>
      <c r="B46" s="154"/>
      <c r="C46" s="154"/>
      <c r="D46" s="155"/>
      <c r="E46" s="155"/>
      <c r="F46" s="155"/>
      <c r="G46" s="157" t="e">
        <f>+VLOOKUP(F46,Participants!$A$1:$F$1602,2,FALSE)</f>
        <v>#N/A</v>
      </c>
      <c r="H46" s="157" t="e">
        <f>+VLOOKUP(F46,Participants!$A$1:$F$1602,4,FALSE)</f>
        <v>#N/A</v>
      </c>
      <c r="I46" s="157" t="e">
        <f>+VLOOKUP(F46,Participants!$A$1:$F$1602,5,FALSE)</f>
        <v>#N/A</v>
      </c>
      <c r="J46" s="157" t="e">
        <f>+VLOOKUP(F46,Participants!$A$1:$F$1602,3,FALSE)</f>
        <v>#N/A</v>
      </c>
      <c r="K46" s="61" t="e">
        <f>+VLOOKUP(F46,Participants!$A$1:$G$1602,7,FALSE)</f>
        <v>#N/A</v>
      </c>
      <c r="L46" s="163"/>
      <c r="M46" s="157"/>
      <c r="N46" s="58"/>
      <c r="O46" s="165"/>
    </row>
    <row r="47" spans="1:15" ht="14.25" customHeight="1">
      <c r="A47" s="143"/>
      <c r="B47" s="144"/>
      <c r="C47" s="144"/>
      <c r="D47" s="145"/>
      <c r="E47" s="145"/>
      <c r="F47" s="145"/>
      <c r="G47" s="147" t="e">
        <f>+VLOOKUP(F47,Participants!$A$1:$F$1602,2,FALSE)</f>
        <v>#N/A</v>
      </c>
      <c r="H47" s="147" t="e">
        <f>+VLOOKUP(F47,Participants!$A$1:$F$1602,4,FALSE)</f>
        <v>#N/A</v>
      </c>
      <c r="I47" s="147" t="e">
        <f>+VLOOKUP(F47,Participants!$A$1:$F$1602,5,FALSE)</f>
        <v>#N/A</v>
      </c>
      <c r="J47" s="147" t="e">
        <f>+VLOOKUP(F47,Participants!$A$1:$F$1602,3,FALSE)</f>
        <v>#N/A</v>
      </c>
      <c r="K47" s="61" t="e">
        <f>+VLOOKUP(F47,Participants!$A$1:$G$1602,7,FALSE)</f>
        <v>#N/A</v>
      </c>
      <c r="L47" s="161"/>
      <c r="M47" s="147"/>
      <c r="N47" s="166"/>
      <c r="O47" s="165"/>
    </row>
    <row r="48" spans="1:15" ht="14.25" customHeight="1">
      <c r="A48" s="153"/>
      <c r="B48" s="154"/>
      <c r="C48" s="154"/>
      <c r="D48" s="155"/>
      <c r="E48" s="155"/>
      <c r="F48" s="155"/>
      <c r="G48" s="157" t="e">
        <f>+VLOOKUP(F48,Participants!$A$1:$F$1602,2,FALSE)</f>
        <v>#N/A</v>
      </c>
      <c r="H48" s="157" t="e">
        <f>+VLOOKUP(F48,Participants!$A$1:$F$1602,4,FALSE)</f>
        <v>#N/A</v>
      </c>
      <c r="I48" s="157" t="e">
        <f>+VLOOKUP(F48,Participants!$A$1:$F$1602,5,FALSE)</f>
        <v>#N/A</v>
      </c>
      <c r="J48" s="157" t="e">
        <f>+VLOOKUP(F48,Participants!$A$1:$F$1602,3,FALSE)</f>
        <v>#N/A</v>
      </c>
      <c r="K48" s="61" t="e">
        <f>+VLOOKUP(F48,Participants!$A$1:$G$1602,7,FALSE)</f>
        <v>#N/A</v>
      </c>
      <c r="L48" s="163"/>
      <c r="M48" s="157"/>
      <c r="N48" s="58"/>
      <c r="O48" s="165"/>
    </row>
    <row r="49" spans="1:15" ht="14.25" customHeight="1">
      <c r="A49" s="143"/>
      <c r="B49" s="144"/>
      <c r="C49" s="144"/>
      <c r="D49" s="145"/>
      <c r="E49" s="145"/>
      <c r="F49" s="145"/>
      <c r="G49" s="147" t="e">
        <f>+VLOOKUP(F49,Participants!$A$1:$F$1602,2,FALSE)</f>
        <v>#N/A</v>
      </c>
      <c r="H49" s="147" t="e">
        <f>+VLOOKUP(F49,Participants!$A$1:$F$1602,4,FALSE)</f>
        <v>#N/A</v>
      </c>
      <c r="I49" s="147" t="e">
        <f>+VLOOKUP(F49,Participants!$A$1:$F$1602,5,FALSE)</f>
        <v>#N/A</v>
      </c>
      <c r="J49" s="147" t="e">
        <f>+VLOOKUP(F49,Participants!$A$1:$F$1602,3,FALSE)</f>
        <v>#N/A</v>
      </c>
      <c r="K49" s="61" t="e">
        <f>+VLOOKUP(F49,Participants!$A$1:$G$1602,7,FALSE)</f>
        <v>#N/A</v>
      </c>
      <c r="L49" s="161"/>
      <c r="M49" s="147"/>
      <c r="N49" s="166"/>
      <c r="O49" s="165"/>
    </row>
    <row r="50" spans="1:15" ht="14.25" customHeight="1">
      <c r="A50" s="153"/>
      <c r="B50" s="154"/>
      <c r="C50" s="154"/>
      <c r="D50" s="155"/>
      <c r="E50" s="155"/>
      <c r="F50" s="155"/>
      <c r="G50" s="157" t="e">
        <f>+VLOOKUP(F50,Participants!$A$1:$F$1602,2,FALSE)</f>
        <v>#N/A</v>
      </c>
      <c r="H50" s="157" t="e">
        <f>+VLOOKUP(F50,Participants!$A$1:$F$1602,4,FALSE)</f>
        <v>#N/A</v>
      </c>
      <c r="I50" s="157" t="e">
        <f>+VLOOKUP(F50,Participants!$A$1:$F$1602,5,FALSE)</f>
        <v>#N/A</v>
      </c>
      <c r="J50" s="157" t="e">
        <f>+VLOOKUP(F50,Participants!$A$1:$F$1602,3,FALSE)</f>
        <v>#N/A</v>
      </c>
      <c r="K50" s="61" t="e">
        <f>+VLOOKUP(F50,Participants!$A$1:$G$1602,7,FALSE)</f>
        <v>#N/A</v>
      </c>
      <c r="L50" s="163"/>
      <c r="M50" s="157"/>
      <c r="N50" s="58"/>
      <c r="O50" s="165"/>
    </row>
    <row r="51" spans="1:15" ht="14.25" customHeight="1">
      <c r="A51" s="143"/>
      <c r="B51" s="144"/>
      <c r="C51" s="144"/>
      <c r="D51" s="145"/>
      <c r="E51" s="145"/>
      <c r="F51" s="145"/>
      <c r="G51" s="147" t="e">
        <f>+VLOOKUP(F51,Participants!$A$1:$F$1602,2,FALSE)</f>
        <v>#N/A</v>
      </c>
      <c r="H51" s="147" t="e">
        <f>+VLOOKUP(F51,Participants!$A$1:$F$1602,4,FALSE)</f>
        <v>#N/A</v>
      </c>
      <c r="I51" s="147" t="e">
        <f>+VLOOKUP(F51,Participants!$A$1:$F$1602,5,FALSE)</f>
        <v>#N/A</v>
      </c>
      <c r="J51" s="147" t="e">
        <f>+VLOOKUP(F51,Participants!$A$1:$F$1602,3,FALSE)</f>
        <v>#N/A</v>
      </c>
      <c r="K51" s="61" t="e">
        <f>+VLOOKUP(F51,Participants!$A$1:$G$1602,7,FALSE)</f>
        <v>#N/A</v>
      </c>
      <c r="L51" s="161"/>
      <c r="M51" s="147"/>
      <c r="N51" s="166"/>
      <c r="O51" s="165"/>
    </row>
    <row r="52" spans="1:15" ht="14.25" customHeight="1">
      <c r="A52" s="153"/>
      <c r="B52" s="154"/>
      <c r="C52" s="154"/>
      <c r="D52" s="155"/>
      <c r="E52" s="155"/>
      <c r="F52" s="155"/>
      <c r="G52" s="157" t="e">
        <f>+VLOOKUP(F52,Participants!$A$1:$F$1602,2,FALSE)</f>
        <v>#N/A</v>
      </c>
      <c r="H52" s="157" t="e">
        <f>+VLOOKUP(F52,Participants!$A$1:$F$1602,4,FALSE)</f>
        <v>#N/A</v>
      </c>
      <c r="I52" s="157" t="e">
        <f>+VLOOKUP(F52,Participants!$A$1:$F$1602,5,FALSE)</f>
        <v>#N/A</v>
      </c>
      <c r="J52" s="157" t="e">
        <f>+VLOOKUP(F52,Participants!$A$1:$F$1602,3,FALSE)</f>
        <v>#N/A</v>
      </c>
      <c r="K52" s="61" t="e">
        <f>+VLOOKUP(F52,Participants!$A$1:$G$1602,7,FALSE)</f>
        <v>#N/A</v>
      </c>
      <c r="L52" s="163"/>
      <c r="M52" s="157"/>
      <c r="N52" s="58"/>
      <c r="O52" s="165"/>
    </row>
    <row r="53" spans="1:15" ht="14.25" customHeight="1">
      <c r="A53" s="143"/>
      <c r="B53" s="144"/>
      <c r="C53" s="144"/>
      <c r="D53" s="145"/>
      <c r="E53" s="145"/>
      <c r="F53" s="145"/>
      <c r="G53" s="147" t="e">
        <f>+VLOOKUP(F53,Participants!$A$1:$F$1602,2,FALSE)</f>
        <v>#N/A</v>
      </c>
      <c r="H53" s="147" t="e">
        <f>+VLOOKUP(F53,Participants!$A$1:$F$1602,4,FALSE)</f>
        <v>#N/A</v>
      </c>
      <c r="I53" s="147" t="e">
        <f>+VLOOKUP(F53,Participants!$A$1:$F$1602,5,FALSE)</f>
        <v>#N/A</v>
      </c>
      <c r="J53" s="147" t="e">
        <f>+VLOOKUP(F53,Participants!$A$1:$F$1602,3,FALSE)</f>
        <v>#N/A</v>
      </c>
      <c r="K53" s="61" t="e">
        <f>+VLOOKUP(F53,Participants!$A$1:$G$1602,7,FALSE)</f>
        <v>#N/A</v>
      </c>
      <c r="L53" s="161"/>
      <c r="M53" s="147"/>
      <c r="N53" s="166"/>
      <c r="O53" s="165"/>
    </row>
    <row r="54" spans="1:15" ht="14.25" customHeight="1">
      <c r="A54" s="153"/>
      <c r="B54" s="154"/>
      <c r="C54" s="154"/>
      <c r="D54" s="155"/>
      <c r="E54" s="155"/>
      <c r="F54" s="155"/>
      <c r="G54" s="157" t="e">
        <f>+VLOOKUP(F54,Participants!$A$1:$F$1602,2,FALSE)</f>
        <v>#N/A</v>
      </c>
      <c r="H54" s="157" t="e">
        <f>+VLOOKUP(F54,Participants!$A$1:$F$1602,4,FALSE)</f>
        <v>#N/A</v>
      </c>
      <c r="I54" s="157" t="e">
        <f>+VLOOKUP(F54,Participants!$A$1:$F$1602,5,FALSE)</f>
        <v>#N/A</v>
      </c>
      <c r="J54" s="157" t="e">
        <f>+VLOOKUP(F54,Participants!$A$1:$F$1602,3,FALSE)</f>
        <v>#N/A</v>
      </c>
      <c r="K54" s="61" t="e">
        <f>+VLOOKUP(F54,Participants!$A$1:$G$1602,7,FALSE)</f>
        <v>#N/A</v>
      </c>
      <c r="L54" s="163"/>
      <c r="M54" s="157"/>
      <c r="N54" s="58"/>
      <c r="O54" s="165"/>
    </row>
    <row r="55" spans="1:15" ht="14.25" customHeight="1">
      <c r="A55" s="143"/>
      <c r="B55" s="144"/>
      <c r="C55" s="144"/>
      <c r="D55" s="145"/>
      <c r="E55" s="145"/>
      <c r="F55" s="145"/>
      <c r="G55" s="147" t="e">
        <f>+VLOOKUP(F55,Participants!$A$1:$F$1602,2,FALSE)</f>
        <v>#N/A</v>
      </c>
      <c r="H55" s="147" t="e">
        <f>+VLOOKUP(F55,Participants!$A$1:$F$1602,4,FALSE)</f>
        <v>#N/A</v>
      </c>
      <c r="I55" s="147" t="e">
        <f>+VLOOKUP(F55,Participants!$A$1:$F$1602,5,FALSE)</f>
        <v>#N/A</v>
      </c>
      <c r="J55" s="147" t="e">
        <f>+VLOOKUP(F55,Participants!$A$1:$F$1602,3,FALSE)</f>
        <v>#N/A</v>
      </c>
      <c r="K55" s="61" t="e">
        <f>+VLOOKUP(F55,Participants!$A$1:$G$1602,7,FALSE)</f>
        <v>#N/A</v>
      </c>
      <c r="L55" s="161"/>
      <c r="M55" s="147"/>
      <c r="N55" s="166"/>
      <c r="O55" s="165"/>
    </row>
    <row r="56" spans="1:15" ht="14.25" customHeight="1">
      <c r="A56" s="153"/>
      <c r="B56" s="154"/>
      <c r="C56" s="154"/>
      <c r="D56" s="155"/>
      <c r="E56" s="155"/>
      <c r="F56" s="155"/>
      <c r="G56" s="157" t="e">
        <f>+VLOOKUP(F56,Participants!$A$1:$F$1602,2,FALSE)</f>
        <v>#N/A</v>
      </c>
      <c r="H56" s="157" t="e">
        <f>+VLOOKUP(F56,Participants!$A$1:$F$1602,4,FALSE)</f>
        <v>#N/A</v>
      </c>
      <c r="I56" s="157" t="e">
        <f>+VLOOKUP(F56,Participants!$A$1:$F$1602,5,FALSE)</f>
        <v>#N/A</v>
      </c>
      <c r="J56" s="157" t="e">
        <f>+VLOOKUP(F56,Participants!$A$1:$F$1602,3,FALSE)</f>
        <v>#N/A</v>
      </c>
      <c r="K56" s="61" t="e">
        <f>+VLOOKUP(F56,Participants!$A$1:$G$1602,7,FALSE)</f>
        <v>#N/A</v>
      </c>
      <c r="L56" s="163"/>
      <c r="M56" s="157"/>
      <c r="N56" s="58"/>
      <c r="O56" s="165"/>
    </row>
    <row r="57" spans="1:15" ht="14.25" customHeight="1">
      <c r="A57" s="143"/>
      <c r="B57" s="144"/>
      <c r="C57" s="144"/>
      <c r="D57" s="145"/>
      <c r="E57" s="145"/>
      <c r="F57" s="145"/>
      <c r="G57" s="147" t="e">
        <f>+VLOOKUP(F57,Participants!$A$1:$F$1602,2,FALSE)</f>
        <v>#N/A</v>
      </c>
      <c r="H57" s="147" t="e">
        <f>+VLOOKUP(F57,Participants!$A$1:$F$1602,4,FALSE)</f>
        <v>#N/A</v>
      </c>
      <c r="I57" s="147" t="e">
        <f>+VLOOKUP(F57,Participants!$A$1:$F$1602,5,FALSE)</f>
        <v>#N/A</v>
      </c>
      <c r="J57" s="147" t="e">
        <f>+VLOOKUP(F57,Participants!$A$1:$F$1602,3,FALSE)</f>
        <v>#N/A</v>
      </c>
      <c r="K57" s="61" t="e">
        <f>+VLOOKUP(F57,Participants!$A$1:$G$1602,7,FALSE)</f>
        <v>#N/A</v>
      </c>
      <c r="L57" s="161"/>
      <c r="M57" s="147"/>
      <c r="N57" s="166"/>
      <c r="O57" s="165"/>
    </row>
    <row r="58" spans="1:15" ht="14.25" customHeight="1">
      <c r="A58" s="153"/>
      <c r="B58" s="154"/>
      <c r="C58" s="154"/>
      <c r="D58" s="155"/>
      <c r="E58" s="155"/>
      <c r="F58" s="155"/>
      <c r="G58" s="157" t="e">
        <f>+VLOOKUP(F58,Participants!$A$1:$F$1602,2,FALSE)</f>
        <v>#N/A</v>
      </c>
      <c r="H58" s="157" t="e">
        <f>+VLOOKUP(F58,Participants!$A$1:$F$1602,4,FALSE)</f>
        <v>#N/A</v>
      </c>
      <c r="I58" s="157" t="e">
        <f>+VLOOKUP(F58,Participants!$A$1:$F$1602,5,FALSE)</f>
        <v>#N/A</v>
      </c>
      <c r="J58" s="157" t="e">
        <f>+VLOOKUP(F58,Participants!$A$1:$F$1602,3,FALSE)</f>
        <v>#N/A</v>
      </c>
      <c r="K58" s="61" t="e">
        <f>+VLOOKUP(F58,Participants!$A$1:$G$1602,7,FALSE)</f>
        <v>#N/A</v>
      </c>
      <c r="L58" s="163"/>
      <c r="M58" s="157"/>
      <c r="N58" s="58"/>
      <c r="O58" s="165"/>
    </row>
    <row r="59" spans="1:15" ht="14.25" customHeight="1">
      <c r="A59" s="143"/>
      <c r="B59" s="144"/>
      <c r="C59" s="144"/>
      <c r="D59" s="145"/>
      <c r="E59" s="145"/>
      <c r="F59" s="145"/>
      <c r="G59" s="147" t="e">
        <f>+VLOOKUP(F59,Participants!$A$1:$F$1602,2,FALSE)</f>
        <v>#N/A</v>
      </c>
      <c r="H59" s="147" t="e">
        <f>+VLOOKUP(F59,Participants!$A$1:$F$1602,4,FALSE)</f>
        <v>#N/A</v>
      </c>
      <c r="I59" s="147" t="e">
        <f>+VLOOKUP(F59,Participants!$A$1:$F$1602,5,FALSE)</f>
        <v>#N/A</v>
      </c>
      <c r="J59" s="147" t="e">
        <f>+VLOOKUP(F59,Participants!$A$1:$F$1602,3,FALSE)</f>
        <v>#N/A</v>
      </c>
      <c r="K59" s="61" t="e">
        <f>+VLOOKUP(F59,Participants!$A$1:$G$1602,7,FALSE)</f>
        <v>#N/A</v>
      </c>
      <c r="L59" s="161"/>
      <c r="M59" s="147"/>
      <c r="N59" s="166"/>
      <c r="O59" s="165"/>
    </row>
    <row r="60" spans="1:15" ht="14.25" customHeight="1">
      <c r="A60" s="153"/>
      <c r="B60" s="154"/>
      <c r="C60" s="154"/>
      <c r="D60" s="155"/>
      <c r="E60" s="155"/>
      <c r="F60" s="155"/>
      <c r="G60" s="157" t="e">
        <f>+VLOOKUP(F60,Participants!$A$1:$F$1602,2,FALSE)</f>
        <v>#N/A</v>
      </c>
      <c r="H60" s="157" t="e">
        <f>+VLOOKUP(F60,Participants!$A$1:$F$1602,4,FALSE)</f>
        <v>#N/A</v>
      </c>
      <c r="I60" s="157" t="e">
        <f>+VLOOKUP(F60,Participants!$A$1:$F$1602,5,FALSE)</f>
        <v>#N/A</v>
      </c>
      <c r="J60" s="157" t="e">
        <f>+VLOOKUP(F60,Participants!$A$1:$F$1602,3,FALSE)</f>
        <v>#N/A</v>
      </c>
      <c r="K60" s="61" t="e">
        <f>+VLOOKUP(F60,Participants!$A$1:$G$1602,7,FALSE)</f>
        <v>#N/A</v>
      </c>
      <c r="L60" s="163"/>
      <c r="M60" s="157"/>
      <c r="N60" s="58"/>
      <c r="O60" s="165"/>
    </row>
    <row r="61" spans="1:15" ht="14.25" customHeight="1">
      <c r="A61" s="143"/>
      <c r="B61" s="144"/>
      <c r="C61" s="144"/>
      <c r="D61" s="145"/>
      <c r="E61" s="145"/>
      <c r="F61" s="145"/>
      <c r="G61" s="147" t="e">
        <f>+VLOOKUP(F61,Participants!$A$1:$F$1602,2,FALSE)</f>
        <v>#N/A</v>
      </c>
      <c r="H61" s="147" t="e">
        <f>+VLOOKUP(F61,Participants!$A$1:$F$1602,4,FALSE)</f>
        <v>#N/A</v>
      </c>
      <c r="I61" s="147" t="e">
        <f>+VLOOKUP(F61,Participants!$A$1:$F$1602,5,FALSE)</f>
        <v>#N/A</v>
      </c>
      <c r="J61" s="147" t="e">
        <f>+VLOOKUP(F61,Participants!$A$1:$F$1602,3,FALSE)</f>
        <v>#N/A</v>
      </c>
      <c r="K61" s="61" t="e">
        <f>+VLOOKUP(F61,Participants!$A$1:$G$1602,7,FALSE)</f>
        <v>#N/A</v>
      </c>
      <c r="L61" s="161"/>
      <c r="M61" s="147"/>
      <c r="N61" s="166"/>
      <c r="O61" s="165"/>
    </row>
    <row r="62" spans="1:15" ht="14.25" customHeight="1">
      <c r="A62" s="153"/>
      <c r="B62" s="154"/>
      <c r="C62" s="154"/>
      <c r="D62" s="155"/>
      <c r="E62" s="155"/>
      <c r="F62" s="155"/>
      <c r="G62" s="157" t="e">
        <f>+VLOOKUP(F62,Participants!$A$1:$F$1602,2,FALSE)</f>
        <v>#N/A</v>
      </c>
      <c r="H62" s="157" t="e">
        <f>+VLOOKUP(F62,Participants!$A$1:$F$1602,4,FALSE)</f>
        <v>#N/A</v>
      </c>
      <c r="I62" s="157" t="e">
        <f>+VLOOKUP(F62,Participants!$A$1:$F$1602,5,FALSE)</f>
        <v>#N/A</v>
      </c>
      <c r="J62" s="157" t="e">
        <f>+VLOOKUP(F62,Participants!$A$1:$F$1602,3,FALSE)</f>
        <v>#N/A</v>
      </c>
      <c r="K62" s="61" t="e">
        <f>+VLOOKUP(F62,Participants!$A$1:$G$1602,7,FALSE)</f>
        <v>#N/A</v>
      </c>
      <c r="L62" s="163"/>
      <c r="M62" s="157"/>
      <c r="N62" s="58"/>
      <c r="O62" s="165"/>
    </row>
    <row r="63" spans="1:15" ht="14.25" customHeight="1">
      <c r="A63" s="143"/>
      <c r="B63" s="144"/>
      <c r="C63" s="144"/>
      <c r="D63" s="145"/>
      <c r="E63" s="145"/>
      <c r="F63" s="145"/>
      <c r="G63" s="147" t="e">
        <f>+VLOOKUP(F63,Participants!$A$1:$F$1602,2,FALSE)</f>
        <v>#N/A</v>
      </c>
      <c r="H63" s="147" t="e">
        <f>+VLOOKUP(F63,Participants!$A$1:$F$1602,4,FALSE)</f>
        <v>#N/A</v>
      </c>
      <c r="I63" s="147" t="e">
        <f>+VLOOKUP(F63,Participants!$A$1:$F$1602,5,FALSE)</f>
        <v>#N/A</v>
      </c>
      <c r="J63" s="147" t="e">
        <f>+VLOOKUP(F63,Participants!$A$1:$F$1602,3,FALSE)</f>
        <v>#N/A</v>
      </c>
      <c r="K63" s="61" t="e">
        <f>+VLOOKUP(F63,Participants!$A$1:$G$1602,7,FALSE)</f>
        <v>#N/A</v>
      </c>
      <c r="L63" s="161"/>
      <c r="M63" s="147"/>
      <c r="N63" s="166"/>
      <c r="O63" s="165"/>
    </row>
    <row r="64" spans="1:15" ht="14.25" customHeight="1">
      <c r="A64" s="153"/>
      <c r="B64" s="154"/>
      <c r="C64" s="154"/>
      <c r="D64" s="155"/>
      <c r="E64" s="155"/>
      <c r="F64" s="155"/>
      <c r="G64" s="157" t="e">
        <f>+VLOOKUP(F64,Participants!$A$1:$F$1602,2,FALSE)</f>
        <v>#N/A</v>
      </c>
      <c r="H64" s="157" t="e">
        <f>+VLOOKUP(F64,Participants!$A$1:$F$1602,4,FALSE)</f>
        <v>#N/A</v>
      </c>
      <c r="I64" s="157" t="e">
        <f>+VLOOKUP(F64,Participants!$A$1:$F$1602,5,FALSE)</f>
        <v>#N/A</v>
      </c>
      <c r="J64" s="157" t="e">
        <f>+VLOOKUP(F64,Participants!$A$1:$F$1602,3,FALSE)</f>
        <v>#N/A</v>
      </c>
      <c r="K64" s="61" t="e">
        <f>+VLOOKUP(F64,Participants!$A$1:$G$1602,7,FALSE)</f>
        <v>#N/A</v>
      </c>
      <c r="L64" s="163"/>
      <c r="M64" s="157"/>
      <c r="N64" s="58"/>
      <c r="O64" s="165"/>
    </row>
    <row r="65" spans="1:15" ht="14.25" customHeight="1">
      <c r="A65" s="143"/>
      <c r="B65" s="144"/>
      <c r="C65" s="144"/>
      <c r="D65" s="145"/>
      <c r="E65" s="145"/>
      <c r="F65" s="145"/>
      <c r="G65" s="147" t="e">
        <f>+VLOOKUP(F65,Participants!$A$1:$F$1602,2,FALSE)</f>
        <v>#N/A</v>
      </c>
      <c r="H65" s="147" t="e">
        <f>+VLOOKUP(F65,Participants!$A$1:$F$1602,4,FALSE)</f>
        <v>#N/A</v>
      </c>
      <c r="I65" s="147" t="e">
        <f>+VLOOKUP(F65,Participants!$A$1:$F$1602,5,FALSE)</f>
        <v>#N/A</v>
      </c>
      <c r="J65" s="147" t="e">
        <f>+VLOOKUP(F65,Participants!$A$1:$F$1602,3,FALSE)</f>
        <v>#N/A</v>
      </c>
      <c r="K65" s="61" t="e">
        <f>+VLOOKUP(F65,Participants!$A$1:$G$1602,7,FALSE)</f>
        <v>#N/A</v>
      </c>
      <c r="L65" s="161"/>
      <c r="M65" s="147"/>
      <c r="N65" s="166"/>
      <c r="O65" s="165"/>
    </row>
    <row r="66" spans="1:15" ht="14.25" customHeight="1">
      <c r="A66" s="153"/>
      <c r="B66" s="154"/>
      <c r="C66" s="154"/>
      <c r="D66" s="155"/>
      <c r="E66" s="155"/>
      <c r="F66" s="155"/>
      <c r="G66" s="157" t="e">
        <f>+VLOOKUP(F66,Participants!$A$1:$F$1602,2,FALSE)</f>
        <v>#N/A</v>
      </c>
      <c r="H66" s="157" t="e">
        <f>+VLOOKUP(F66,Participants!$A$1:$F$1602,4,FALSE)</f>
        <v>#N/A</v>
      </c>
      <c r="I66" s="157" t="e">
        <f>+VLOOKUP(F66,Participants!$A$1:$F$1602,5,FALSE)</f>
        <v>#N/A</v>
      </c>
      <c r="J66" s="157" t="e">
        <f>+VLOOKUP(F66,Participants!$A$1:$F$1602,3,FALSE)</f>
        <v>#N/A</v>
      </c>
      <c r="K66" s="61" t="e">
        <f>+VLOOKUP(F66,Participants!$A$1:$G$1602,7,FALSE)</f>
        <v>#N/A</v>
      </c>
      <c r="L66" s="163"/>
      <c r="M66" s="157"/>
      <c r="N66" s="58"/>
      <c r="O66" s="165"/>
    </row>
    <row r="67" spans="1:15" ht="14.25" customHeight="1">
      <c r="A67" s="143"/>
      <c r="B67" s="144"/>
      <c r="C67" s="144"/>
      <c r="D67" s="145"/>
      <c r="E67" s="145"/>
      <c r="F67" s="145"/>
      <c r="G67" s="147" t="e">
        <f>+VLOOKUP(F67,Participants!$A$1:$F$1602,2,FALSE)</f>
        <v>#N/A</v>
      </c>
      <c r="H67" s="147" t="e">
        <f>+VLOOKUP(F67,Participants!$A$1:$F$1602,4,FALSE)</f>
        <v>#N/A</v>
      </c>
      <c r="I67" s="147" t="e">
        <f>+VLOOKUP(F67,Participants!$A$1:$F$1602,5,FALSE)</f>
        <v>#N/A</v>
      </c>
      <c r="J67" s="147" t="e">
        <f>+VLOOKUP(F67,Participants!$A$1:$F$1602,3,FALSE)</f>
        <v>#N/A</v>
      </c>
      <c r="K67" s="61" t="e">
        <f>+VLOOKUP(F67,Participants!$A$1:$G$1602,7,FALSE)</f>
        <v>#N/A</v>
      </c>
      <c r="L67" s="161"/>
      <c r="M67" s="147"/>
      <c r="N67" s="166"/>
      <c r="O67" s="165"/>
    </row>
    <row r="68" spans="1:15" ht="14.25" customHeight="1">
      <c r="A68" s="153"/>
      <c r="B68" s="154"/>
      <c r="C68" s="154"/>
      <c r="D68" s="155"/>
      <c r="E68" s="155"/>
      <c r="F68" s="155"/>
      <c r="G68" s="157" t="e">
        <f>+VLOOKUP(F68,Participants!$A$1:$F$1602,2,FALSE)</f>
        <v>#N/A</v>
      </c>
      <c r="H68" s="157" t="e">
        <f>+VLOOKUP(F68,Participants!$A$1:$F$1602,4,FALSE)</f>
        <v>#N/A</v>
      </c>
      <c r="I68" s="157" t="e">
        <f>+VLOOKUP(F68,Participants!$A$1:$F$1602,5,FALSE)</f>
        <v>#N/A</v>
      </c>
      <c r="J68" s="157" t="e">
        <f>+VLOOKUP(F68,Participants!$A$1:$F$1602,3,FALSE)</f>
        <v>#N/A</v>
      </c>
      <c r="K68" s="61" t="e">
        <f>+VLOOKUP(F68,Participants!$A$1:$G$1602,7,FALSE)</f>
        <v>#N/A</v>
      </c>
      <c r="L68" s="163"/>
      <c r="M68" s="157"/>
      <c r="N68" s="58"/>
      <c r="O68" s="165"/>
    </row>
    <row r="69" spans="1:15" ht="14.25" customHeight="1">
      <c r="A69" s="143"/>
      <c r="B69" s="144"/>
      <c r="C69" s="144"/>
      <c r="D69" s="145"/>
      <c r="E69" s="145"/>
      <c r="F69" s="145"/>
      <c r="G69" s="147" t="e">
        <f>+VLOOKUP(F69,Participants!$A$1:$F$1602,2,FALSE)</f>
        <v>#N/A</v>
      </c>
      <c r="H69" s="147" t="e">
        <f>+VLOOKUP(F69,Participants!$A$1:$F$1602,4,FALSE)</f>
        <v>#N/A</v>
      </c>
      <c r="I69" s="147" t="e">
        <f>+VLOOKUP(F69,Participants!$A$1:$F$1602,5,FALSE)</f>
        <v>#N/A</v>
      </c>
      <c r="J69" s="147" t="e">
        <f>+VLOOKUP(F69,Participants!$A$1:$F$1602,3,FALSE)</f>
        <v>#N/A</v>
      </c>
      <c r="K69" s="61" t="e">
        <f>+VLOOKUP(F69,Participants!$A$1:$G$1602,7,FALSE)</f>
        <v>#N/A</v>
      </c>
      <c r="L69" s="161"/>
      <c r="M69" s="147"/>
      <c r="N69" s="166"/>
      <c r="O69" s="165"/>
    </row>
    <row r="70" spans="1:15" ht="14.25" customHeight="1">
      <c r="A70" s="153"/>
      <c r="B70" s="154"/>
      <c r="C70" s="154"/>
      <c r="D70" s="155"/>
      <c r="E70" s="155"/>
      <c r="F70" s="155"/>
      <c r="G70" s="157" t="e">
        <f>+VLOOKUP(F70,Participants!$A$1:$F$1602,2,FALSE)</f>
        <v>#N/A</v>
      </c>
      <c r="H70" s="157" t="e">
        <f>+VLOOKUP(F70,Participants!$A$1:$F$1602,4,FALSE)</f>
        <v>#N/A</v>
      </c>
      <c r="I70" s="157" t="e">
        <f>+VLOOKUP(F70,Participants!$A$1:$F$1602,5,FALSE)</f>
        <v>#N/A</v>
      </c>
      <c r="J70" s="157" t="e">
        <f>+VLOOKUP(F70,Participants!$A$1:$F$1602,3,FALSE)</f>
        <v>#N/A</v>
      </c>
      <c r="K70" s="61" t="e">
        <f>+VLOOKUP(F70,Participants!$A$1:$G$1602,7,FALSE)</f>
        <v>#N/A</v>
      </c>
      <c r="L70" s="163"/>
      <c r="M70" s="157"/>
      <c r="N70" s="58"/>
      <c r="O70" s="165"/>
    </row>
    <row r="71" spans="1:15" ht="14.25" customHeight="1">
      <c r="A71" s="143"/>
      <c r="B71" s="144"/>
      <c r="C71" s="144"/>
      <c r="D71" s="145"/>
      <c r="E71" s="145"/>
      <c r="F71" s="145"/>
      <c r="G71" s="147" t="e">
        <f>+VLOOKUP(F71,Participants!$A$1:$F$1602,2,FALSE)</f>
        <v>#N/A</v>
      </c>
      <c r="H71" s="147" t="e">
        <f>+VLOOKUP(F71,Participants!$A$1:$F$1602,4,FALSE)</f>
        <v>#N/A</v>
      </c>
      <c r="I71" s="147" t="e">
        <f>+VLOOKUP(F71,Participants!$A$1:$F$1602,5,FALSE)</f>
        <v>#N/A</v>
      </c>
      <c r="J71" s="147" t="e">
        <f>+VLOOKUP(F71,Participants!$A$1:$F$1602,3,FALSE)</f>
        <v>#N/A</v>
      </c>
      <c r="K71" s="61" t="e">
        <f>+VLOOKUP(F71,Participants!$A$1:$G$1602,7,FALSE)</f>
        <v>#N/A</v>
      </c>
      <c r="L71" s="161"/>
      <c r="M71" s="147"/>
      <c r="N71" s="166"/>
      <c r="O71" s="165"/>
    </row>
    <row r="72" spans="1:15" ht="14.25" customHeight="1">
      <c r="A72" s="153"/>
      <c r="B72" s="154"/>
      <c r="C72" s="154"/>
      <c r="D72" s="155"/>
      <c r="E72" s="155"/>
      <c r="F72" s="155"/>
      <c r="G72" s="157" t="e">
        <f>+VLOOKUP(F72,Participants!$A$1:$F$1602,2,FALSE)</f>
        <v>#N/A</v>
      </c>
      <c r="H72" s="157" t="e">
        <f>+VLOOKUP(F72,Participants!$A$1:$F$1602,4,FALSE)</f>
        <v>#N/A</v>
      </c>
      <c r="I72" s="157" t="e">
        <f>+VLOOKUP(F72,Participants!$A$1:$F$1602,5,FALSE)</f>
        <v>#N/A</v>
      </c>
      <c r="J72" s="157" t="e">
        <f>+VLOOKUP(F72,Participants!$A$1:$F$1602,3,FALSE)</f>
        <v>#N/A</v>
      </c>
      <c r="K72" s="61" t="e">
        <f>+VLOOKUP(F72,Participants!$A$1:$G$1602,7,FALSE)</f>
        <v>#N/A</v>
      </c>
      <c r="L72" s="163"/>
      <c r="M72" s="157"/>
      <c r="N72" s="58"/>
      <c r="O72" s="165"/>
    </row>
    <row r="73" spans="1:15" ht="14.25" customHeight="1">
      <c r="A73" s="143"/>
      <c r="B73" s="144"/>
      <c r="C73" s="144"/>
      <c r="D73" s="145"/>
      <c r="E73" s="145"/>
      <c r="F73" s="145"/>
      <c r="G73" s="147" t="e">
        <f>+VLOOKUP(F73,Participants!$A$1:$F$1602,2,FALSE)</f>
        <v>#N/A</v>
      </c>
      <c r="H73" s="147" t="e">
        <f>+VLOOKUP(F73,Participants!$A$1:$F$1602,4,FALSE)</f>
        <v>#N/A</v>
      </c>
      <c r="I73" s="147" t="e">
        <f>+VLOOKUP(F73,Participants!$A$1:$F$1602,5,FALSE)</f>
        <v>#N/A</v>
      </c>
      <c r="J73" s="147" t="e">
        <f>+VLOOKUP(F73,Participants!$A$1:$F$1602,3,FALSE)</f>
        <v>#N/A</v>
      </c>
      <c r="K73" s="61" t="e">
        <f>+VLOOKUP(F73,Participants!$A$1:$G$1602,7,FALSE)</f>
        <v>#N/A</v>
      </c>
      <c r="L73" s="161"/>
      <c r="M73" s="147"/>
      <c r="N73" s="166"/>
      <c r="O73" s="165"/>
    </row>
    <row r="74" spans="1:15" ht="14.25" customHeight="1">
      <c r="A74" s="153"/>
      <c r="B74" s="154"/>
      <c r="C74" s="154"/>
      <c r="D74" s="155"/>
      <c r="E74" s="155"/>
      <c r="F74" s="155"/>
      <c r="G74" s="157" t="e">
        <f>+VLOOKUP(F74,Participants!$A$1:$F$1602,2,FALSE)</f>
        <v>#N/A</v>
      </c>
      <c r="H74" s="157" t="e">
        <f>+VLOOKUP(F74,Participants!$A$1:$F$1602,4,FALSE)</f>
        <v>#N/A</v>
      </c>
      <c r="I74" s="157" t="e">
        <f>+VLOOKUP(F74,Participants!$A$1:$F$1602,5,FALSE)</f>
        <v>#N/A</v>
      </c>
      <c r="J74" s="157" t="e">
        <f>+VLOOKUP(F74,Participants!$A$1:$F$1602,3,FALSE)</f>
        <v>#N/A</v>
      </c>
      <c r="K74" s="61" t="e">
        <f>+VLOOKUP(F74,Participants!$A$1:$G$1602,7,FALSE)</f>
        <v>#N/A</v>
      </c>
      <c r="L74" s="163"/>
      <c r="M74" s="157"/>
      <c r="N74" s="58"/>
      <c r="O74" s="165"/>
    </row>
    <row r="75" spans="1:15" ht="14.25" customHeight="1">
      <c r="A75" s="143"/>
      <c r="B75" s="144"/>
      <c r="C75" s="144"/>
      <c r="D75" s="145"/>
      <c r="E75" s="145"/>
      <c r="F75" s="145"/>
      <c r="G75" s="147" t="e">
        <f>+VLOOKUP(F75,Participants!$A$1:$F$1602,2,FALSE)</f>
        <v>#N/A</v>
      </c>
      <c r="H75" s="147" t="e">
        <f>+VLOOKUP(F75,Participants!$A$1:$F$1602,4,FALSE)</f>
        <v>#N/A</v>
      </c>
      <c r="I75" s="147" t="e">
        <f>+VLOOKUP(F75,Participants!$A$1:$F$1602,5,FALSE)</f>
        <v>#N/A</v>
      </c>
      <c r="J75" s="147" t="e">
        <f>+VLOOKUP(F75,Participants!$A$1:$F$1602,3,FALSE)</f>
        <v>#N/A</v>
      </c>
      <c r="K75" s="61" t="e">
        <f>+VLOOKUP(F75,Participants!$A$1:$G$1602,7,FALSE)</f>
        <v>#N/A</v>
      </c>
      <c r="L75" s="161"/>
      <c r="M75" s="147"/>
      <c r="N75" s="166"/>
      <c r="O75" s="165"/>
    </row>
    <row r="76" spans="1:15" ht="14.25" customHeight="1">
      <c r="A76" s="153"/>
      <c r="B76" s="154"/>
      <c r="C76" s="154"/>
      <c r="D76" s="155"/>
      <c r="E76" s="155"/>
      <c r="F76" s="155"/>
      <c r="G76" s="157" t="e">
        <f>+VLOOKUP(F76,Participants!$A$1:$F$1602,2,FALSE)</f>
        <v>#N/A</v>
      </c>
      <c r="H76" s="157" t="e">
        <f>+VLOOKUP(F76,Participants!$A$1:$F$1602,4,FALSE)</f>
        <v>#N/A</v>
      </c>
      <c r="I76" s="157" t="e">
        <f>+VLOOKUP(F76,Participants!$A$1:$F$1602,5,FALSE)</f>
        <v>#N/A</v>
      </c>
      <c r="J76" s="157" t="e">
        <f>+VLOOKUP(F76,Participants!$A$1:$F$1602,3,FALSE)</f>
        <v>#N/A</v>
      </c>
      <c r="K76" s="61" t="e">
        <f>+VLOOKUP(F76,Participants!$A$1:$G$1602,7,FALSE)</f>
        <v>#N/A</v>
      </c>
      <c r="L76" s="163"/>
      <c r="M76" s="157"/>
      <c r="N76" s="58"/>
      <c r="O76" s="165"/>
    </row>
    <row r="77" spans="1:15" ht="14.25" customHeight="1">
      <c r="A77" s="143"/>
      <c r="B77" s="144"/>
      <c r="C77" s="144"/>
      <c r="D77" s="145"/>
      <c r="E77" s="145"/>
      <c r="F77" s="145"/>
      <c r="G77" s="147" t="e">
        <f>+VLOOKUP(F77,Participants!$A$1:$F$1602,2,FALSE)</f>
        <v>#N/A</v>
      </c>
      <c r="H77" s="147" t="e">
        <f>+VLOOKUP(F77,Participants!$A$1:$F$1602,4,FALSE)</f>
        <v>#N/A</v>
      </c>
      <c r="I77" s="147" t="e">
        <f>+VLOOKUP(F77,Participants!$A$1:$F$1602,5,FALSE)</f>
        <v>#N/A</v>
      </c>
      <c r="J77" s="147" t="e">
        <f>+VLOOKUP(F77,Participants!$A$1:$F$1602,3,FALSE)</f>
        <v>#N/A</v>
      </c>
      <c r="K77" s="61" t="e">
        <f>+VLOOKUP(F77,Participants!$A$1:$G$1602,7,FALSE)</f>
        <v>#N/A</v>
      </c>
      <c r="L77" s="161"/>
      <c r="M77" s="147"/>
      <c r="N77" s="166"/>
      <c r="O77" s="165"/>
    </row>
    <row r="78" spans="1:15" ht="14.25" customHeight="1">
      <c r="A78" s="153"/>
      <c r="B78" s="154"/>
      <c r="C78" s="154"/>
      <c r="D78" s="155"/>
      <c r="E78" s="155"/>
      <c r="F78" s="155"/>
      <c r="G78" s="157" t="e">
        <f>+VLOOKUP(F78,Participants!$A$1:$F$1602,2,FALSE)</f>
        <v>#N/A</v>
      </c>
      <c r="H78" s="157" t="e">
        <f>+VLOOKUP(F78,Participants!$A$1:$F$1602,4,FALSE)</f>
        <v>#N/A</v>
      </c>
      <c r="I78" s="157" t="e">
        <f>+VLOOKUP(F78,Participants!$A$1:$F$1602,5,FALSE)</f>
        <v>#N/A</v>
      </c>
      <c r="J78" s="157" t="e">
        <f>+VLOOKUP(F78,Participants!$A$1:$F$1602,3,FALSE)</f>
        <v>#N/A</v>
      </c>
      <c r="K78" s="61" t="e">
        <f>+VLOOKUP(F78,Participants!$A$1:$G$1602,7,FALSE)</f>
        <v>#N/A</v>
      </c>
      <c r="L78" s="163"/>
      <c r="M78" s="157"/>
      <c r="N78" s="58"/>
      <c r="O78" s="165"/>
    </row>
    <row r="79" spans="1:15" ht="14.25" customHeight="1">
      <c r="A79" s="143"/>
      <c r="B79" s="144"/>
      <c r="C79" s="144"/>
      <c r="D79" s="145"/>
      <c r="E79" s="145"/>
      <c r="F79" s="145"/>
      <c r="G79" s="147" t="e">
        <f>+VLOOKUP(F79,Participants!$A$1:$F$1602,2,FALSE)</f>
        <v>#N/A</v>
      </c>
      <c r="H79" s="147" t="e">
        <f>+VLOOKUP(F79,Participants!$A$1:$F$1602,4,FALSE)</f>
        <v>#N/A</v>
      </c>
      <c r="I79" s="147" t="e">
        <f>+VLOOKUP(F79,Participants!$A$1:$F$1602,5,FALSE)</f>
        <v>#N/A</v>
      </c>
      <c r="J79" s="147" t="e">
        <f>+VLOOKUP(F79,Participants!$A$1:$F$1602,3,FALSE)</f>
        <v>#N/A</v>
      </c>
      <c r="K79" s="61" t="e">
        <f>+VLOOKUP(F79,Participants!$A$1:$G$1602,7,FALSE)</f>
        <v>#N/A</v>
      </c>
      <c r="L79" s="161"/>
      <c r="M79" s="147"/>
      <c r="N79" s="166"/>
      <c r="O79" s="165"/>
    </row>
    <row r="80" spans="1:15" ht="14.25" customHeight="1">
      <c r="A80" s="153"/>
      <c r="B80" s="154"/>
      <c r="C80" s="154"/>
      <c r="D80" s="155"/>
      <c r="E80" s="155"/>
      <c r="F80" s="155"/>
      <c r="G80" s="157" t="e">
        <f>+VLOOKUP(F80,Participants!$A$1:$F$1602,2,FALSE)</f>
        <v>#N/A</v>
      </c>
      <c r="H80" s="157" t="e">
        <f>+VLOOKUP(F80,Participants!$A$1:$F$1602,4,FALSE)</f>
        <v>#N/A</v>
      </c>
      <c r="I80" s="157" t="e">
        <f>+VLOOKUP(F80,Participants!$A$1:$F$1602,5,FALSE)</f>
        <v>#N/A</v>
      </c>
      <c r="J80" s="157" t="e">
        <f>+VLOOKUP(F80,Participants!$A$1:$F$1602,3,FALSE)</f>
        <v>#N/A</v>
      </c>
      <c r="K80" s="61" t="e">
        <f>+VLOOKUP(F80,Participants!$A$1:$G$1602,7,FALSE)</f>
        <v>#N/A</v>
      </c>
      <c r="L80" s="163"/>
      <c r="M80" s="157"/>
      <c r="N80" s="58"/>
      <c r="O80" s="165"/>
    </row>
    <row r="81" spans="1:15" ht="14.25" customHeight="1">
      <c r="A81" s="143"/>
      <c r="B81" s="144"/>
      <c r="C81" s="144"/>
      <c r="D81" s="145"/>
      <c r="E81" s="145"/>
      <c r="F81" s="145"/>
      <c r="G81" s="147" t="e">
        <f>+VLOOKUP(F81,Participants!$A$1:$F$1602,2,FALSE)</f>
        <v>#N/A</v>
      </c>
      <c r="H81" s="147" t="e">
        <f>+VLOOKUP(F81,Participants!$A$1:$F$1602,4,FALSE)</f>
        <v>#N/A</v>
      </c>
      <c r="I81" s="147" t="e">
        <f>+VLOOKUP(F81,Participants!$A$1:$F$1602,5,FALSE)</f>
        <v>#N/A</v>
      </c>
      <c r="J81" s="147" t="e">
        <f>+VLOOKUP(F81,Participants!$A$1:$F$1602,3,FALSE)</f>
        <v>#N/A</v>
      </c>
      <c r="K81" s="61" t="e">
        <f>+VLOOKUP(F81,Participants!$A$1:$G$1602,7,FALSE)</f>
        <v>#N/A</v>
      </c>
      <c r="L81" s="161"/>
      <c r="M81" s="147"/>
      <c r="N81" s="166"/>
      <c r="O81" s="165"/>
    </row>
    <row r="82" spans="1:15" ht="14.25" customHeight="1">
      <c r="A82" s="153"/>
      <c r="B82" s="154"/>
      <c r="C82" s="154"/>
      <c r="D82" s="155"/>
      <c r="E82" s="155"/>
      <c r="F82" s="155"/>
      <c r="G82" s="157" t="e">
        <f>+VLOOKUP(F82,Participants!$A$1:$F$1602,2,FALSE)</f>
        <v>#N/A</v>
      </c>
      <c r="H82" s="157" t="e">
        <f>+VLOOKUP(F82,Participants!$A$1:$F$1602,4,FALSE)</f>
        <v>#N/A</v>
      </c>
      <c r="I82" s="157" t="e">
        <f>+VLOOKUP(F82,Participants!$A$1:$F$1602,5,FALSE)</f>
        <v>#N/A</v>
      </c>
      <c r="J82" s="157" t="e">
        <f>+VLOOKUP(F82,Participants!$A$1:$F$1602,3,FALSE)</f>
        <v>#N/A</v>
      </c>
      <c r="K82" s="61" t="e">
        <f>+VLOOKUP(F82,Participants!$A$1:$G$1602,7,FALSE)</f>
        <v>#N/A</v>
      </c>
      <c r="L82" s="163"/>
      <c r="M82" s="157"/>
      <c r="N82" s="58"/>
      <c r="O82" s="165"/>
    </row>
    <row r="83" spans="1:15" ht="14.25" customHeight="1">
      <c r="A83" s="143"/>
      <c r="B83" s="144"/>
      <c r="C83" s="144"/>
      <c r="D83" s="145"/>
      <c r="E83" s="145"/>
      <c r="F83" s="145"/>
      <c r="G83" s="147" t="e">
        <f>+VLOOKUP(F83,Participants!$A$1:$F$1602,2,FALSE)</f>
        <v>#N/A</v>
      </c>
      <c r="H83" s="147" t="e">
        <f>+VLOOKUP(F83,Participants!$A$1:$F$1602,4,FALSE)</f>
        <v>#N/A</v>
      </c>
      <c r="I83" s="147" t="e">
        <f>+VLOOKUP(F83,Participants!$A$1:$F$1602,5,FALSE)</f>
        <v>#N/A</v>
      </c>
      <c r="J83" s="147" t="e">
        <f>+VLOOKUP(F83,Participants!$A$1:$F$1602,3,FALSE)</f>
        <v>#N/A</v>
      </c>
      <c r="K83" s="61" t="e">
        <f>+VLOOKUP(F83,Participants!$A$1:$G$1602,7,FALSE)</f>
        <v>#N/A</v>
      </c>
      <c r="L83" s="161"/>
      <c r="M83" s="147"/>
      <c r="N83" s="166"/>
      <c r="O83" s="165"/>
    </row>
    <row r="84" spans="1:15" ht="14.25" customHeight="1">
      <c r="A84" s="153"/>
      <c r="B84" s="154"/>
      <c r="C84" s="154"/>
      <c r="D84" s="155"/>
      <c r="E84" s="155"/>
      <c r="F84" s="155"/>
      <c r="G84" s="157" t="e">
        <f>+VLOOKUP(F84,Participants!$A$1:$F$1602,2,FALSE)</f>
        <v>#N/A</v>
      </c>
      <c r="H84" s="157" t="e">
        <f>+VLOOKUP(F84,Participants!$A$1:$F$1602,4,FALSE)</f>
        <v>#N/A</v>
      </c>
      <c r="I84" s="157" t="e">
        <f>+VLOOKUP(F84,Participants!$A$1:$F$1602,5,FALSE)</f>
        <v>#N/A</v>
      </c>
      <c r="J84" s="157" t="e">
        <f>+VLOOKUP(F84,Participants!$A$1:$F$1602,3,FALSE)</f>
        <v>#N/A</v>
      </c>
      <c r="K84" s="61" t="e">
        <f>+VLOOKUP(F84,Participants!$A$1:$G$1602,7,FALSE)</f>
        <v>#N/A</v>
      </c>
      <c r="L84" s="163"/>
      <c r="M84" s="157"/>
      <c r="N84" s="58"/>
      <c r="O84" s="165"/>
    </row>
    <row r="85" spans="1:15" ht="14.25" customHeight="1">
      <c r="A85" s="143"/>
      <c r="B85" s="144"/>
      <c r="C85" s="144"/>
      <c r="D85" s="145"/>
      <c r="E85" s="145"/>
      <c r="F85" s="145"/>
      <c r="G85" s="147" t="e">
        <f>+VLOOKUP(F85,Participants!$A$1:$F$1602,2,FALSE)</f>
        <v>#N/A</v>
      </c>
      <c r="H85" s="147" t="e">
        <f>+VLOOKUP(F85,Participants!$A$1:$F$1602,4,FALSE)</f>
        <v>#N/A</v>
      </c>
      <c r="I85" s="147" t="e">
        <f>+VLOOKUP(F85,Participants!$A$1:$F$1602,5,FALSE)</f>
        <v>#N/A</v>
      </c>
      <c r="J85" s="147" t="e">
        <f>+VLOOKUP(F85,Participants!$A$1:$F$1602,3,FALSE)</f>
        <v>#N/A</v>
      </c>
      <c r="K85" s="61" t="e">
        <f>+VLOOKUP(F85,Participants!$A$1:$G$1602,7,FALSE)</f>
        <v>#N/A</v>
      </c>
      <c r="L85" s="161"/>
      <c r="M85" s="147"/>
      <c r="N85" s="166"/>
      <c r="O85" s="165"/>
    </row>
    <row r="86" spans="1:15" ht="14.25" customHeight="1">
      <c r="A86" s="153"/>
      <c r="B86" s="154"/>
      <c r="C86" s="154"/>
      <c r="D86" s="155"/>
      <c r="E86" s="155"/>
      <c r="F86" s="155"/>
      <c r="G86" s="157" t="e">
        <f>+VLOOKUP(F86,Participants!$A$1:$F$1602,2,FALSE)</f>
        <v>#N/A</v>
      </c>
      <c r="H86" s="157" t="e">
        <f>+VLOOKUP(F86,Participants!$A$1:$F$1602,4,FALSE)</f>
        <v>#N/A</v>
      </c>
      <c r="I86" s="157" t="e">
        <f>+VLOOKUP(F86,Participants!$A$1:$F$1602,5,FALSE)</f>
        <v>#N/A</v>
      </c>
      <c r="J86" s="157" t="e">
        <f>+VLOOKUP(F86,Participants!$A$1:$F$1602,3,FALSE)</f>
        <v>#N/A</v>
      </c>
      <c r="K86" s="61" t="e">
        <f>+VLOOKUP(F86,Participants!$A$1:$G$1602,7,FALSE)</f>
        <v>#N/A</v>
      </c>
      <c r="L86" s="163"/>
      <c r="M86" s="157"/>
      <c r="N86" s="58"/>
      <c r="O86" s="165"/>
    </row>
    <row r="87" spans="1:15" ht="14.25" customHeight="1">
      <c r="A87" s="143"/>
      <c r="B87" s="144"/>
      <c r="C87" s="144"/>
      <c r="D87" s="145"/>
      <c r="E87" s="145"/>
      <c r="F87" s="145"/>
      <c r="G87" s="147" t="e">
        <f>+VLOOKUP(F87,Participants!$A$1:$F$1602,2,FALSE)</f>
        <v>#N/A</v>
      </c>
      <c r="H87" s="147" t="e">
        <f>+VLOOKUP(F87,Participants!$A$1:$F$1602,4,FALSE)</f>
        <v>#N/A</v>
      </c>
      <c r="I87" s="147" t="e">
        <f>+VLOOKUP(F87,Participants!$A$1:$F$1602,5,FALSE)</f>
        <v>#N/A</v>
      </c>
      <c r="J87" s="147" t="e">
        <f>+VLOOKUP(F87,Participants!$A$1:$F$1602,3,FALSE)</f>
        <v>#N/A</v>
      </c>
      <c r="K87" s="61" t="e">
        <f>+VLOOKUP(F87,Participants!$A$1:$G$1602,7,FALSE)</f>
        <v>#N/A</v>
      </c>
      <c r="L87" s="161"/>
      <c r="M87" s="147"/>
      <c r="N87" s="166"/>
      <c r="O87" s="165"/>
    </row>
    <row r="88" spans="1:15" ht="14.25" customHeight="1">
      <c r="A88" s="153"/>
      <c r="B88" s="154"/>
      <c r="C88" s="154"/>
      <c r="D88" s="155"/>
      <c r="E88" s="155"/>
      <c r="F88" s="155"/>
      <c r="G88" s="157" t="e">
        <f>+VLOOKUP(F88,Participants!$A$1:$F$1602,2,FALSE)</f>
        <v>#N/A</v>
      </c>
      <c r="H88" s="157" t="e">
        <f>+VLOOKUP(F88,Participants!$A$1:$F$1602,4,FALSE)</f>
        <v>#N/A</v>
      </c>
      <c r="I88" s="157" t="e">
        <f>+VLOOKUP(F88,Participants!$A$1:$F$1602,5,FALSE)</f>
        <v>#N/A</v>
      </c>
      <c r="J88" s="157" t="e">
        <f>+VLOOKUP(F88,Participants!$A$1:$F$1602,3,FALSE)</f>
        <v>#N/A</v>
      </c>
      <c r="K88" s="61" t="e">
        <f>+VLOOKUP(F88,Participants!$A$1:$G$1602,7,FALSE)</f>
        <v>#N/A</v>
      </c>
      <c r="L88" s="163"/>
      <c r="M88" s="157"/>
      <c r="N88" s="58"/>
      <c r="O88" s="165"/>
    </row>
    <row r="89" spans="1:15" ht="14.25" customHeight="1">
      <c r="A89" s="143"/>
      <c r="B89" s="144"/>
      <c r="C89" s="144"/>
      <c r="D89" s="145"/>
      <c r="E89" s="145"/>
      <c r="F89" s="145"/>
      <c r="G89" s="147" t="e">
        <f>+VLOOKUP(F89,Participants!$A$1:$F$1602,2,FALSE)</f>
        <v>#N/A</v>
      </c>
      <c r="H89" s="147" t="e">
        <f>+VLOOKUP(F89,Participants!$A$1:$F$1602,4,FALSE)</f>
        <v>#N/A</v>
      </c>
      <c r="I89" s="147" t="e">
        <f>+VLOOKUP(F89,Participants!$A$1:$F$1602,5,FALSE)</f>
        <v>#N/A</v>
      </c>
      <c r="J89" s="147" t="e">
        <f>+VLOOKUP(F89,Participants!$A$1:$F$1602,3,FALSE)</f>
        <v>#N/A</v>
      </c>
      <c r="K89" s="61" t="e">
        <f>+VLOOKUP(F89,Participants!$A$1:$G$1602,7,FALSE)</f>
        <v>#N/A</v>
      </c>
      <c r="L89" s="161"/>
      <c r="M89" s="147"/>
      <c r="N89" s="166"/>
      <c r="O89" s="165"/>
    </row>
    <row r="90" spans="1:15" ht="14.25" customHeight="1">
      <c r="A90" s="153"/>
      <c r="B90" s="154"/>
      <c r="C90" s="154"/>
      <c r="D90" s="155"/>
      <c r="E90" s="155"/>
      <c r="F90" s="155"/>
      <c r="G90" s="157" t="e">
        <f>+VLOOKUP(F90,Participants!$A$1:$F$1602,2,FALSE)</f>
        <v>#N/A</v>
      </c>
      <c r="H90" s="157" t="e">
        <f>+VLOOKUP(F90,Participants!$A$1:$F$1602,4,FALSE)</f>
        <v>#N/A</v>
      </c>
      <c r="I90" s="157" t="e">
        <f>+VLOOKUP(F90,Participants!$A$1:$F$1602,5,FALSE)</f>
        <v>#N/A</v>
      </c>
      <c r="J90" s="157" t="e">
        <f>+VLOOKUP(F90,Participants!$A$1:$F$1602,3,FALSE)</f>
        <v>#N/A</v>
      </c>
      <c r="K90" s="61" t="e">
        <f>+VLOOKUP(F90,Participants!$A$1:$G$1602,7,FALSE)</f>
        <v>#N/A</v>
      </c>
      <c r="L90" s="163"/>
      <c r="M90" s="157"/>
      <c r="N90" s="58"/>
      <c r="O90" s="165"/>
    </row>
    <row r="91" spans="1:15" ht="14.25" customHeight="1">
      <c r="A91" s="143"/>
      <c r="B91" s="144"/>
      <c r="C91" s="144"/>
      <c r="D91" s="145"/>
      <c r="E91" s="145"/>
      <c r="F91" s="145"/>
      <c r="G91" s="147" t="e">
        <f>+VLOOKUP(F91,Participants!$A$1:$F$1602,2,FALSE)</f>
        <v>#N/A</v>
      </c>
      <c r="H91" s="147" t="e">
        <f>+VLOOKUP(F91,Participants!$A$1:$F$1602,4,FALSE)</f>
        <v>#N/A</v>
      </c>
      <c r="I91" s="147" t="e">
        <f>+VLOOKUP(F91,Participants!$A$1:$F$1602,5,FALSE)</f>
        <v>#N/A</v>
      </c>
      <c r="J91" s="147" t="e">
        <f>+VLOOKUP(F91,Participants!$A$1:$F$1602,3,FALSE)</f>
        <v>#N/A</v>
      </c>
      <c r="K91" s="61" t="e">
        <f>+VLOOKUP(F91,Participants!$A$1:$G$1602,7,FALSE)</f>
        <v>#N/A</v>
      </c>
      <c r="L91" s="161"/>
      <c r="M91" s="147"/>
      <c r="N91" s="166"/>
      <c r="O91" s="165"/>
    </row>
    <row r="92" spans="1:15" ht="14.25" customHeight="1">
      <c r="A92" s="153"/>
      <c r="B92" s="154"/>
      <c r="C92" s="154"/>
      <c r="D92" s="155"/>
      <c r="E92" s="155"/>
      <c r="F92" s="155"/>
      <c r="G92" s="157" t="e">
        <f>+VLOOKUP(F92,Participants!$A$1:$F$1602,2,FALSE)</f>
        <v>#N/A</v>
      </c>
      <c r="H92" s="157" t="e">
        <f>+VLOOKUP(F92,Participants!$A$1:$F$1602,4,FALSE)</f>
        <v>#N/A</v>
      </c>
      <c r="I92" s="157" t="e">
        <f>+VLOOKUP(F92,Participants!$A$1:$F$1602,5,FALSE)</f>
        <v>#N/A</v>
      </c>
      <c r="J92" s="157" t="e">
        <f>+VLOOKUP(F92,Participants!$A$1:$F$1602,3,FALSE)</f>
        <v>#N/A</v>
      </c>
      <c r="K92" s="61" t="e">
        <f>+VLOOKUP(F92,Participants!$A$1:$G$1602,7,FALSE)</f>
        <v>#N/A</v>
      </c>
      <c r="L92" s="163"/>
      <c r="M92" s="157"/>
      <c r="N92" s="58"/>
      <c r="O92" s="165"/>
    </row>
    <row r="93" spans="1:15" ht="14.25" customHeight="1">
      <c r="A93" s="143"/>
      <c r="B93" s="144"/>
      <c r="C93" s="144"/>
      <c r="D93" s="145"/>
      <c r="E93" s="145"/>
      <c r="F93" s="145"/>
      <c r="G93" s="147" t="e">
        <f>+VLOOKUP(F93,Participants!$A$1:$F$1602,2,FALSE)</f>
        <v>#N/A</v>
      </c>
      <c r="H93" s="147" t="e">
        <f>+VLOOKUP(F93,Participants!$A$1:$F$1602,4,FALSE)</f>
        <v>#N/A</v>
      </c>
      <c r="I93" s="147" t="e">
        <f>+VLOOKUP(F93,Participants!$A$1:$F$1602,5,FALSE)</f>
        <v>#N/A</v>
      </c>
      <c r="J93" s="147" t="e">
        <f>+VLOOKUP(F93,Participants!$A$1:$F$1602,3,FALSE)</f>
        <v>#N/A</v>
      </c>
      <c r="K93" s="61" t="e">
        <f>+VLOOKUP(F93,Participants!$A$1:$G$1602,7,FALSE)</f>
        <v>#N/A</v>
      </c>
      <c r="L93" s="161"/>
      <c r="M93" s="147"/>
      <c r="N93" s="166"/>
      <c r="O93" s="165"/>
    </row>
    <row r="94" spans="1:15" ht="14.25" customHeight="1">
      <c r="A94" s="153"/>
      <c r="B94" s="154"/>
      <c r="C94" s="154"/>
      <c r="D94" s="155"/>
      <c r="E94" s="155"/>
      <c r="F94" s="155"/>
      <c r="G94" s="157" t="e">
        <f>+VLOOKUP(F94,Participants!$A$1:$F$1602,2,FALSE)</f>
        <v>#N/A</v>
      </c>
      <c r="H94" s="157" t="e">
        <f>+VLOOKUP(F94,Participants!$A$1:$F$1602,4,FALSE)</f>
        <v>#N/A</v>
      </c>
      <c r="I94" s="157" t="e">
        <f>+VLOOKUP(F94,Participants!$A$1:$F$1602,5,FALSE)</f>
        <v>#N/A</v>
      </c>
      <c r="J94" s="157" t="e">
        <f>+VLOOKUP(F94,Participants!$A$1:$F$1602,3,FALSE)</f>
        <v>#N/A</v>
      </c>
      <c r="K94" s="61" t="e">
        <f>+VLOOKUP(F94,Participants!$A$1:$G$1602,7,FALSE)</f>
        <v>#N/A</v>
      </c>
      <c r="L94" s="163"/>
      <c r="M94" s="157"/>
      <c r="N94" s="58"/>
      <c r="O94" s="165"/>
    </row>
    <row r="95" spans="1:15" ht="14.25" customHeight="1">
      <c r="A95" s="143"/>
      <c r="B95" s="144"/>
      <c r="C95" s="144"/>
      <c r="D95" s="145"/>
      <c r="E95" s="145"/>
      <c r="F95" s="145"/>
      <c r="G95" s="147" t="e">
        <f>+VLOOKUP(F95,Participants!$A$1:$F$1602,2,FALSE)</f>
        <v>#N/A</v>
      </c>
      <c r="H95" s="147" t="e">
        <f>+VLOOKUP(F95,Participants!$A$1:$F$1602,4,FALSE)</f>
        <v>#N/A</v>
      </c>
      <c r="I95" s="147" t="e">
        <f>+VLOOKUP(F95,Participants!$A$1:$F$1602,5,FALSE)</f>
        <v>#N/A</v>
      </c>
      <c r="J95" s="147" t="e">
        <f>+VLOOKUP(F95,Participants!$A$1:$F$1602,3,FALSE)</f>
        <v>#N/A</v>
      </c>
      <c r="K95" s="61" t="e">
        <f>+VLOOKUP(F95,Participants!$A$1:$G$1602,7,FALSE)</f>
        <v>#N/A</v>
      </c>
      <c r="L95" s="161"/>
      <c r="M95" s="147"/>
      <c r="N95" s="166"/>
      <c r="O95" s="165"/>
    </row>
    <row r="96" spans="1:15" ht="14.25" customHeight="1">
      <c r="A96" s="153"/>
      <c r="B96" s="154"/>
      <c r="C96" s="154"/>
      <c r="D96" s="155"/>
      <c r="E96" s="155"/>
      <c r="F96" s="155"/>
      <c r="G96" s="157" t="e">
        <f>+VLOOKUP(F96,Participants!$A$1:$F$1602,2,FALSE)</f>
        <v>#N/A</v>
      </c>
      <c r="H96" s="157" t="e">
        <f>+VLOOKUP(F96,Participants!$A$1:$F$1602,4,FALSE)</f>
        <v>#N/A</v>
      </c>
      <c r="I96" s="157" t="e">
        <f>+VLOOKUP(F96,Participants!$A$1:$F$1602,5,FALSE)</f>
        <v>#N/A</v>
      </c>
      <c r="J96" s="157" t="e">
        <f>+VLOOKUP(F96,Participants!$A$1:$F$1602,3,FALSE)</f>
        <v>#N/A</v>
      </c>
      <c r="K96" s="61" t="e">
        <f>+VLOOKUP(F96,Participants!$A$1:$G$1602,7,FALSE)</f>
        <v>#N/A</v>
      </c>
      <c r="L96" s="163"/>
      <c r="M96" s="157"/>
      <c r="N96" s="58"/>
      <c r="O96" s="165"/>
    </row>
    <row r="97" spans="1:15" ht="14.25" customHeight="1">
      <c r="A97" s="143"/>
      <c r="B97" s="144"/>
      <c r="C97" s="144"/>
      <c r="D97" s="145"/>
      <c r="E97" s="145"/>
      <c r="F97" s="145"/>
      <c r="G97" s="147" t="e">
        <f>+VLOOKUP(F97,Participants!$A$1:$F$1602,2,FALSE)</f>
        <v>#N/A</v>
      </c>
      <c r="H97" s="147" t="e">
        <f>+VLOOKUP(F97,Participants!$A$1:$F$1602,4,FALSE)</f>
        <v>#N/A</v>
      </c>
      <c r="I97" s="147" t="e">
        <f>+VLOOKUP(F97,Participants!$A$1:$F$1602,5,FALSE)</f>
        <v>#N/A</v>
      </c>
      <c r="J97" s="147" t="e">
        <f>+VLOOKUP(F97,Participants!$A$1:$F$1602,3,FALSE)</f>
        <v>#N/A</v>
      </c>
      <c r="K97" s="61" t="e">
        <f>+VLOOKUP(F97,Participants!$A$1:$G$1602,7,FALSE)</f>
        <v>#N/A</v>
      </c>
      <c r="L97" s="161"/>
      <c r="M97" s="147"/>
      <c r="N97" s="166"/>
      <c r="O97" s="165"/>
    </row>
    <row r="98" spans="1:15" ht="14.25" customHeight="1">
      <c r="A98" s="153"/>
      <c r="B98" s="154"/>
      <c r="C98" s="154"/>
      <c r="D98" s="155"/>
      <c r="E98" s="155"/>
      <c r="F98" s="155"/>
      <c r="G98" s="157" t="e">
        <f>+VLOOKUP(F98,Participants!$A$1:$F$1602,2,FALSE)</f>
        <v>#N/A</v>
      </c>
      <c r="H98" s="157" t="e">
        <f>+VLOOKUP(F98,Participants!$A$1:$F$1602,4,FALSE)</f>
        <v>#N/A</v>
      </c>
      <c r="I98" s="157" t="e">
        <f>+VLOOKUP(F98,Participants!$A$1:$F$1602,5,FALSE)</f>
        <v>#N/A</v>
      </c>
      <c r="J98" s="157" t="e">
        <f>+VLOOKUP(F98,Participants!$A$1:$F$1602,3,FALSE)</f>
        <v>#N/A</v>
      </c>
      <c r="K98" s="61" t="e">
        <f>+VLOOKUP(F98,Participants!$A$1:$G$1602,7,FALSE)</f>
        <v>#N/A</v>
      </c>
      <c r="L98" s="163"/>
      <c r="M98" s="157"/>
      <c r="N98" s="58"/>
      <c r="O98" s="165"/>
    </row>
    <row r="99" spans="1:15" ht="14.25" customHeight="1">
      <c r="A99" s="143"/>
      <c r="B99" s="144"/>
      <c r="C99" s="144"/>
      <c r="D99" s="145"/>
      <c r="E99" s="145"/>
      <c r="F99" s="145"/>
      <c r="G99" s="147" t="e">
        <f>+VLOOKUP(F99,Participants!$A$1:$F$1602,2,FALSE)</f>
        <v>#N/A</v>
      </c>
      <c r="H99" s="147" t="e">
        <f>+VLOOKUP(F99,Participants!$A$1:$F$1602,4,FALSE)</f>
        <v>#N/A</v>
      </c>
      <c r="I99" s="147" t="e">
        <f>+VLOOKUP(F99,Participants!$A$1:$F$1602,5,FALSE)</f>
        <v>#N/A</v>
      </c>
      <c r="J99" s="147" t="e">
        <f>+VLOOKUP(F99,Participants!$A$1:$F$1602,3,FALSE)</f>
        <v>#N/A</v>
      </c>
      <c r="K99" s="61" t="e">
        <f>+VLOOKUP(F99,Participants!$A$1:$G$1602,7,FALSE)</f>
        <v>#N/A</v>
      </c>
      <c r="L99" s="161"/>
      <c r="M99" s="147"/>
      <c r="N99" s="166"/>
      <c r="O99" s="165"/>
    </row>
    <row r="100" spans="1:15" ht="14.25" customHeight="1">
      <c r="A100" s="153"/>
      <c r="B100" s="154"/>
      <c r="C100" s="154"/>
      <c r="D100" s="155"/>
      <c r="E100" s="155"/>
      <c r="F100" s="155"/>
      <c r="G100" s="157" t="e">
        <f>+VLOOKUP(F100,Participants!$A$1:$F$1602,2,FALSE)</f>
        <v>#N/A</v>
      </c>
      <c r="H100" s="157" t="e">
        <f>+VLOOKUP(F100,Participants!$A$1:$F$1602,4,FALSE)</f>
        <v>#N/A</v>
      </c>
      <c r="I100" s="157" t="e">
        <f>+VLOOKUP(F100,Participants!$A$1:$F$1602,5,FALSE)</f>
        <v>#N/A</v>
      </c>
      <c r="J100" s="157" t="e">
        <f>+VLOOKUP(F100,Participants!$A$1:$F$1602,3,FALSE)</f>
        <v>#N/A</v>
      </c>
      <c r="K100" s="61" t="e">
        <f>+VLOOKUP(F100,Participants!$A$1:$G$1602,7,FALSE)</f>
        <v>#N/A</v>
      </c>
      <c r="L100" s="163"/>
      <c r="M100" s="157"/>
      <c r="N100" s="58"/>
      <c r="O100" s="165"/>
    </row>
    <row r="101" spans="1:15" ht="14.25" customHeight="1">
      <c r="A101" s="143"/>
      <c r="B101" s="144"/>
      <c r="C101" s="144"/>
      <c r="D101" s="145"/>
      <c r="E101" s="145"/>
      <c r="F101" s="145"/>
      <c r="G101" s="147" t="e">
        <f>+VLOOKUP(F101,Participants!$A$1:$F$1602,2,FALSE)</f>
        <v>#N/A</v>
      </c>
      <c r="H101" s="147" t="e">
        <f>+VLOOKUP(F101,Participants!$A$1:$F$1602,4,FALSE)</f>
        <v>#N/A</v>
      </c>
      <c r="I101" s="147" t="e">
        <f>+VLOOKUP(F101,Participants!$A$1:$F$1602,5,FALSE)</f>
        <v>#N/A</v>
      </c>
      <c r="J101" s="147" t="e">
        <f>+VLOOKUP(F101,Participants!$A$1:$F$1602,3,FALSE)</f>
        <v>#N/A</v>
      </c>
      <c r="K101" s="61" t="e">
        <f>+VLOOKUP(F101,Participants!$A$1:$G$1602,7,FALSE)</f>
        <v>#N/A</v>
      </c>
      <c r="L101" s="161"/>
      <c r="M101" s="147"/>
      <c r="N101" s="166"/>
      <c r="O101" s="165"/>
    </row>
    <row r="102" spans="1:15" ht="14.25" customHeight="1">
      <c r="A102" s="153"/>
      <c r="B102" s="154"/>
      <c r="C102" s="154"/>
      <c r="D102" s="155"/>
      <c r="E102" s="155"/>
      <c r="F102" s="155"/>
      <c r="G102" s="157" t="e">
        <f>+VLOOKUP(F102,Participants!$A$1:$F$1602,2,FALSE)</f>
        <v>#N/A</v>
      </c>
      <c r="H102" s="157" t="e">
        <f>+VLOOKUP(F102,Participants!$A$1:$F$1602,4,FALSE)</f>
        <v>#N/A</v>
      </c>
      <c r="I102" s="157" t="e">
        <f>+VLOOKUP(F102,Participants!$A$1:$F$1602,5,FALSE)</f>
        <v>#N/A</v>
      </c>
      <c r="J102" s="157" t="e">
        <f>+VLOOKUP(F102,Participants!$A$1:$F$1602,3,FALSE)</f>
        <v>#N/A</v>
      </c>
      <c r="K102" s="61" t="e">
        <f>+VLOOKUP(F102,Participants!$A$1:$G$1602,7,FALSE)</f>
        <v>#N/A</v>
      </c>
      <c r="L102" s="163"/>
      <c r="M102" s="157"/>
      <c r="N102" s="58"/>
      <c r="O102" s="165"/>
    </row>
    <row r="103" spans="1:15" ht="14.25" customHeight="1">
      <c r="A103" s="143"/>
      <c r="B103" s="144"/>
      <c r="C103" s="144"/>
      <c r="D103" s="145"/>
      <c r="E103" s="145"/>
      <c r="F103" s="145"/>
      <c r="G103" s="147" t="e">
        <f>+VLOOKUP(F103,Participants!$A$1:$F$1602,2,FALSE)</f>
        <v>#N/A</v>
      </c>
      <c r="H103" s="147" t="e">
        <f>+VLOOKUP(F103,Participants!$A$1:$F$1602,4,FALSE)</f>
        <v>#N/A</v>
      </c>
      <c r="I103" s="147" t="e">
        <f>+VLOOKUP(F103,Participants!$A$1:$F$1602,5,FALSE)</f>
        <v>#N/A</v>
      </c>
      <c r="J103" s="147" t="e">
        <f>+VLOOKUP(F103,Participants!$A$1:$F$1602,3,FALSE)</f>
        <v>#N/A</v>
      </c>
      <c r="K103" s="61" t="e">
        <f>+VLOOKUP(F103,Participants!$A$1:$G$1602,7,FALSE)</f>
        <v>#N/A</v>
      </c>
      <c r="L103" s="161"/>
      <c r="M103" s="147"/>
      <c r="N103" s="166"/>
      <c r="O103" s="165"/>
    </row>
    <row r="104" spans="1:15" ht="14.25" customHeight="1">
      <c r="A104" s="153"/>
      <c r="B104" s="154"/>
      <c r="C104" s="154"/>
      <c r="D104" s="155"/>
      <c r="E104" s="155"/>
      <c r="F104" s="155"/>
      <c r="G104" s="157" t="e">
        <f>+VLOOKUP(F104,Participants!$A$1:$F$1602,2,FALSE)</f>
        <v>#N/A</v>
      </c>
      <c r="H104" s="157" t="e">
        <f>+VLOOKUP(F104,Participants!$A$1:$F$1602,4,FALSE)</f>
        <v>#N/A</v>
      </c>
      <c r="I104" s="157" t="e">
        <f>+VLOOKUP(F104,Participants!$A$1:$F$1602,5,FALSE)</f>
        <v>#N/A</v>
      </c>
      <c r="J104" s="157" t="e">
        <f>+VLOOKUP(F104,Participants!$A$1:$F$1602,3,FALSE)</f>
        <v>#N/A</v>
      </c>
      <c r="K104" s="61" t="e">
        <f>+VLOOKUP(F104,Participants!$A$1:$G$1602,7,FALSE)</f>
        <v>#N/A</v>
      </c>
      <c r="L104" s="163"/>
      <c r="M104" s="157"/>
      <c r="N104" s="58"/>
      <c r="O104" s="165"/>
    </row>
    <row r="105" spans="1:15" ht="14.25" customHeight="1">
      <c r="A105" s="143"/>
      <c r="B105" s="144"/>
      <c r="C105" s="144"/>
      <c r="D105" s="145"/>
      <c r="E105" s="145"/>
      <c r="F105" s="145"/>
      <c r="G105" s="147" t="e">
        <f>+VLOOKUP(F105,Participants!$A$1:$F$1602,2,FALSE)</f>
        <v>#N/A</v>
      </c>
      <c r="H105" s="147" t="e">
        <f>+VLOOKUP(F105,Participants!$A$1:$F$1602,4,FALSE)</f>
        <v>#N/A</v>
      </c>
      <c r="I105" s="147" t="e">
        <f>+VLOOKUP(F105,Participants!$A$1:$F$1602,5,FALSE)</f>
        <v>#N/A</v>
      </c>
      <c r="J105" s="147" t="e">
        <f>+VLOOKUP(F105,Participants!$A$1:$F$1602,3,FALSE)</f>
        <v>#N/A</v>
      </c>
      <c r="K105" s="61" t="e">
        <f>+VLOOKUP(F105,Participants!$A$1:$G$1602,7,FALSE)</f>
        <v>#N/A</v>
      </c>
      <c r="L105" s="161"/>
      <c r="M105" s="147"/>
      <c r="N105" s="166"/>
      <c r="O105" s="165"/>
    </row>
    <row r="106" spans="1:15" ht="14.25" customHeight="1">
      <c r="A106" s="153"/>
      <c r="B106" s="154"/>
      <c r="C106" s="154"/>
      <c r="D106" s="155"/>
      <c r="E106" s="155"/>
      <c r="F106" s="155"/>
      <c r="G106" s="157" t="e">
        <f>+VLOOKUP(F106,Participants!$A$1:$F$1602,2,FALSE)</f>
        <v>#N/A</v>
      </c>
      <c r="H106" s="157" t="e">
        <f>+VLOOKUP(F106,Participants!$A$1:$F$1602,4,FALSE)</f>
        <v>#N/A</v>
      </c>
      <c r="I106" s="157" t="e">
        <f>+VLOOKUP(F106,Participants!$A$1:$F$1602,5,FALSE)</f>
        <v>#N/A</v>
      </c>
      <c r="J106" s="157" t="e">
        <f>+VLOOKUP(F106,Participants!$A$1:$F$1602,3,FALSE)</f>
        <v>#N/A</v>
      </c>
      <c r="K106" s="61" t="e">
        <f>+VLOOKUP(F106,Participants!$A$1:$G$1602,7,FALSE)</f>
        <v>#N/A</v>
      </c>
      <c r="L106" s="163"/>
      <c r="M106" s="157"/>
      <c r="N106" s="58"/>
      <c r="O106" s="165"/>
    </row>
    <row r="107" spans="1:15" ht="14.25" customHeight="1">
      <c r="A107" s="143"/>
      <c r="B107" s="144"/>
      <c r="C107" s="144"/>
      <c r="D107" s="145"/>
      <c r="E107" s="145"/>
      <c r="F107" s="145"/>
      <c r="G107" s="147" t="e">
        <f>+VLOOKUP(F107,Participants!$A$1:$F$1602,2,FALSE)</f>
        <v>#N/A</v>
      </c>
      <c r="H107" s="147" t="e">
        <f>+VLOOKUP(F107,Participants!$A$1:$F$1602,4,FALSE)</f>
        <v>#N/A</v>
      </c>
      <c r="I107" s="147" t="e">
        <f>+VLOOKUP(F107,Participants!$A$1:$F$1602,5,FALSE)</f>
        <v>#N/A</v>
      </c>
      <c r="J107" s="147" t="e">
        <f>+VLOOKUP(F107,Participants!$A$1:$F$1602,3,FALSE)</f>
        <v>#N/A</v>
      </c>
      <c r="K107" s="61" t="e">
        <f>+VLOOKUP(F107,Participants!$A$1:$G$1602,7,FALSE)</f>
        <v>#N/A</v>
      </c>
      <c r="L107" s="161"/>
      <c r="M107" s="147"/>
      <c r="N107" s="166"/>
      <c r="O107" s="165"/>
    </row>
    <row r="108" spans="1:15" ht="14.25" customHeight="1">
      <c r="A108" s="153"/>
      <c r="B108" s="154"/>
      <c r="C108" s="154"/>
      <c r="D108" s="155"/>
      <c r="E108" s="155"/>
      <c r="F108" s="155"/>
      <c r="G108" s="157" t="e">
        <f>+VLOOKUP(F108,Participants!$A$1:$F$1602,2,FALSE)</f>
        <v>#N/A</v>
      </c>
      <c r="H108" s="157" t="e">
        <f>+VLOOKUP(F108,Participants!$A$1:$F$1602,4,FALSE)</f>
        <v>#N/A</v>
      </c>
      <c r="I108" s="157" t="e">
        <f>+VLOOKUP(F108,Participants!$A$1:$F$1602,5,FALSE)</f>
        <v>#N/A</v>
      </c>
      <c r="J108" s="157" t="e">
        <f>+VLOOKUP(F108,Participants!$A$1:$F$1602,3,FALSE)</f>
        <v>#N/A</v>
      </c>
      <c r="K108" s="61" t="e">
        <f>+VLOOKUP(F108,Participants!$A$1:$G$1602,7,FALSE)</f>
        <v>#N/A</v>
      </c>
      <c r="L108" s="163"/>
      <c r="M108" s="157"/>
      <c r="N108" s="58"/>
      <c r="O108" s="165"/>
    </row>
    <row r="109" spans="1:15" ht="14.25" customHeight="1">
      <c r="A109" s="143"/>
      <c r="B109" s="144"/>
      <c r="C109" s="144"/>
      <c r="D109" s="145"/>
      <c r="E109" s="145"/>
      <c r="F109" s="145"/>
      <c r="G109" s="147" t="e">
        <f>+VLOOKUP(F109,Participants!$A$1:$F$1602,2,FALSE)</f>
        <v>#N/A</v>
      </c>
      <c r="H109" s="147" t="e">
        <f>+VLOOKUP(F109,Participants!$A$1:$F$1602,4,FALSE)</f>
        <v>#N/A</v>
      </c>
      <c r="I109" s="147" t="e">
        <f>+VLOOKUP(F109,Participants!$A$1:$F$1602,5,FALSE)</f>
        <v>#N/A</v>
      </c>
      <c r="J109" s="147" t="e">
        <f>+VLOOKUP(F109,Participants!$A$1:$F$1602,3,FALSE)</f>
        <v>#N/A</v>
      </c>
      <c r="K109" s="61" t="e">
        <f>+VLOOKUP(F109,Participants!$A$1:$G$1602,7,FALSE)</f>
        <v>#N/A</v>
      </c>
      <c r="L109" s="161"/>
      <c r="M109" s="147"/>
      <c r="N109" s="166"/>
      <c r="O109" s="165"/>
    </row>
    <row r="110" spans="1:15" ht="14.25" customHeight="1">
      <c r="A110" s="153"/>
      <c r="B110" s="154"/>
      <c r="C110" s="154"/>
      <c r="D110" s="155"/>
      <c r="E110" s="155"/>
      <c r="F110" s="155"/>
      <c r="G110" s="157" t="e">
        <f>+VLOOKUP(F110,Participants!$A$1:$F$1602,2,FALSE)</f>
        <v>#N/A</v>
      </c>
      <c r="H110" s="157" t="e">
        <f>+VLOOKUP(F110,Participants!$A$1:$F$1602,4,FALSE)</f>
        <v>#N/A</v>
      </c>
      <c r="I110" s="157" t="e">
        <f>+VLOOKUP(F110,Participants!$A$1:$F$1602,5,FALSE)</f>
        <v>#N/A</v>
      </c>
      <c r="J110" s="157" t="e">
        <f>+VLOOKUP(F110,Participants!$A$1:$F$1602,3,FALSE)</f>
        <v>#N/A</v>
      </c>
      <c r="K110" s="61" t="e">
        <f>+VLOOKUP(F110,Participants!$A$1:$G$1602,7,FALSE)</f>
        <v>#N/A</v>
      </c>
      <c r="L110" s="163"/>
      <c r="M110" s="157"/>
      <c r="N110" s="58"/>
      <c r="O110" s="165"/>
    </row>
    <row r="111" spans="1:15" ht="14.25" customHeight="1">
      <c r="A111" s="143"/>
      <c r="B111" s="144"/>
      <c r="C111" s="144"/>
      <c r="D111" s="145"/>
      <c r="E111" s="145"/>
      <c r="F111" s="145"/>
      <c r="G111" s="147" t="e">
        <f>+VLOOKUP(F111,Participants!$A$1:$F$1602,2,FALSE)</f>
        <v>#N/A</v>
      </c>
      <c r="H111" s="147" t="e">
        <f>+VLOOKUP(F111,Participants!$A$1:$F$1602,4,FALSE)</f>
        <v>#N/A</v>
      </c>
      <c r="I111" s="147" t="e">
        <f>+VLOOKUP(F111,Participants!$A$1:$F$1602,5,FALSE)</f>
        <v>#N/A</v>
      </c>
      <c r="J111" s="147" t="e">
        <f>+VLOOKUP(F111,Participants!$A$1:$F$1602,3,FALSE)</f>
        <v>#N/A</v>
      </c>
      <c r="K111" s="61" t="e">
        <f>+VLOOKUP(F111,Participants!$A$1:$G$1602,7,FALSE)</f>
        <v>#N/A</v>
      </c>
      <c r="L111" s="161"/>
      <c r="M111" s="147"/>
      <c r="N111" s="166"/>
      <c r="O111" s="165"/>
    </row>
    <row r="112" spans="1:15" ht="14.25" customHeight="1">
      <c r="A112" s="153"/>
      <c r="B112" s="154"/>
      <c r="C112" s="154"/>
      <c r="D112" s="155"/>
      <c r="E112" s="155"/>
      <c r="F112" s="155"/>
      <c r="G112" s="157" t="e">
        <f>+VLOOKUP(F112,Participants!$A$1:$F$1602,2,FALSE)</f>
        <v>#N/A</v>
      </c>
      <c r="H112" s="157" t="e">
        <f>+VLOOKUP(F112,Participants!$A$1:$F$1602,4,FALSE)</f>
        <v>#N/A</v>
      </c>
      <c r="I112" s="157" t="e">
        <f>+VLOOKUP(F112,Participants!$A$1:$F$1602,5,FALSE)</f>
        <v>#N/A</v>
      </c>
      <c r="J112" s="157" t="e">
        <f>+VLOOKUP(F112,Participants!$A$1:$F$1602,3,FALSE)</f>
        <v>#N/A</v>
      </c>
      <c r="K112" s="61" t="e">
        <f>+VLOOKUP(F112,Participants!$A$1:$G$1602,7,FALSE)</f>
        <v>#N/A</v>
      </c>
      <c r="L112" s="163"/>
      <c r="M112" s="157"/>
      <c r="N112" s="58"/>
      <c r="O112" s="165"/>
    </row>
    <row r="113" spans="1:15" ht="14.25" customHeight="1">
      <c r="A113" s="143"/>
      <c r="B113" s="144"/>
      <c r="C113" s="144"/>
      <c r="D113" s="145"/>
      <c r="E113" s="145"/>
      <c r="F113" s="145"/>
      <c r="G113" s="147" t="e">
        <f>+VLOOKUP(F113,Participants!$A$1:$F$1602,2,FALSE)</f>
        <v>#N/A</v>
      </c>
      <c r="H113" s="147" t="e">
        <f>+VLOOKUP(F113,Participants!$A$1:$F$1602,4,FALSE)</f>
        <v>#N/A</v>
      </c>
      <c r="I113" s="147" t="e">
        <f>+VLOOKUP(F113,Participants!$A$1:$F$1602,5,FALSE)</f>
        <v>#N/A</v>
      </c>
      <c r="J113" s="147" t="e">
        <f>+VLOOKUP(F113,Participants!$A$1:$F$1602,3,FALSE)</f>
        <v>#N/A</v>
      </c>
      <c r="K113" s="61" t="e">
        <f>+VLOOKUP(F113,Participants!$A$1:$G$1602,7,FALSE)</f>
        <v>#N/A</v>
      </c>
      <c r="L113" s="161"/>
      <c r="M113" s="147"/>
      <c r="N113" s="166"/>
      <c r="O113" s="165"/>
    </row>
    <row r="114" spans="1:15" ht="14.25" customHeight="1">
      <c r="A114" s="153"/>
      <c r="B114" s="154"/>
      <c r="C114" s="154"/>
      <c r="D114" s="155"/>
      <c r="E114" s="155"/>
      <c r="F114" s="155"/>
      <c r="G114" s="157" t="e">
        <f>+VLOOKUP(F114,Participants!$A$1:$F$1602,2,FALSE)</f>
        <v>#N/A</v>
      </c>
      <c r="H114" s="157" t="e">
        <f>+VLOOKUP(F114,Participants!$A$1:$F$1602,4,FALSE)</f>
        <v>#N/A</v>
      </c>
      <c r="I114" s="157" t="e">
        <f>+VLOOKUP(F114,Participants!$A$1:$F$1602,5,FALSE)</f>
        <v>#N/A</v>
      </c>
      <c r="J114" s="157" t="e">
        <f>+VLOOKUP(F114,Participants!$A$1:$F$1602,3,FALSE)</f>
        <v>#N/A</v>
      </c>
      <c r="K114" s="61" t="e">
        <f>+VLOOKUP(F114,Participants!$A$1:$G$1602,7,FALSE)</f>
        <v>#N/A</v>
      </c>
      <c r="L114" s="163"/>
      <c r="M114" s="157"/>
      <c r="N114" s="58"/>
      <c r="O114" s="165"/>
    </row>
    <row r="115" spans="1:15" ht="14.25" customHeight="1">
      <c r="A115" s="143"/>
      <c r="B115" s="144"/>
      <c r="C115" s="144"/>
      <c r="D115" s="145"/>
      <c r="E115" s="145"/>
      <c r="F115" s="145"/>
      <c r="G115" s="147" t="e">
        <f>+VLOOKUP(F115,Participants!$A$1:$F$1602,2,FALSE)</f>
        <v>#N/A</v>
      </c>
      <c r="H115" s="147" t="e">
        <f>+VLOOKUP(F115,Participants!$A$1:$F$1602,4,FALSE)</f>
        <v>#N/A</v>
      </c>
      <c r="I115" s="147" t="e">
        <f>+VLOOKUP(F115,Participants!$A$1:$F$1602,5,FALSE)</f>
        <v>#N/A</v>
      </c>
      <c r="J115" s="147" t="e">
        <f>+VLOOKUP(F115,Participants!$A$1:$F$1602,3,FALSE)</f>
        <v>#N/A</v>
      </c>
      <c r="K115" s="61" t="e">
        <f>+VLOOKUP(F115,Participants!$A$1:$G$1602,7,FALSE)</f>
        <v>#N/A</v>
      </c>
      <c r="L115" s="161"/>
      <c r="M115" s="147"/>
      <c r="N115" s="166"/>
      <c r="O115" s="165"/>
    </row>
    <row r="116" spans="1:15" ht="14.25" customHeight="1">
      <c r="A116" s="153"/>
      <c r="B116" s="154"/>
      <c r="C116" s="154"/>
      <c r="D116" s="155"/>
      <c r="E116" s="155"/>
      <c r="F116" s="155"/>
      <c r="G116" s="157" t="e">
        <f>+VLOOKUP(F116,Participants!$A$1:$F$1602,2,FALSE)</f>
        <v>#N/A</v>
      </c>
      <c r="H116" s="157" t="e">
        <f>+VLOOKUP(F116,Participants!$A$1:$F$1602,4,FALSE)</f>
        <v>#N/A</v>
      </c>
      <c r="I116" s="157" t="e">
        <f>+VLOOKUP(F116,Participants!$A$1:$F$1602,5,FALSE)</f>
        <v>#N/A</v>
      </c>
      <c r="J116" s="157" t="e">
        <f>+VLOOKUP(F116,Participants!$A$1:$F$1602,3,FALSE)</f>
        <v>#N/A</v>
      </c>
      <c r="K116" s="61" t="e">
        <f>+VLOOKUP(F116,Participants!$A$1:$G$1602,7,FALSE)</f>
        <v>#N/A</v>
      </c>
      <c r="L116" s="163"/>
      <c r="M116" s="157"/>
      <c r="N116" s="58"/>
      <c r="O116" s="165"/>
    </row>
    <row r="117" spans="1:15" ht="14.25" customHeight="1">
      <c r="A117" s="143"/>
      <c r="B117" s="144"/>
      <c r="C117" s="144"/>
      <c r="D117" s="145"/>
      <c r="E117" s="145"/>
      <c r="F117" s="145"/>
      <c r="G117" s="147" t="e">
        <f>+VLOOKUP(F117,Participants!$A$1:$F$1602,2,FALSE)</f>
        <v>#N/A</v>
      </c>
      <c r="H117" s="147" t="e">
        <f>+VLOOKUP(F117,Participants!$A$1:$F$1602,4,FALSE)</f>
        <v>#N/A</v>
      </c>
      <c r="I117" s="147" t="e">
        <f>+VLOOKUP(F117,Participants!$A$1:$F$1602,5,FALSE)</f>
        <v>#N/A</v>
      </c>
      <c r="J117" s="147" t="e">
        <f>+VLOOKUP(F117,Participants!$A$1:$F$1602,3,FALSE)</f>
        <v>#N/A</v>
      </c>
      <c r="K117" s="61" t="e">
        <f>+VLOOKUP(F117,Participants!$A$1:$G$1602,7,FALSE)</f>
        <v>#N/A</v>
      </c>
      <c r="L117" s="161"/>
      <c r="M117" s="147"/>
      <c r="N117" s="166"/>
      <c r="O117" s="165"/>
    </row>
    <row r="118" spans="1:15" ht="14.25" customHeight="1">
      <c r="A118" s="153"/>
      <c r="B118" s="154"/>
      <c r="C118" s="154"/>
      <c r="D118" s="155"/>
      <c r="E118" s="155"/>
      <c r="F118" s="155"/>
      <c r="G118" s="157" t="e">
        <f>+VLOOKUP(F118,Participants!$A$1:$F$1602,2,FALSE)</f>
        <v>#N/A</v>
      </c>
      <c r="H118" s="157" t="e">
        <f>+VLOOKUP(F118,Participants!$A$1:$F$1602,4,FALSE)</f>
        <v>#N/A</v>
      </c>
      <c r="I118" s="157" t="e">
        <f>+VLOOKUP(F118,Participants!$A$1:$F$1602,5,FALSE)</f>
        <v>#N/A</v>
      </c>
      <c r="J118" s="157" t="e">
        <f>+VLOOKUP(F118,Participants!$A$1:$F$1602,3,FALSE)</f>
        <v>#N/A</v>
      </c>
      <c r="K118" s="61" t="e">
        <f>+VLOOKUP(F118,Participants!$A$1:$G$1602,7,FALSE)</f>
        <v>#N/A</v>
      </c>
      <c r="L118" s="163"/>
      <c r="M118" s="157"/>
      <c r="N118" s="58"/>
      <c r="O118" s="165"/>
    </row>
    <row r="119" spans="1:15" ht="14.25" customHeight="1">
      <c r="A119" s="143"/>
      <c r="B119" s="144"/>
      <c r="C119" s="144"/>
      <c r="D119" s="145"/>
      <c r="E119" s="145"/>
      <c r="F119" s="145"/>
      <c r="G119" s="147" t="e">
        <f>+VLOOKUP(F119,Participants!$A$1:$F$1602,2,FALSE)</f>
        <v>#N/A</v>
      </c>
      <c r="H119" s="147" t="e">
        <f>+VLOOKUP(F119,Participants!$A$1:$F$1602,4,FALSE)</f>
        <v>#N/A</v>
      </c>
      <c r="I119" s="147" t="e">
        <f>+VLOOKUP(F119,Participants!$A$1:$F$1602,5,FALSE)</f>
        <v>#N/A</v>
      </c>
      <c r="J119" s="147" t="e">
        <f>+VLOOKUP(F119,Participants!$A$1:$F$1602,3,FALSE)</f>
        <v>#N/A</v>
      </c>
      <c r="K119" s="61" t="e">
        <f>+VLOOKUP(F119,Participants!$A$1:$G$1602,7,FALSE)</f>
        <v>#N/A</v>
      </c>
      <c r="L119" s="161"/>
      <c r="M119" s="147"/>
      <c r="N119" s="166"/>
      <c r="O119" s="165"/>
    </row>
    <row r="120" spans="1:15" ht="14.25" customHeight="1">
      <c r="A120" s="153"/>
      <c r="B120" s="154"/>
      <c r="C120" s="154"/>
      <c r="D120" s="155"/>
      <c r="E120" s="155"/>
      <c r="F120" s="155"/>
      <c r="G120" s="157" t="e">
        <f>+VLOOKUP(F120,Participants!$A$1:$F$1602,2,FALSE)</f>
        <v>#N/A</v>
      </c>
      <c r="H120" s="157" t="e">
        <f>+VLOOKUP(F120,Participants!$A$1:$F$1602,4,FALSE)</f>
        <v>#N/A</v>
      </c>
      <c r="I120" s="157" t="e">
        <f>+VLOOKUP(F120,Participants!$A$1:$F$1602,5,FALSE)</f>
        <v>#N/A</v>
      </c>
      <c r="J120" s="157" t="e">
        <f>+VLOOKUP(F120,Participants!$A$1:$F$1602,3,FALSE)</f>
        <v>#N/A</v>
      </c>
      <c r="K120" s="61" t="e">
        <f>+VLOOKUP(F120,Participants!$A$1:$G$1602,7,FALSE)</f>
        <v>#N/A</v>
      </c>
      <c r="L120" s="163"/>
      <c r="M120" s="157"/>
      <c r="N120" s="58"/>
      <c r="O120" s="165"/>
    </row>
    <row r="121" spans="1:15" ht="14.25" customHeight="1">
      <c r="A121" s="143"/>
      <c r="B121" s="144"/>
      <c r="C121" s="144"/>
      <c r="D121" s="145"/>
      <c r="E121" s="145"/>
      <c r="F121" s="145"/>
      <c r="G121" s="147" t="e">
        <f>+VLOOKUP(F121,Participants!$A$1:$F$1602,2,FALSE)</f>
        <v>#N/A</v>
      </c>
      <c r="H121" s="147" t="e">
        <f>+VLOOKUP(F121,Participants!$A$1:$F$1602,4,FALSE)</f>
        <v>#N/A</v>
      </c>
      <c r="I121" s="147" t="e">
        <f>+VLOOKUP(F121,Participants!$A$1:$F$1602,5,FALSE)</f>
        <v>#N/A</v>
      </c>
      <c r="J121" s="147" t="e">
        <f>+VLOOKUP(F121,Participants!$A$1:$F$1602,3,FALSE)</f>
        <v>#N/A</v>
      </c>
      <c r="K121" s="61" t="e">
        <f>+VLOOKUP(F121,Participants!$A$1:$G$1602,7,FALSE)</f>
        <v>#N/A</v>
      </c>
      <c r="L121" s="161"/>
      <c r="M121" s="147"/>
      <c r="N121" s="166"/>
      <c r="O121" s="165"/>
    </row>
    <row r="122" spans="1:15" ht="14.25" customHeight="1">
      <c r="A122" s="153"/>
      <c r="B122" s="154"/>
      <c r="C122" s="154"/>
      <c r="D122" s="155"/>
      <c r="E122" s="155"/>
      <c r="F122" s="155"/>
      <c r="G122" s="157" t="e">
        <f>+VLOOKUP(F122,Participants!$A$1:$F$1602,2,FALSE)</f>
        <v>#N/A</v>
      </c>
      <c r="H122" s="157" t="e">
        <f>+VLOOKUP(F122,Participants!$A$1:$F$1602,4,FALSE)</f>
        <v>#N/A</v>
      </c>
      <c r="I122" s="157" t="e">
        <f>+VLOOKUP(F122,Participants!$A$1:$F$1602,5,FALSE)</f>
        <v>#N/A</v>
      </c>
      <c r="J122" s="157" t="e">
        <f>+VLOOKUP(F122,Participants!$A$1:$F$1602,3,FALSE)</f>
        <v>#N/A</v>
      </c>
      <c r="K122" s="61" t="e">
        <f>+VLOOKUP(F122,Participants!$A$1:$G$1602,7,FALSE)</f>
        <v>#N/A</v>
      </c>
      <c r="L122" s="163"/>
      <c r="M122" s="157"/>
      <c r="N122" s="58"/>
      <c r="O122" s="165"/>
    </row>
    <row r="123" spans="1:15" ht="14.25" customHeight="1">
      <c r="A123" s="143"/>
      <c r="B123" s="144"/>
      <c r="C123" s="144"/>
      <c r="D123" s="145"/>
      <c r="E123" s="145"/>
      <c r="F123" s="145"/>
      <c r="G123" s="147" t="e">
        <f>+VLOOKUP(F123,Participants!$A$1:$F$1602,2,FALSE)</f>
        <v>#N/A</v>
      </c>
      <c r="H123" s="147" t="e">
        <f>+VLOOKUP(F123,Participants!$A$1:$F$1602,4,FALSE)</f>
        <v>#N/A</v>
      </c>
      <c r="I123" s="147" t="e">
        <f>+VLOOKUP(F123,Participants!$A$1:$F$1602,5,FALSE)</f>
        <v>#N/A</v>
      </c>
      <c r="J123" s="147" t="e">
        <f>+VLOOKUP(F123,Participants!$A$1:$F$1602,3,FALSE)</f>
        <v>#N/A</v>
      </c>
      <c r="K123" s="61" t="e">
        <f>+VLOOKUP(F123,Participants!$A$1:$G$1602,7,FALSE)</f>
        <v>#N/A</v>
      </c>
      <c r="L123" s="161"/>
      <c r="M123" s="147"/>
      <c r="N123" s="166"/>
      <c r="O123" s="165"/>
    </row>
    <row r="124" spans="1:15" ht="14.25" customHeight="1">
      <c r="A124" s="153"/>
      <c r="B124" s="154"/>
      <c r="C124" s="154"/>
      <c r="D124" s="155"/>
      <c r="E124" s="155"/>
      <c r="F124" s="155"/>
      <c r="G124" s="157" t="e">
        <f>+VLOOKUP(F124,Participants!$A$1:$F$1602,2,FALSE)</f>
        <v>#N/A</v>
      </c>
      <c r="H124" s="157" t="e">
        <f>+VLOOKUP(F124,Participants!$A$1:$F$1602,4,FALSE)</f>
        <v>#N/A</v>
      </c>
      <c r="I124" s="157" t="e">
        <f>+VLOOKUP(F124,Participants!$A$1:$F$1602,5,FALSE)</f>
        <v>#N/A</v>
      </c>
      <c r="J124" s="157" t="e">
        <f>+VLOOKUP(F124,Participants!$A$1:$F$1602,3,FALSE)</f>
        <v>#N/A</v>
      </c>
      <c r="K124" s="61" t="e">
        <f>+VLOOKUP(F124,Participants!$A$1:$G$1602,7,FALSE)</f>
        <v>#N/A</v>
      </c>
      <c r="L124" s="163"/>
      <c r="M124" s="157"/>
      <c r="N124" s="58"/>
      <c r="O124" s="165"/>
    </row>
    <row r="125" spans="1:15" ht="14.25" customHeight="1">
      <c r="A125" s="143"/>
      <c r="B125" s="144"/>
      <c r="C125" s="144"/>
      <c r="D125" s="145"/>
      <c r="E125" s="145"/>
      <c r="F125" s="145"/>
      <c r="G125" s="147" t="e">
        <f>+VLOOKUP(F125,Participants!$A$1:$F$1602,2,FALSE)</f>
        <v>#N/A</v>
      </c>
      <c r="H125" s="147" t="e">
        <f>+VLOOKUP(F125,Participants!$A$1:$F$1602,4,FALSE)</f>
        <v>#N/A</v>
      </c>
      <c r="I125" s="147" t="e">
        <f>+VLOOKUP(F125,Participants!$A$1:$F$1602,5,FALSE)</f>
        <v>#N/A</v>
      </c>
      <c r="J125" s="147" t="e">
        <f>+VLOOKUP(F125,Participants!$A$1:$F$1602,3,FALSE)</f>
        <v>#N/A</v>
      </c>
      <c r="K125" s="61" t="e">
        <f>+VLOOKUP(F125,Participants!$A$1:$G$1602,7,FALSE)</f>
        <v>#N/A</v>
      </c>
      <c r="L125" s="161"/>
      <c r="M125" s="147"/>
      <c r="N125" s="166"/>
      <c r="O125" s="165"/>
    </row>
    <row r="126" spans="1:15" ht="14.25" customHeight="1">
      <c r="A126" s="153"/>
      <c r="B126" s="154"/>
      <c r="C126" s="154"/>
      <c r="D126" s="155"/>
      <c r="E126" s="155"/>
      <c r="F126" s="155"/>
      <c r="G126" s="157" t="e">
        <f>+VLOOKUP(F126,Participants!$A$1:$F$1602,2,FALSE)</f>
        <v>#N/A</v>
      </c>
      <c r="H126" s="157" t="e">
        <f>+VLOOKUP(F126,Participants!$A$1:$F$1602,4,FALSE)</f>
        <v>#N/A</v>
      </c>
      <c r="I126" s="157" t="e">
        <f>+VLOOKUP(F126,Participants!$A$1:$F$1602,5,FALSE)</f>
        <v>#N/A</v>
      </c>
      <c r="J126" s="157" t="e">
        <f>+VLOOKUP(F126,Participants!$A$1:$F$1602,3,FALSE)</f>
        <v>#N/A</v>
      </c>
      <c r="K126" s="61" t="e">
        <f>+VLOOKUP(F126,Participants!$A$1:$G$1602,7,FALSE)</f>
        <v>#N/A</v>
      </c>
      <c r="L126" s="163"/>
      <c r="M126" s="157"/>
      <c r="N126" s="58"/>
      <c r="O126" s="165"/>
    </row>
    <row r="127" spans="1:15" ht="14.25" customHeight="1">
      <c r="A127" s="143"/>
      <c r="B127" s="144"/>
      <c r="C127" s="144"/>
      <c r="D127" s="145"/>
      <c r="E127" s="145"/>
      <c r="F127" s="145"/>
      <c r="G127" s="147" t="e">
        <f>+VLOOKUP(F127,Participants!$A$1:$F$1602,2,FALSE)</f>
        <v>#N/A</v>
      </c>
      <c r="H127" s="147" t="e">
        <f>+VLOOKUP(F127,Participants!$A$1:$F$1602,4,FALSE)</f>
        <v>#N/A</v>
      </c>
      <c r="I127" s="147" t="e">
        <f>+VLOOKUP(F127,Participants!$A$1:$F$1602,5,FALSE)</f>
        <v>#N/A</v>
      </c>
      <c r="J127" s="147" t="e">
        <f>+VLOOKUP(F127,Participants!$A$1:$F$1602,3,FALSE)</f>
        <v>#N/A</v>
      </c>
      <c r="K127" s="61" t="e">
        <f>+VLOOKUP(F127,Participants!$A$1:$G$1602,7,FALSE)</f>
        <v>#N/A</v>
      </c>
      <c r="L127" s="161"/>
      <c r="M127" s="147"/>
      <c r="N127" s="166"/>
      <c r="O127" s="165"/>
    </row>
    <row r="128" spans="1:15" ht="14.25" customHeight="1">
      <c r="A128" s="153"/>
      <c r="B128" s="154"/>
      <c r="C128" s="154"/>
      <c r="D128" s="155"/>
      <c r="E128" s="155"/>
      <c r="F128" s="155"/>
      <c r="G128" s="157" t="e">
        <f>+VLOOKUP(F128,Participants!$A$1:$F$1602,2,FALSE)</f>
        <v>#N/A</v>
      </c>
      <c r="H128" s="157" t="e">
        <f>+VLOOKUP(F128,Participants!$A$1:$F$1602,4,FALSE)</f>
        <v>#N/A</v>
      </c>
      <c r="I128" s="157" t="e">
        <f>+VLOOKUP(F128,Participants!$A$1:$F$1602,5,FALSE)</f>
        <v>#N/A</v>
      </c>
      <c r="J128" s="157" t="e">
        <f>+VLOOKUP(F128,Participants!$A$1:$F$1602,3,FALSE)</f>
        <v>#N/A</v>
      </c>
      <c r="K128" s="61" t="e">
        <f>+VLOOKUP(F128,Participants!$A$1:$G$1602,7,FALSE)</f>
        <v>#N/A</v>
      </c>
      <c r="L128" s="163"/>
      <c r="M128" s="157"/>
      <c r="N128" s="58"/>
      <c r="O128" s="165"/>
    </row>
    <row r="129" spans="1:15" ht="14.25" customHeight="1">
      <c r="A129" s="143"/>
      <c r="B129" s="144"/>
      <c r="C129" s="144"/>
      <c r="D129" s="145"/>
      <c r="E129" s="145"/>
      <c r="F129" s="145"/>
      <c r="G129" s="147" t="e">
        <f>+VLOOKUP(F129,Participants!$A$1:$F$1602,2,FALSE)</f>
        <v>#N/A</v>
      </c>
      <c r="H129" s="147" t="e">
        <f>+VLOOKUP(F129,Participants!$A$1:$F$1602,4,FALSE)</f>
        <v>#N/A</v>
      </c>
      <c r="I129" s="147" t="e">
        <f>+VLOOKUP(F129,Participants!$A$1:$F$1602,5,FALSE)</f>
        <v>#N/A</v>
      </c>
      <c r="J129" s="147" t="e">
        <f>+VLOOKUP(F129,Participants!$A$1:$F$1602,3,FALSE)</f>
        <v>#N/A</v>
      </c>
      <c r="K129" s="61" t="e">
        <f>+VLOOKUP(F129,Participants!$A$1:$G$1602,7,FALSE)</f>
        <v>#N/A</v>
      </c>
      <c r="L129" s="161"/>
      <c r="M129" s="147"/>
      <c r="N129" s="166"/>
      <c r="O129" s="165"/>
    </row>
    <row r="130" spans="1:15" ht="14.25" customHeight="1">
      <c r="A130" s="153"/>
      <c r="B130" s="154"/>
      <c r="C130" s="154"/>
      <c r="D130" s="155"/>
      <c r="E130" s="155"/>
      <c r="F130" s="155"/>
      <c r="G130" s="157" t="e">
        <f>+VLOOKUP(F130,Participants!$A$1:$F$1602,2,FALSE)</f>
        <v>#N/A</v>
      </c>
      <c r="H130" s="157" t="e">
        <f>+VLOOKUP(F130,Participants!$A$1:$F$1602,4,FALSE)</f>
        <v>#N/A</v>
      </c>
      <c r="I130" s="157" t="e">
        <f>+VLOOKUP(F130,Participants!$A$1:$F$1602,5,FALSE)</f>
        <v>#N/A</v>
      </c>
      <c r="J130" s="157" t="e">
        <f>+VLOOKUP(F130,Participants!$A$1:$F$1602,3,FALSE)</f>
        <v>#N/A</v>
      </c>
      <c r="K130" s="61" t="e">
        <f>+VLOOKUP(F130,Participants!$A$1:$G$1602,7,FALSE)</f>
        <v>#N/A</v>
      </c>
      <c r="L130" s="163"/>
      <c r="M130" s="157"/>
      <c r="N130" s="58"/>
      <c r="O130" s="165"/>
    </row>
    <row r="131" spans="1:15" ht="14.25" customHeight="1">
      <c r="A131" s="143"/>
      <c r="B131" s="144"/>
      <c r="C131" s="144"/>
      <c r="D131" s="145"/>
      <c r="E131" s="145"/>
      <c r="F131" s="145"/>
      <c r="G131" s="147" t="e">
        <f>+VLOOKUP(F131,Participants!$A$1:$F$1602,2,FALSE)</f>
        <v>#N/A</v>
      </c>
      <c r="H131" s="147" t="e">
        <f>+VLOOKUP(F131,Participants!$A$1:$F$1602,4,FALSE)</f>
        <v>#N/A</v>
      </c>
      <c r="I131" s="147" t="e">
        <f>+VLOOKUP(F131,Participants!$A$1:$F$1602,5,FALSE)</f>
        <v>#N/A</v>
      </c>
      <c r="J131" s="147" t="e">
        <f>+VLOOKUP(F131,Participants!$A$1:$F$1602,3,FALSE)</f>
        <v>#N/A</v>
      </c>
      <c r="K131" s="61" t="e">
        <f>+VLOOKUP(F131,Participants!$A$1:$G$1602,7,FALSE)</f>
        <v>#N/A</v>
      </c>
      <c r="L131" s="161"/>
      <c r="M131" s="147"/>
      <c r="N131" s="166"/>
      <c r="O131" s="165"/>
    </row>
    <row r="132" spans="1:15" ht="14.25" customHeight="1">
      <c r="A132" s="153"/>
      <c r="B132" s="154"/>
      <c r="C132" s="154"/>
      <c r="D132" s="155"/>
      <c r="E132" s="155"/>
      <c r="F132" s="155"/>
      <c r="G132" s="157" t="e">
        <f>+VLOOKUP(F132,Participants!$A$1:$F$1602,2,FALSE)</f>
        <v>#N/A</v>
      </c>
      <c r="H132" s="157" t="e">
        <f>+VLOOKUP(F132,Participants!$A$1:$F$1602,4,FALSE)</f>
        <v>#N/A</v>
      </c>
      <c r="I132" s="157" t="e">
        <f>+VLOOKUP(F132,Participants!$A$1:$F$1602,5,FALSE)</f>
        <v>#N/A</v>
      </c>
      <c r="J132" s="157" t="e">
        <f>+VLOOKUP(F132,Participants!$A$1:$F$1602,3,FALSE)</f>
        <v>#N/A</v>
      </c>
      <c r="K132" s="61" t="e">
        <f>+VLOOKUP(F132,Participants!$A$1:$G$1602,7,FALSE)</f>
        <v>#N/A</v>
      </c>
      <c r="L132" s="163"/>
      <c r="M132" s="157"/>
      <c r="N132" s="58"/>
      <c r="O132" s="165"/>
    </row>
    <row r="133" spans="1:15" ht="14.25" customHeight="1">
      <c r="A133" s="143"/>
      <c r="B133" s="144"/>
      <c r="C133" s="144"/>
      <c r="D133" s="145"/>
      <c r="E133" s="145"/>
      <c r="F133" s="145"/>
      <c r="G133" s="147" t="e">
        <f>+VLOOKUP(F133,Participants!$A$1:$F$1602,2,FALSE)</f>
        <v>#N/A</v>
      </c>
      <c r="H133" s="147" t="e">
        <f>+VLOOKUP(F133,Participants!$A$1:$F$1602,4,FALSE)</f>
        <v>#N/A</v>
      </c>
      <c r="I133" s="147" t="e">
        <f>+VLOOKUP(F133,Participants!$A$1:$F$1602,5,FALSE)</f>
        <v>#N/A</v>
      </c>
      <c r="J133" s="147" t="e">
        <f>+VLOOKUP(F133,Participants!$A$1:$F$1602,3,FALSE)</f>
        <v>#N/A</v>
      </c>
      <c r="K133" s="61" t="e">
        <f>+VLOOKUP(F133,Participants!$A$1:$G$1602,7,FALSE)</f>
        <v>#N/A</v>
      </c>
      <c r="L133" s="161"/>
      <c r="M133" s="147"/>
      <c r="N133" s="166"/>
      <c r="O133" s="165"/>
    </row>
    <row r="134" spans="1:15" ht="14.25" customHeight="1">
      <c r="A134" s="153"/>
      <c r="B134" s="154"/>
      <c r="C134" s="154"/>
      <c r="D134" s="155"/>
      <c r="E134" s="155"/>
      <c r="F134" s="155"/>
      <c r="G134" s="157" t="e">
        <f>+VLOOKUP(F134,Participants!$A$1:$F$1602,2,FALSE)</f>
        <v>#N/A</v>
      </c>
      <c r="H134" s="157" t="e">
        <f>+VLOOKUP(F134,Participants!$A$1:$F$1602,4,FALSE)</f>
        <v>#N/A</v>
      </c>
      <c r="I134" s="157" t="e">
        <f>+VLOOKUP(F134,Participants!$A$1:$F$1602,5,FALSE)</f>
        <v>#N/A</v>
      </c>
      <c r="J134" s="157" t="e">
        <f>+VLOOKUP(F134,Participants!$A$1:$F$1602,3,FALSE)</f>
        <v>#N/A</v>
      </c>
      <c r="K134" s="61" t="e">
        <f>+VLOOKUP(F134,Participants!$A$1:$G$1602,7,FALSE)</f>
        <v>#N/A</v>
      </c>
      <c r="L134" s="163"/>
      <c r="M134" s="157"/>
      <c r="N134" s="58"/>
      <c r="O134" s="165"/>
    </row>
    <row r="135" spans="1:15" ht="14.25" customHeight="1">
      <c r="A135" s="143"/>
      <c r="B135" s="144"/>
      <c r="C135" s="144"/>
      <c r="D135" s="145"/>
      <c r="E135" s="145"/>
      <c r="F135" s="145"/>
      <c r="G135" s="147" t="e">
        <f>+VLOOKUP(F135,Participants!$A$1:$F$1602,2,FALSE)</f>
        <v>#N/A</v>
      </c>
      <c r="H135" s="147" t="e">
        <f>+VLOOKUP(F135,Participants!$A$1:$F$1602,4,FALSE)</f>
        <v>#N/A</v>
      </c>
      <c r="I135" s="147" t="e">
        <f>+VLOOKUP(F135,Participants!$A$1:$F$1602,5,FALSE)</f>
        <v>#N/A</v>
      </c>
      <c r="J135" s="147" t="e">
        <f>+VLOOKUP(F135,Participants!$A$1:$F$1602,3,FALSE)</f>
        <v>#N/A</v>
      </c>
      <c r="K135" s="61" t="e">
        <f>+VLOOKUP(F135,Participants!$A$1:$G$1602,7,FALSE)</f>
        <v>#N/A</v>
      </c>
      <c r="L135" s="161"/>
      <c r="M135" s="147"/>
      <c r="N135" s="166"/>
      <c r="O135" s="165"/>
    </row>
    <row r="136" spans="1:15" ht="14.25" customHeight="1">
      <c r="A136" s="153"/>
      <c r="B136" s="154"/>
      <c r="C136" s="154"/>
      <c r="D136" s="155"/>
      <c r="E136" s="155"/>
      <c r="F136" s="155"/>
      <c r="G136" s="157" t="e">
        <f>+VLOOKUP(F136,Participants!$A$1:$F$1602,2,FALSE)</f>
        <v>#N/A</v>
      </c>
      <c r="H136" s="157" t="e">
        <f>+VLOOKUP(F136,Participants!$A$1:$F$1602,4,FALSE)</f>
        <v>#N/A</v>
      </c>
      <c r="I136" s="157" t="e">
        <f>+VLOOKUP(F136,Participants!$A$1:$F$1602,5,FALSE)</f>
        <v>#N/A</v>
      </c>
      <c r="J136" s="157" t="e">
        <f>+VLOOKUP(F136,Participants!$A$1:$F$1602,3,FALSE)</f>
        <v>#N/A</v>
      </c>
      <c r="K136" s="61" t="e">
        <f>+VLOOKUP(F136,Participants!$A$1:$G$1602,7,FALSE)</f>
        <v>#N/A</v>
      </c>
      <c r="L136" s="163"/>
      <c r="M136" s="157"/>
      <c r="N136" s="58"/>
      <c r="O136" s="165"/>
    </row>
    <row r="137" spans="1:15" ht="14.25" customHeight="1">
      <c r="A137" s="143"/>
      <c r="B137" s="144"/>
      <c r="C137" s="144"/>
      <c r="D137" s="145"/>
      <c r="E137" s="145"/>
      <c r="F137" s="145"/>
      <c r="G137" s="147" t="e">
        <f>+VLOOKUP(F137,Participants!$A$1:$F$1602,2,FALSE)</f>
        <v>#N/A</v>
      </c>
      <c r="H137" s="147" t="e">
        <f>+VLOOKUP(F137,Participants!$A$1:$F$1602,4,FALSE)</f>
        <v>#N/A</v>
      </c>
      <c r="I137" s="147" t="e">
        <f>+VLOOKUP(F137,Participants!$A$1:$F$1602,5,FALSE)</f>
        <v>#N/A</v>
      </c>
      <c r="J137" s="147" t="e">
        <f>+VLOOKUP(F137,Participants!$A$1:$F$1602,3,FALSE)</f>
        <v>#N/A</v>
      </c>
      <c r="K137" s="61" t="e">
        <f>+VLOOKUP(F137,Participants!$A$1:$G$1602,7,FALSE)</f>
        <v>#N/A</v>
      </c>
      <c r="L137" s="161"/>
      <c r="M137" s="147"/>
      <c r="N137" s="166"/>
      <c r="O137" s="165"/>
    </row>
    <row r="138" spans="1:15" ht="14.25" customHeight="1">
      <c r="A138" s="153"/>
      <c r="B138" s="154"/>
      <c r="C138" s="154"/>
      <c r="D138" s="155"/>
      <c r="E138" s="155"/>
      <c r="F138" s="155"/>
      <c r="G138" s="157" t="e">
        <f>+VLOOKUP(F138,Participants!$A$1:$F$1602,2,FALSE)</f>
        <v>#N/A</v>
      </c>
      <c r="H138" s="157" t="e">
        <f>+VLOOKUP(F138,Participants!$A$1:$F$1602,4,FALSE)</f>
        <v>#N/A</v>
      </c>
      <c r="I138" s="157" t="e">
        <f>+VLOOKUP(F138,Participants!$A$1:$F$1602,5,FALSE)</f>
        <v>#N/A</v>
      </c>
      <c r="J138" s="157" t="e">
        <f>+VLOOKUP(F138,Participants!$A$1:$F$1602,3,FALSE)</f>
        <v>#N/A</v>
      </c>
      <c r="K138" s="61" t="e">
        <f>+VLOOKUP(F138,Participants!$A$1:$G$1602,7,FALSE)</f>
        <v>#N/A</v>
      </c>
      <c r="L138" s="163"/>
      <c r="M138" s="157"/>
      <c r="N138" s="58"/>
      <c r="O138" s="165"/>
    </row>
    <row r="139" spans="1:15" ht="14.25" customHeight="1">
      <c r="A139" s="143"/>
      <c r="B139" s="144"/>
      <c r="C139" s="144"/>
      <c r="D139" s="145"/>
      <c r="E139" s="145"/>
      <c r="F139" s="145"/>
      <c r="G139" s="147" t="e">
        <f>+VLOOKUP(F139,Participants!$A$1:$F$1602,2,FALSE)</f>
        <v>#N/A</v>
      </c>
      <c r="H139" s="147" t="e">
        <f>+VLOOKUP(F139,Participants!$A$1:$F$1602,4,FALSE)</f>
        <v>#N/A</v>
      </c>
      <c r="I139" s="147" t="e">
        <f>+VLOOKUP(F139,Participants!$A$1:$F$1602,5,FALSE)</f>
        <v>#N/A</v>
      </c>
      <c r="J139" s="147" t="e">
        <f>+VLOOKUP(F139,Participants!$A$1:$F$1602,3,FALSE)</f>
        <v>#N/A</v>
      </c>
      <c r="K139" s="61" t="e">
        <f>+VLOOKUP(F139,Participants!$A$1:$G$1602,7,FALSE)</f>
        <v>#N/A</v>
      </c>
      <c r="L139" s="161"/>
      <c r="M139" s="147"/>
      <c r="N139" s="166"/>
      <c r="O139" s="165"/>
    </row>
    <row r="140" spans="1:15" ht="14.25" customHeight="1">
      <c r="A140" s="153"/>
      <c r="B140" s="154"/>
      <c r="C140" s="154"/>
      <c r="D140" s="155"/>
      <c r="E140" s="155"/>
      <c r="F140" s="155"/>
      <c r="G140" s="157" t="e">
        <f>+VLOOKUP(F140,Participants!$A$1:$F$1602,2,FALSE)</f>
        <v>#N/A</v>
      </c>
      <c r="H140" s="157" t="e">
        <f>+VLOOKUP(F140,Participants!$A$1:$F$1602,4,FALSE)</f>
        <v>#N/A</v>
      </c>
      <c r="I140" s="157" t="e">
        <f>+VLOOKUP(F140,Participants!$A$1:$F$1602,5,FALSE)</f>
        <v>#N/A</v>
      </c>
      <c r="J140" s="157" t="e">
        <f>+VLOOKUP(F140,Participants!$A$1:$F$1602,3,FALSE)</f>
        <v>#N/A</v>
      </c>
      <c r="K140" s="61" t="e">
        <f>+VLOOKUP(F140,Participants!$A$1:$G$1602,7,FALSE)</f>
        <v>#N/A</v>
      </c>
      <c r="L140" s="163"/>
      <c r="M140" s="157"/>
      <c r="N140" s="58"/>
      <c r="O140" s="165"/>
    </row>
    <row r="141" spans="1:15" ht="14.25" customHeight="1">
      <c r="A141" s="143"/>
      <c r="B141" s="144"/>
      <c r="C141" s="144"/>
      <c r="D141" s="145"/>
      <c r="E141" s="145"/>
      <c r="F141" s="145"/>
      <c r="G141" s="147" t="e">
        <f>+VLOOKUP(F141,Participants!$A$1:$F$1602,2,FALSE)</f>
        <v>#N/A</v>
      </c>
      <c r="H141" s="147" t="e">
        <f>+VLOOKUP(F141,Participants!$A$1:$F$1602,4,FALSE)</f>
        <v>#N/A</v>
      </c>
      <c r="I141" s="147" t="e">
        <f>+VLOOKUP(F141,Participants!$A$1:$F$1602,5,FALSE)</f>
        <v>#N/A</v>
      </c>
      <c r="J141" s="147" t="e">
        <f>+VLOOKUP(F141,Participants!$A$1:$F$1602,3,FALSE)</f>
        <v>#N/A</v>
      </c>
      <c r="K141" s="61" t="e">
        <f>+VLOOKUP(F141,Participants!$A$1:$G$1602,7,FALSE)</f>
        <v>#N/A</v>
      </c>
      <c r="L141" s="161"/>
      <c r="M141" s="147"/>
      <c r="N141" s="166"/>
      <c r="O141" s="165"/>
    </row>
    <row r="142" spans="1:15" ht="14.25" customHeight="1">
      <c r="A142" s="153"/>
      <c r="B142" s="154"/>
      <c r="C142" s="154"/>
      <c r="D142" s="155"/>
      <c r="E142" s="155"/>
      <c r="F142" s="155"/>
      <c r="G142" s="157" t="e">
        <f>+VLOOKUP(F142,Participants!$A$1:$F$1602,2,FALSE)</f>
        <v>#N/A</v>
      </c>
      <c r="H142" s="157" t="e">
        <f>+VLOOKUP(F142,Participants!$A$1:$F$1602,4,FALSE)</f>
        <v>#N/A</v>
      </c>
      <c r="I142" s="157" t="e">
        <f>+VLOOKUP(F142,Participants!$A$1:$F$1602,5,FALSE)</f>
        <v>#N/A</v>
      </c>
      <c r="J142" s="157" t="e">
        <f>+VLOOKUP(F142,Participants!$A$1:$F$1602,3,FALSE)</f>
        <v>#N/A</v>
      </c>
      <c r="K142" s="61" t="e">
        <f>+VLOOKUP(F142,Participants!$A$1:$G$1602,7,FALSE)</f>
        <v>#N/A</v>
      </c>
      <c r="L142" s="163"/>
      <c r="M142" s="157"/>
      <c r="N142" s="58"/>
      <c r="O142" s="165"/>
    </row>
    <row r="143" spans="1:15" ht="14.25" customHeight="1">
      <c r="A143" s="143"/>
      <c r="B143" s="144"/>
      <c r="C143" s="144"/>
      <c r="D143" s="145"/>
      <c r="E143" s="145"/>
      <c r="F143" s="145"/>
      <c r="G143" s="147" t="e">
        <f>+VLOOKUP(F143,Participants!$A$1:$F$1602,2,FALSE)</f>
        <v>#N/A</v>
      </c>
      <c r="H143" s="147" t="e">
        <f>+VLOOKUP(F143,Participants!$A$1:$F$1602,4,FALSE)</f>
        <v>#N/A</v>
      </c>
      <c r="I143" s="147" t="e">
        <f>+VLOOKUP(F143,Participants!$A$1:$F$1602,5,FALSE)</f>
        <v>#N/A</v>
      </c>
      <c r="J143" s="147" t="e">
        <f>+VLOOKUP(F143,Participants!$A$1:$F$1602,3,FALSE)</f>
        <v>#N/A</v>
      </c>
      <c r="K143" s="61" t="e">
        <f>+VLOOKUP(F143,Participants!$A$1:$G$1602,7,FALSE)</f>
        <v>#N/A</v>
      </c>
      <c r="L143" s="161"/>
      <c r="M143" s="147"/>
      <c r="N143" s="166"/>
      <c r="O143" s="165"/>
    </row>
    <row r="144" spans="1:15" ht="14.25" customHeight="1">
      <c r="A144" s="153"/>
      <c r="B144" s="154"/>
      <c r="C144" s="154"/>
      <c r="D144" s="155"/>
      <c r="E144" s="155"/>
      <c r="F144" s="155"/>
      <c r="G144" s="157" t="e">
        <f>+VLOOKUP(F144,Participants!$A$1:$F$1602,2,FALSE)</f>
        <v>#N/A</v>
      </c>
      <c r="H144" s="157" t="e">
        <f>+VLOOKUP(F144,Participants!$A$1:$F$1602,4,FALSE)</f>
        <v>#N/A</v>
      </c>
      <c r="I144" s="157" t="e">
        <f>+VLOOKUP(F144,Participants!$A$1:$F$1602,5,FALSE)</f>
        <v>#N/A</v>
      </c>
      <c r="J144" s="157" t="e">
        <f>+VLOOKUP(F144,Participants!$A$1:$F$1602,3,FALSE)</f>
        <v>#N/A</v>
      </c>
      <c r="K144" s="61" t="e">
        <f>+VLOOKUP(F144,Participants!$A$1:$G$1602,7,FALSE)</f>
        <v>#N/A</v>
      </c>
      <c r="L144" s="163"/>
      <c r="M144" s="157"/>
      <c r="N144" s="58"/>
      <c r="O144" s="165"/>
    </row>
    <row r="145" spans="1:15" ht="14.25" customHeight="1">
      <c r="A145" s="143"/>
      <c r="B145" s="144"/>
      <c r="C145" s="144"/>
      <c r="D145" s="145"/>
      <c r="E145" s="145"/>
      <c r="F145" s="145"/>
      <c r="G145" s="147" t="e">
        <f>+VLOOKUP(F145,Participants!$A$1:$F$1602,2,FALSE)</f>
        <v>#N/A</v>
      </c>
      <c r="H145" s="147" t="e">
        <f>+VLOOKUP(F145,Participants!$A$1:$F$1602,4,FALSE)</f>
        <v>#N/A</v>
      </c>
      <c r="I145" s="147" t="e">
        <f>+VLOOKUP(F145,Participants!$A$1:$F$1602,5,FALSE)</f>
        <v>#N/A</v>
      </c>
      <c r="J145" s="147" t="e">
        <f>+VLOOKUP(F145,Participants!$A$1:$F$1602,3,FALSE)</f>
        <v>#N/A</v>
      </c>
      <c r="K145" s="61" t="e">
        <f>+VLOOKUP(F145,Participants!$A$1:$G$1602,7,FALSE)</f>
        <v>#N/A</v>
      </c>
      <c r="L145" s="161"/>
      <c r="M145" s="147"/>
      <c r="N145" s="166"/>
      <c r="O145" s="165"/>
    </row>
    <row r="146" spans="1:15" ht="14.25" customHeight="1">
      <c r="A146" s="153"/>
      <c r="B146" s="154"/>
      <c r="C146" s="154"/>
      <c r="D146" s="155"/>
      <c r="E146" s="155"/>
      <c r="F146" s="155"/>
      <c r="G146" s="157" t="e">
        <f>+VLOOKUP(F146,Participants!$A$1:$F$1602,2,FALSE)</f>
        <v>#N/A</v>
      </c>
      <c r="H146" s="157" t="e">
        <f>+VLOOKUP(F146,Participants!$A$1:$F$1602,4,FALSE)</f>
        <v>#N/A</v>
      </c>
      <c r="I146" s="157" t="e">
        <f>+VLOOKUP(F146,Participants!$A$1:$F$1602,5,FALSE)</f>
        <v>#N/A</v>
      </c>
      <c r="J146" s="157" t="e">
        <f>+VLOOKUP(F146,Participants!$A$1:$F$1602,3,FALSE)</f>
        <v>#N/A</v>
      </c>
      <c r="K146" s="61" t="e">
        <f>+VLOOKUP(F146,Participants!$A$1:$G$1602,7,FALSE)</f>
        <v>#N/A</v>
      </c>
      <c r="L146" s="163"/>
      <c r="M146" s="157"/>
      <c r="N146" s="58"/>
      <c r="O146" s="165"/>
    </row>
    <row r="147" spans="1:15" ht="14.25" customHeight="1">
      <c r="A147" s="143"/>
      <c r="B147" s="144"/>
      <c r="C147" s="144"/>
      <c r="D147" s="145"/>
      <c r="E147" s="145"/>
      <c r="F147" s="145"/>
      <c r="G147" s="147" t="e">
        <f>+VLOOKUP(F147,Participants!$A$1:$F$1602,2,FALSE)</f>
        <v>#N/A</v>
      </c>
      <c r="H147" s="147" t="e">
        <f>+VLOOKUP(F147,Participants!$A$1:$F$1602,4,FALSE)</f>
        <v>#N/A</v>
      </c>
      <c r="I147" s="147" t="e">
        <f>+VLOOKUP(F147,Participants!$A$1:$F$1602,5,FALSE)</f>
        <v>#N/A</v>
      </c>
      <c r="J147" s="147" t="e">
        <f>+VLOOKUP(F147,Participants!$A$1:$F$1602,3,FALSE)</f>
        <v>#N/A</v>
      </c>
      <c r="K147" s="61" t="e">
        <f>+VLOOKUP(F147,Participants!$A$1:$G$1602,7,FALSE)</f>
        <v>#N/A</v>
      </c>
      <c r="L147" s="161"/>
      <c r="M147" s="147"/>
      <c r="N147" s="166"/>
      <c r="O147" s="165"/>
    </row>
    <row r="148" spans="1:15" ht="14.25" customHeight="1">
      <c r="A148" s="153"/>
      <c r="B148" s="154"/>
      <c r="C148" s="154"/>
      <c r="D148" s="155"/>
      <c r="E148" s="155"/>
      <c r="F148" s="155"/>
      <c r="G148" s="157" t="e">
        <f>+VLOOKUP(F148,Participants!$A$1:$F$1602,2,FALSE)</f>
        <v>#N/A</v>
      </c>
      <c r="H148" s="157" t="e">
        <f>+VLOOKUP(F148,Participants!$A$1:$F$1602,4,FALSE)</f>
        <v>#N/A</v>
      </c>
      <c r="I148" s="157" t="e">
        <f>+VLOOKUP(F148,Participants!$A$1:$F$1602,5,FALSE)</f>
        <v>#N/A</v>
      </c>
      <c r="J148" s="157" t="e">
        <f>+VLOOKUP(F148,Participants!$A$1:$F$1602,3,FALSE)</f>
        <v>#N/A</v>
      </c>
      <c r="K148" s="61" t="e">
        <f>+VLOOKUP(F148,Participants!$A$1:$G$1602,7,FALSE)</f>
        <v>#N/A</v>
      </c>
      <c r="L148" s="163"/>
      <c r="M148" s="157"/>
      <c r="N148" s="58"/>
      <c r="O148" s="165"/>
    </row>
    <row r="149" spans="1:15" ht="14.25" customHeight="1">
      <c r="A149" s="143"/>
      <c r="B149" s="144"/>
      <c r="C149" s="144"/>
      <c r="D149" s="145"/>
      <c r="E149" s="145"/>
      <c r="F149" s="145"/>
      <c r="G149" s="147" t="e">
        <f>+VLOOKUP(F149,Participants!$A$1:$F$1602,2,FALSE)</f>
        <v>#N/A</v>
      </c>
      <c r="H149" s="147" t="e">
        <f>+VLOOKUP(F149,Participants!$A$1:$F$1602,4,FALSE)</f>
        <v>#N/A</v>
      </c>
      <c r="I149" s="147" t="e">
        <f>+VLOOKUP(F149,Participants!$A$1:$F$1602,5,FALSE)</f>
        <v>#N/A</v>
      </c>
      <c r="J149" s="147" t="e">
        <f>+VLOOKUP(F149,Participants!$A$1:$F$1602,3,FALSE)</f>
        <v>#N/A</v>
      </c>
      <c r="K149" s="61" t="e">
        <f>+VLOOKUP(F149,Participants!$A$1:$G$1602,7,FALSE)</f>
        <v>#N/A</v>
      </c>
      <c r="L149" s="161"/>
      <c r="M149" s="147"/>
      <c r="N149" s="166"/>
      <c r="O149" s="165"/>
    </row>
    <row r="150" spans="1:15" ht="14.25" customHeight="1">
      <c r="A150" s="153"/>
      <c r="B150" s="154"/>
      <c r="C150" s="154"/>
      <c r="D150" s="155"/>
      <c r="E150" s="155"/>
      <c r="F150" s="155"/>
      <c r="G150" s="157" t="e">
        <f>+VLOOKUP(F150,Participants!$A$1:$F$1602,2,FALSE)</f>
        <v>#N/A</v>
      </c>
      <c r="H150" s="157" t="e">
        <f>+VLOOKUP(F150,Participants!$A$1:$F$1602,4,FALSE)</f>
        <v>#N/A</v>
      </c>
      <c r="I150" s="157" t="e">
        <f>+VLOOKUP(F150,Participants!$A$1:$F$1602,5,FALSE)</f>
        <v>#N/A</v>
      </c>
      <c r="J150" s="157" t="e">
        <f>+VLOOKUP(F150,Participants!$A$1:$F$1602,3,FALSE)</f>
        <v>#N/A</v>
      </c>
      <c r="K150" s="61" t="e">
        <f>+VLOOKUP(F150,Participants!$A$1:$G$1602,7,FALSE)</f>
        <v>#N/A</v>
      </c>
      <c r="L150" s="163"/>
      <c r="M150" s="157"/>
      <c r="N150" s="58"/>
      <c r="O150" s="165"/>
    </row>
    <row r="151" spans="1:15" ht="14.25" customHeight="1">
      <c r="A151" s="143"/>
      <c r="B151" s="144"/>
      <c r="C151" s="144"/>
      <c r="D151" s="145"/>
      <c r="E151" s="145"/>
      <c r="F151" s="145"/>
      <c r="G151" s="147" t="e">
        <f>+VLOOKUP(F151,Participants!$A$1:$F$1602,2,FALSE)</f>
        <v>#N/A</v>
      </c>
      <c r="H151" s="147" t="e">
        <f>+VLOOKUP(F151,Participants!$A$1:$F$1602,4,FALSE)</f>
        <v>#N/A</v>
      </c>
      <c r="I151" s="147" t="e">
        <f>+VLOOKUP(F151,Participants!$A$1:$F$1602,5,FALSE)</f>
        <v>#N/A</v>
      </c>
      <c r="J151" s="147" t="e">
        <f>+VLOOKUP(F151,Participants!$A$1:$F$1602,3,FALSE)</f>
        <v>#N/A</v>
      </c>
      <c r="K151" s="61" t="e">
        <f>+VLOOKUP(F151,Participants!$A$1:$G$1602,7,FALSE)</f>
        <v>#N/A</v>
      </c>
      <c r="L151" s="161"/>
      <c r="M151" s="147"/>
      <c r="N151" s="166"/>
      <c r="O151" s="165"/>
    </row>
    <row r="152" spans="1:15" ht="14.25" customHeight="1">
      <c r="A152" s="153"/>
      <c r="B152" s="154"/>
      <c r="C152" s="154"/>
      <c r="D152" s="155"/>
      <c r="E152" s="155"/>
      <c r="F152" s="155"/>
      <c r="G152" s="157" t="e">
        <f>+VLOOKUP(F152,Participants!$A$1:$F$1602,2,FALSE)</f>
        <v>#N/A</v>
      </c>
      <c r="H152" s="157" t="e">
        <f>+VLOOKUP(F152,Participants!$A$1:$F$1602,4,FALSE)</f>
        <v>#N/A</v>
      </c>
      <c r="I152" s="157" t="e">
        <f>+VLOOKUP(F152,Participants!$A$1:$F$1602,5,FALSE)</f>
        <v>#N/A</v>
      </c>
      <c r="J152" s="157" t="e">
        <f>+VLOOKUP(F152,Participants!$A$1:$F$1602,3,FALSE)</f>
        <v>#N/A</v>
      </c>
      <c r="K152" s="61" t="e">
        <f>+VLOOKUP(F152,Participants!$A$1:$G$1602,7,FALSE)</f>
        <v>#N/A</v>
      </c>
      <c r="L152" s="163"/>
      <c r="M152" s="157"/>
      <c r="N152" s="58"/>
      <c r="O152" s="165"/>
    </row>
    <row r="153" spans="1:15" ht="14.25" customHeight="1">
      <c r="A153" s="143"/>
      <c r="B153" s="144"/>
      <c r="C153" s="144"/>
      <c r="D153" s="145"/>
      <c r="E153" s="145"/>
      <c r="F153" s="145"/>
      <c r="G153" s="147" t="e">
        <f>+VLOOKUP(F153,Participants!$A$1:$F$1602,2,FALSE)</f>
        <v>#N/A</v>
      </c>
      <c r="H153" s="147" t="e">
        <f>+VLOOKUP(F153,Participants!$A$1:$F$1602,4,FALSE)</f>
        <v>#N/A</v>
      </c>
      <c r="I153" s="147" t="e">
        <f>+VLOOKUP(F153,Participants!$A$1:$F$1602,5,FALSE)</f>
        <v>#N/A</v>
      </c>
      <c r="J153" s="147" t="e">
        <f>+VLOOKUP(F153,Participants!$A$1:$F$1602,3,FALSE)</f>
        <v>#N/A</v>
      </c>
      <c r="K153" s="61" t="e">
        <f>+VLOOKUP(F153,Participants!$A$1:$G$1602,7,FALSE)</f>
        <v>#N/A</v>
      </c>
      <c r="L153" s="161"/>
      <c r="M153" s="147"/>
      <c r="N153" s="166"/>
      <c r="O153" s="165"/>
    </row>
    <row r="154" spans="1:15" ht="14.25" customHeight="1">
      <c r="A154" s="153"/>
      <c r="B154" s="154"/>
      <c r="C154" s="154"/>
      <c r="D154" s="155"/>
      <c r="E154" s="155"/>
      <c r="F154" s="155"/>
      <c r="G154" s="157" t="e">
        <f>+VLOOKUP(F154,Participants!$A$1:$F$1602,2,FALSE)</f>
        <v>#N/A</v>
      </c>
      <c r="H154" s="157" t="e">
        <f>+VLOOKUP(F154,Participants!$A$1:$F$1602,4,FALSE)</f>
        <v>#N/A</v>
      </c>
      <c r="I154" s="157" t="e">
        <f>+VLOOKUP(F154,Participants!$A$1:$F$1602,5,FALSE)</f>
        <v>#N/A</v>
      </c>
      <c r="J154" s="157" t="e">
        <f>+VLOOKUP(F154,Participants!$A$1:$F$1602,3,FALSE)</f>
        <v>#N/A</v>
      </c>
      <c r="K154" s="61" t="e">
        <f>+VLOOKUP(F154,Participants!$A$1:$G$1602,7,FALSE)</f>
        <v>#N/A</v>
      </c>
      <c r="L154" s="163"/>
      <c r="M154" s="157"/>
      <c r="N154" s="58"/>
      <c r="O154" s="165"/>
    </row>
    <row r="155" spans="1:15" ht="14.25" customHeight="1">
      <c r="A155" s="143"/>
      <c r="B155" s="144"/>
      <c r="C155" s="144"/>
      <c r="D155" s="145"/>
      <c r="E155" s="145"/>
      <c r="F155" s="145"/>
      <c r="G155" s="147" t="e">
        <f>+VLOOKUP(F155,Participants!$A$1:$F$1602,2,FALSE)</f>
        <v>#N/A</v>
      </c>
      <c r="H155" s="147" t="e">
        <f>+VLOOKUP(F155,Participants!$A$1:$F$1602,4,FALSE)</f>
        <v>#N/A</v>
      </c>
      <c r="I155" s="147" t="e">
        <f>+VLOOKUP(F155,Participants!$A$1:$F$1602,5,FALSE)</f>
        <v>#N/A</v>
      </c>
      <c r="J155" s="147" t="e">
        <f>+VLOOKUP(F155,Participants!$A$1:$F$1602,3,FALSE)</f>
        <v>#N/A</v>
      </c>
      <c r="K155" s="61" t="e">
        <f>+VLOOKUP(F155,Participants!$A$1:$G$1602,7,FALSE)</f>
        <v>#N/A</v>
      </c>
      <c r="L155" s="161"/>
      <c r="M155" s="147"/>
      <c r="N155" s="166"/>
      <c r="O155" s="165"/>
    </row>
    <row r="156" spans="1:15" ht="14.25" customHeight="1">
      <c r="A156" s="153"/>
      <c r="B156" s="154"/>
      <c r="C156" s="154"/>
      <c r="D156" s="155"/>
      <c r="E156" s="155"/>
      <c r="F156" s="155"/>
      <c r="G156" s="157" t="e">
        <f>+VLOOKUP(F156,Participants!$A$1:$F$1602,2,FALSE)</f>
        <v>#N/A</v>
      </c>
      <c r="H156" s="157" t="e">
        <f>+VLOOKUP(F156,Participants!$A$1:$F$1602,4,FALSE)</f>
        <v>#N/A</v>
      </c>
      <c r="I156" s="157" t="e">
        <f>+VLOOKUP(F156,Participants!$A$1:$F$1602,5,FALSE)</f>
        <v>#N/A</v>
      </c>
      <c r="J156" s="157" t="e">
        <f>+VLOOKUP(F156,Participants!$A$1:$F$1602,3,FALSE)</f>
        <v>#N/A</v>
      </c>
      <c r="K156" s="61" t="e">
        <f>+VLOOKUP(F156,Participants!$A$1:$G$1602,7,FALSE)</f>
        <v>#N/A</v>
      </c>
      <c r="L156" s="163"/>
      <c r="M156" s="157"/>
      <c r="N156" s="58"/>
      <c r="O156" s="165"/>
    </row>
    <row r="157" spans="1:15" ht="14.25" customHeight="1">
      <c r="A157" s="143"/>
      <c r="B157" s="144"/>
      <c r="C157" s="144"/>
      <c r="D157" s="145"/>
      <c r="E157" s="145"/>
      <c r="F157" s="145"/>
      <c r="G157" s="147" t="e">
        <f>+VLOOKUP(F157,Participants!$A$1:$F$1602,2,FALSE)</f>
        <v>#N/A</v>
      </c>
      <c r="H157" s="147" t="e">
        <f>+VLOOKUP(F157,Participants!$A$1:$F$1602,4,FALSE)</f>
        <v>#N/A</v>
      </c>
      <c r="I157" s="147" t="e">
        <f>+VLOOKUP(F157,Participants!$A$1:$F$1602,5,FALSE)</f>
        <v>#N/A</v>
      </c>
      <c r="J157" s="147" t="e">
        <f>+VLOOKUP(F157,Participants!$A$1:$F$1602,3,FALSE)</f>
        <v>#N/A</v>
      </c>
      <c r="K157" s="61" t="e">
        <f>+VLOOKUP(F157,Participants!$A$1:$G$1602,7,FALSE)</f>
        <v>#N/A</v>
      </c>
      <c r="L157" s="161"/>
      <c r="M157" s="147"/>
      <c r="N157" s="166"/>
      <c r="O157" s="165"/>
    </row>
    <row r="158" spans="1:15" ht="14.25" customHeight="1">
      <c r="A158" s="153"/>
      <c r="B158" s="154"/>
      <c r="C158" s="154"/>
      <c r="D158" s="155"/>
      <c r="E158" s="155"/>
      <c r="F158" s="155"/>
      <c r="G158" s="157" t="e">
        <f>+VLOOKUP(F158,Participants!$A$1:$F$1602,2,FALSE)</f>
        <v>#N/A</v>
      </c>
      <c r="H158" s="157" t="e">
        <f>+VLOOKUP(F158,Participants!$A$1:$F$1602,4,FALSE)</f>
        <v>#N/A</v>
      </c>
      <c r="I158" s="157" t="e">
        <f>+VLOOKUP(F158,Participants!$A$1:$F$1602,5,FALSE)</f>
        <v>#N/A</v>
      </c>
      <c r="J158" s="157" t="e">
        <f>+VLOOKUP(F158,Participants!$A$1:$F$1602,3,FALSE)</f>
        <v>#N/A</v>
      </c>
      <c r="K158" s="61" t="e">
        <f>+VLOOKUP(F158,Participants!$A$1:$G$1602,7,FALSE)</f>
        <v>#N/A</v>
      </c>
      <c r="L158" s="163"/>
      <c r="M158" s="157"/>
      <c r="N158" s="58"/>
      <c r="O158" s="165"/>
    </row>
    <row r="159" spans="1:15" ht="14.25" customHeight="1">
      <c r="A159" s="143"/>
      <c r="B159" s="144"/>
      <c r="C159" s="144"/>
      <c r="D159" s="145"/>
      <c r="E159" s="145"/>
      <c r="F159" s="145"/>
      <c r="G159" s="147" t="e">
        <f>+VLOOKUP(F159,Participants!$A$1:$F$1602,2,FALSE)</f>
        <v>#N/A</v>
      </c>
      <c r="H159" s="147" t="e">
        <f>+VLOOKUP(F159,Participants!$A$1:$F$1602,4,FALSE)</f>
        <v>#N/A</v>
      </c>
      <c r="I159" s="147" t="e">
        <f>+VLOOKUP(F159,Participants!$A$1:$F$1602,5,FALSE)</f>
        <v>#N/A</v>
      </c>
      <c r="J159" s="147" t="e">
        <f>+VLOOKUP(F159,Participants!$A$1:$F$1602,3,FALSE)</f>
        <v>#N/A</v>
      </c>
      <c r="K159" s="61" t="e">
        <f>+VLOOKUP(F159,Participants!$A$1:$G$1602,7,FALSE)</f>
        <v>#N/A</v>
      </c>
      <c r="L159" s="161"/>
      <c r="M159" s="147"/>
      <c r="N159" s="166"/>
      <c r="O159" s="165"/>
    </row>
    <row r="160" spans="1:15" ht="14.25" customHeight="1">
      <c r="A160" s="153"/>
      <c r="B160" s="154"/>
      <c r="C160" s="154"/>
      <c r="D160" s="155"/>
      <c r="E160" s="155"/>
      <c r="F160" s="155"/>
      <c r="G160" s="157" t="e">
        <f>+VLOOKUP(F160,Participants!$A$1:$F$1602,2,FALSE)</f>
        <v>#N/A</v>
      </c>
      <c r="H160" s="157" t="e">
        <f>+VLOOKUP(F160,Participants!$A$1:$F$1602,4,FALSE)</f>
        <v>#N/A</v>
      </c>
      <c r="I160" s="157" t="e">
        <f>+VLOOKUP(F160,Participants!$A$1:$F$1602,5,FALSE)</f>
        <v>#N/A</v>
      </c>
      <c r="J160" s="157" t="e">
        <f>+VLOOKUP(F160,Participants!$A$1:$F$1602,3,FALSE)</f>
        <v>#N/A</v>
      </c>
      <c r="K160" s="61" t="e">
        <f>+VLOOKUP(F160,Participants!$A$1:$G$1602,7,FALSE)</f>
        <v>#N/A</v>
      </c>
      <c r="L160" s="163"/>
      <c r="M160" s="157"/>
      <c r="N160" s="58"/>
      <c r="O160" s="165"/>
    </row>
    <row r="161" spans="1:15" ht="14.25" customHeight="1">
      <c r="A161" s="143"/>
      <c r="B161" s="144"/>
      <c r="C161" s="144"/>
      <c r="D161" s="145"/>
      <c r="E161" s="145"/>
      <c r="F161" s="145"/>
      <c r="G161" s="147" t="e">
        <f>+VLOOKUP(F161,Participants!$A$1:$F$1602,2,FALSE)</f>
        <v>#N/A</v>
      </c>
      <c r="H161" s="147" t="e">
        <f>+VLOOKUP(F161,Participants!$A$1:$F$1602,4,FALSE)</f>
        <v>#N/A</v>
      </c>
      <c r="I161" s="147" t="e">
        <f>+VLOOKUP(F161,Participants!$A$1:$F$1602,5,FALSE)</f>
        <v>#N/A</v>
      </c>
      <c r="J161" s="147" t="e">
        <f>+VLOOKUP(F161,Participants!$A$1:$F$1602,3,FALSE)</f>
        <v>#N/A</v>
      </c>
      <c r="K161" s="61" t="e">
        <f>+VLOOKUP(F161,Participants!$A$1:$G$1602,7,FALSE)</f>
        <v>#N/A</v>
      </c>
      <c r="L161" s="161"/>
      <c r="M161" s="147"/>
      <c r="N161" s="166"/>
      <c r="O161" s="165"/>
    </row>
    <row r="162" spans="1:15" ht="14.25" customHeight="1">
      <c r="A162" s="153"/>
      <c r="B162" s="154"/>
      <c r="C162" s="154"/>
      <c r="D162" s="155"/>
      <c r="E162" s="155"/>
      <c r="F162" s="155"/>
      <c r="G162" s="157" t="e">
        <f>+VLOOKUP(F162,Participants!$A$1:$F$1602,2,FALSE)</f>
        <v>#N/A</v>
      </c>
      <c r="H162" s="157" t="e">
        <f>+VLOOKUP(F162,Participants!$A$1:$F$1602,4,FALSE)</f>
        <v>#N/A</v>
      </c>
      <c r="I162" s="157" t="e">
        <f>+VLOOKUP(F162,Participants!$A$1:$F$1602,5,FALSE)</f>
        <v>#N/A</v>
      </c>
      <c r="J162" s="157" t="e">
        <f>+VLOOKUP(F162,Participants!$A$1:$F$1602,3,FALSE)</f>
        <v>#N/A</v>
      </c>
      <c r="K162" s="61" t="e">
        <f>+VLOOKUP(F162,Participants!$A$1:$G$1602,7,FALSE)</f>
        <v>#N/A</v>
      </c>
      <c r="L162" s="163"/>
      <c r="M162" s="157"/>
      <c r="N162" s="58"/>
      <c r="O162" s="165"/>
    </row>
    <row r="163" spans="1:15" ht="14.25" customHeight="1">
      <c r="A163" s="143"/>
      <c r="B163" s="144"/>
      <c r="C163" s="144"/>
      <c r="D163" s="145"/>
      <c r="E163" s="145"/>
      <c r="F163" s="145"/>
      <c r="G163" s="147" t="e">
        <f>+VLOOKUP(F163,Participants!$A$1:$F$1602,2,FALSE)</f>
        <v>#N/A</v>
      </c>
      <c r="H163" s="147" t="e">
        <f>+VLOOKUP(F163,Participants!$A$1:$F$1602,4,FALSE)</f>
        <v>#N/A</v>
      </c>
      <c r="I163" s="147" t="e">
        <f>+VLOOKUP(F163,Participants!$A$1:$F$1602,5,FALSE)</f>
        <v>#N/A</v>
      </c>
      <c r="J163" s="147" t="e">
        <f>+VLOOKUP(F163,Participants!$A$1:$F$1602,3,FALSE)</f>
        <v>#N/A</v>
      </c>
      <c r="K163" s="61" t="e">
        <f>+VLOOKUP(F163,Participants!$A$1:$G$1602,7,FALSE)</f>
        <v>#N/A</v>
      </c>
      <c r="L163" s="161"/>
      <c r="M163" s="147"/>
      <c r="N163" s="166"/>
      <c r="O163" s="165"/>
    </row>
    <row r="164" spans="1:15" ht="14.25" customHeight="1">
      <c r="A164" s="153"/>
      <c r="B164" s="154"/>
      <c r="C164" s="154"/>
      <c r="D164" s="155"/>
      <c r="E164" s="155"/>
      <c r="F164" s="155"/>
      <c r="G164" s="157" t="e">
        <f>+VLOOKUP(F164,Participants!$A$1:$F$1602,2,FALSE)</f>
        <v>#N/A</v>
      </c>
      <c r="H164" s="157" t="e">
        <f>+VLOOKUP(F164,Participants!$A$1:$F$1602,4,FALSE)</f>
        <v>#N/A</v>
      </c>
      <c r="I164" s="157" t="e">
        <f>+VLOOKUP(F164,Participants!$A$1:$F$1602,5,FALSE)</f>
        <v>#N/A</v>
      </c>
      <c r="J164" s="157" t="e">
        <f>+VLOOKUP(F164,Participants!$A$1:$F$1602,3,FALSE)</f>
        <v>#N/A</v>
      </c>
      <c r="K164" s="61" t="e">
        <f>+VLOOKUP(F164,Participants!$A$1:$G$1602,7,FALSE)</f>
        <v>#N/A</v>
      </c>
      <c r="L164" s="163"/>
      <c r="M164" s="157"/>
      <c r="N164" s="58"/>
      <c r="O164" s="165"/>
    </row>
    <row r="165" spans="1:15" ht="14.25" customHeight="1">
      <c r="A165" s="143"/>
      <c r="B165" s="144"/>
      <c r="C165" s="144"/>
      <c r="D165" s="145"/>
      <c r="E165" s="145"/>
      <c r="F165" s="145"/>
      <c r="G165" s="147" t="e">
        <f>+VLOOKUP(F165,Participants!$A$1:$F$1602,2,FALSE)</f>
        <v>#N/A</v>
      </c>
      <c r="H165" s="147" t="e">
        <f>+VLOOKUP(F165,Participants!$A$1:$F$1602,4,FALSE)</f>
        <v>#N/A</v>
      </c>
      <c r="I165" s="147" t="e">
        <f>+VLOOKUP(F165,Participants!$A$1:$F$1602,5,FALSE)</f>
        <v>#N/A</v>
      </c>
      <c r="J165" s="147" t="e">
        <f>+VLOOKUP(F165,Participants!$A$1:$F$1602,3,FALSE)</f>
        <v>#N/A</v>
      </c>
      <c r="K165" s="61" t="e">
        <f>+VLOOKUP(F165,Participants!$A$1:$G$1602,7,FALSE)</f>
        <v>#N/A</v>
      </c>
      <c r="L165" s="161"/>
      <c r="M165" s="147"/>
      <c r="N165" s="166"/>
      <c r="O165" s="165"/>
    </row>
    <row r="166" spans="1:15" ht="14.25" customHeight="1">
      <c r="A166" s="153"/>
      <c r="B166" s="154"/>
      <c r="C166" s="154"/>
      <c r="D166" s="155"/>
      <c r="E166" s="155"/>
      <c r="F166" s="155"/>
      <c r="G166" s="157" t="e">
        <f>+VLOOKUP(F166,Participants!$A$1:$F$1602,2,FALSE)</f>
        <v>#N/A</v>
      </c>
      <c r="H166" s="157" t="e">
        <f>+VLOOKUP(F166,Participants!$A$1:$F$1602,4,FALSE)</f>
        <v>#N/A</v>
      </c>
      <c r="I166" s="157" t="e">
        <f>+VLOOKUP(F166,Participants!$A$1:$F$1602,5,FALSE)</f>
        <v>#N/A</v>
      </c>
      <c r="J166" s="157" t="e">
        <f>+VLOOKUP(F166,Participants!$A$1:$F$1602,3,FALSE)</f>
        <v>#N/A</v>
      </c>
      <c r="K166" s="61" t="e">
        <f>+VLOOKUP(F166,Participants!$A$1:$G$1602,7,FALSE)</f>
        <v>#N/A</v>
      </c>
      <c r="L166" s="163"/>
      <c r="M166" s="157"/>
      <c r="N166" s="58"/>
      <c r="O166" s="165"/>
    </row>
    <row r="167" spans="1:15" ht="14.25" customHeight="1">
      <c r="A167" s="143"/>
      <c r="B167" s="144"/>
      <c r="C167" s="144"/>
      <c r="D167" s="145"/>
      <c r="E167" s="145"/>
      <c r="F167" s="145"/>
      <c r="G167" s="147" t="e">
        <f>+VLOOKUP(F167,Participants!$A$1:$F$1602,2,FALSE)</f>
        <v>#N/A</v>
      </c>
      <c r="H167" s="147" t="e">
        <f>+VLOOKUP(F167,Participants!$A$1:$F$1602,4,FALSE)</f>
        <v>#N/A</v>
      </c>
      <c r="I167" s="147" t="e">
        <f>+VLOOKUP(F167,Participants!$A$1:$F$1602,5,FALSE)</f>
        <v>#N/A</v>
      </c>
      <c r="J167" s="147" t="e">
        <f>+VLOOKUP(F167,Participants!$A$1:$F$1602,3,FALSE)</f>
        <v>#N/A</v>
      </c>
      <c r="K167" s="61" t="e">
        <f>+VLOOKUP(F167,Participants!$A$1:$G$1602,7,FALSE)</f>
        <v>#N/A</v>
      </c>
      <c r="L167" s="161"/>
      <c r="M167" s="147"/>
      <c r="N167" s="166"/>
      <c r="O167" s="165"/>
    </row>
    <row r="168" spans="1:15" ht="14.25" customHeight="1">
      <c r="A168" s="153"/>
      <c r="B168" s="154"/>
      <c r="C168" s="154"/>
      <c r="D168" s="155"/>
      <c r="E168" s="155"/>
      <c r="F168" s="155"/>
      <c r="G168" s="157" t="e">
        <f>+VLOOKUP(F168,Participants!$A$1:$F$1602,2,FALSE)</f>
        <v>#N/A</v>
      </c>
      <c r="H168" s="157" t="e">
        <f>+VLOOKUP(F168,Participants!$A$1:$F$1602,4,FALSE)</f>
        <v>#N/A</v>
      </c>
      <c r="I168" s="157" t="e">
        <f>+VLOOKUP(F168,Participants!$A$1:$F$1602,5,FALSE)</f>
        <v>#N/A</v>
      </c>
      <c r="J168" s="157" t="e">
        <f>+VLOOKUP(F168,Participants!$A$1:$F$1602,3,FALSE)</f>
        <v>#N/A</v>
      </c>
      <c r="K168" s="61" t="e">
        <f>+VLOOKUP(F168,Participants!$A$1:$G$1602,7,FALSE)</f>
        <v>#N/A</v>
      </c>
      <c r="L168" s="163"/>
      <c r="M168" s="157"/>
      <c r="N168" s="58"/>
      <c r="O168" s="165"/>
    </row>
    <row r="169" spans="1:15" ht="14.25" customHeight="1">
      <c r="A169" s="143"/>
      <c r="B169" s="144"/>
      <c r="C169" s="144"/>
      <c r="D169" s="145"/>
      <c r="E169" s="145"/>
      <c r="F169" s="145"/>
      <c r="G169" s="147" t="e">
        <f>+VLOOKUP(F169,Participants!$A$1:$F$1602,2,FALSE)</f>
        <v>#N/A</v>
      </c>
      <c r="H169" s="147" t="e">
        <f>+VLOOKUP(F169,Participants!$A$1:$F$1602,4,FALSE)</f>
        <v>#N/A</v>
      </c>
      <c r="I169" s="147" t="e">
        <f>+VLOOKUP(F169,Participants!$A$1:$F$1602,5,FALSE)</f>
        <v>#N/A</v>
      </c>
      <c r="J169" s="147" t="e">
        <f>+VLOOKUP(F169,Participants!$A$1:$F$1602,3,FALSE)</f>
        <v>#N/A</v>
      </c>
      <c r="K169" s="61" t="e">
        <f>+VLOOKUP(F169,Participants!$A$1:$G$1602,7,FALSE)</f>
        <v>#N/A</v>
      </c>
      <c r="L169" s="161"/>
      <c r="M169" s="147"/>
      <c r="N169" s="166"/>
      <c r="O169" s="165"/>
    </row>
    <row r="170" spans="1:15" ht="14.25" customHeight="1">
      <c r="A170" s="153"/>
      <c r="B170" s="154"/>
      <c r="C170" s="154"/>
      <c r="D170" s="155"/>
      <c r="E170" s="155"/>
      <c r="F170" s="155"/>
      <c r="G170" s="157" t="e">
        <f>+VLOOKUP(F170,Participants!$A$1:$F$1602,2,FALSE)</f>
        <v>#N/A</v>
      </c>
      <c r="H170" s="157" t="e">
        <f>+VLOOKUP(F170,Participants!$A$1:$F$1602,4,FALSE)</f>
        <v>#N/A</v>
      </c>
      <c r="I170" s="157" t="e">
        <f>+VLOOKUP(F170,Participants!$A$1:$F$1602,5,FALSE)</f>
        <v>#N/A</v>
      </c>
      <c r="J170" s="157" t="e">
        <f>+VLOOKUP(F170,Participants!$A$1:$F$1602,3,FALSE)</f>
        <v>#N/A</v>
      </c>
      <c r="K170" s="61" t="e">
        <f>+VLOOKUP(F170,Participants!$A$1:$G$1602,7,FALSE)</f>
        <v>#N/A</v>
      </c>
      <c r="L170" s="163"/>
      <c r="M170" s="157"/>
      <c r="N170" s="58"/>
      <c r="O170" s="165"/>
    </row>
    <row r="171" spans="1:15" ht="14.25" customHeight="1">
      <c r="A171" s="143"/>
      <c r="B171" s="144"/>
      <c r="C171" s="144"/>
      <c r="D171" s="145"/>
      <c r="E171" s="145"/>
      <c r="F171" s="145"/>
      <c r="G171" s="147" t="e">
        <f>+VLOOKUP(F171,Participants!$A$1:$F$1602,2,FALSE)</f>
        <v>#N/A</v>
      </c>
      <c r="H171" s="147" t="e">
        <f>+VLOOKUP(F171,Participants!$A$1:$F$1602,4,FALSE)</f>
        <v>#N/A</v>
      </c>
      <c r="I171" s="147" t="e">
        <f>+VLOOKUP(F171,Participants!$A$1:$F$1602,5,FALSE)</f>
        <v>#N/A</v>
      </c>
      <c r="J171" s="147" t="e">
        <f>+VLOOKUP(F171,Participants!$A$1:$F$1602,3,FALSE)</f>
        <v>#N/A</v>
      </c>
      <c r="K171" s="61" t="e">
        <f>+VLOOKUP(F171,Participants!$A$1:$G$1602,7,FALSE)</f>
        <v>#N/A</v>
      </c>
      <c r="L171" s="161"/>
      <c r="M171" s="147"/>
      <c r="N171" s="166"/>
      <c r="O171" s="165"/>
    </row>
    <row r="172" spans="1:15" ht="14.25" customHeight="1">
      <c r="A172" s="153"/>
      <c r="B172" s="154"/>
      <c r="C172" s="154"/>
      <c r="D172" s="155"/>
      <c r="E172" s="155"/>
      <c r="F172" s="155"/>
      <c r="G172" s="157" t="e">
        <f>+VLOOKUP(F172,Participants!$A$1:$F$1602,2,FALSE)</f>
        <v>#N/A</v>
      </c>
      <c r="H172" s="157" t="e">
        <f>+VLOOKUP(F172,Participants!$A$1:$F$1602,4,FALSE)</f>
        <v>#N/A</v>
      </c>
      <c r="I172" s="157" t="e">
        <f>+VLOOKUP(F172,Participants!$A$1:$F$1602,5,FALSE)</f>
        <v>#N/A</v>
      </c>
      <c r="J172" s="157" t="e">
        <f>+VLOOKUP(F172,Participants!$A$1:$F$1602,3,FALSE)</f>
        <v>#N/A</v>
      </c>
      <c r="K172" s="61" t="e">
        <f>+VLOOKUP(F172,Participants!$A$1:$G$1602,7,FALSE)</f>
        <v>#N/A</v>
      </c>
      <c r="L172" s="163"/>
      <c r="M172" s="157"/>
      <c r="N172" s="58"/>
      <c r="O172" s="165"/>
    </row>
    <row r="173" spans="1:15" ht="14.25" customHeight="1">
      <c r="A173" s="143"/>
      <c r="B173" s="144"/>
      <c r="C173" s="144"/>
      <c r="D173" s="145"/>
      <c r="E173" s="145"/>
      <c r="F173" s="145"/>
      <c r="G173" s="147" t="e">
        <f>+VLOOKUP(F173,Participants!$A$1:$F$1602,2,FALSE)</f>
        <v>#N/A</v>
      </c>
      <c r="H173" s="147" t="e">
        <f>+VLOOKUP(F173,Participants!$A$1:$F$1602,4,FALSE)</f>
        <v>#N/A</v>
      </c>
      <c r="I173" s="147" t="e">
        <f>+VLOOKUP(F173,Participants!$A$1:$F$1602,5,FALSE)</f>
        <v>#N/A</v>
      </c>
      <c r="J173" s="147" t="e">
        <f>+VLOOKUP(F173,Participants!$A$1:$F$1602,3,FALSE)</f>
        <v>#N/A</v>
      </c>
      <c r="K173" s="61" t="e">
        <f>+VLOOKUP(F173,Participants!$A$1:$G$1602,7,FALSE)</f>
        <v>#N/A</v>
      </c>
      <c r="L173" s="161"/>
      <c r="M173" s="147"/>
      <c r="N173" s="166"/>
      <c r="O173" s="165"/>
    </row>
    <row r="174" spans="1:15" ht="14.25" customHeight="1">
      <c r="A174" s="153"/>
      <c r="B174" s="154"/>
      <c r="C174" s="154"/>
      <c r="D174" s="155"/>
      <c r="E174" s="155"/>
      <c r="F174" s="155"/>
      <c r="G174" s="157" t="e">
        <f>+VLOOKUP(F174,Participants!$A$1:$F$1602,2,FALSE)</f>
        <v>#N/A</v>
      </c>
      <c r="H174" s="157" t="e">
        <f>+VLOOKUP(F174,Participants!$A$1:$F$1602,4,FALSE)</f>
        <v>#N/A</v>
      </c>
      <c r="I174" s="157" t="e">
        <f>+VLOOKUP(F174,Participants!$A$1:$F$1602,5,FALSE)</f>
        <v>#N/A</v>
      </c>
      <c r="J174" s="157" t="e">
        <f>+VLOOKUP(F174,Participants!$A$1:$F$1602,3,FALSE)</f>
        <v>#N/A</v>
      </c>
      <c r="K174" s="61" t="e">
        <f>+VLOOKUP(F174,Participants!$A$1:$G$1602,7,FALSE)</f>
        <v>#N/A</v>
      </c>
      <c r="L174" s="163"/>
      <c r="M174" s="157"/>
      <c r="N174" s="58"/>
      <c r="O174" s="165"/>
    </row>
    <row r="175" spans="1:15" ht="14.25" customHeight="1">
      <c r="A175" s="143"/>
      <c r="B175" s="144"/>
      <c r="C175" s="144"/>
      <c r="D175" s="145"/>
      <c r="E175" s="145"/>
      <c r="F175" s="145"/>
      <c r="G175" s="147" t="e">
        <f>+VLOOKUP(F175,Participants!$A$1:$F$1602,2,FALSE)</f>
        <v>#N/A</v>
      </c>
      <c r="H175" s="147" t="e">
        <f>+VLOOKUP(F175,Participants!$A$1:$F$1602,4,FALSE)</f>
        <v>#N/A</v>
      </c>
      <c r="I175" s="147" t="e">
        <f>+VLOOKUP(F175,Participants!$A$1:$F$1602,5,FALSE)</f>
        <v>#N/A</v>
      </c>
      <c r="J175" s="147" t="e">
        <f>+VLOOKUP(F175,Participants!$A$1:$F$1602,3,FALSE)</f>
        <v>#N/A</v>
      </c>
      <c r="K175" s="61" t="e">
        <f>+VLOOKUP(F175,Participants!$A$1:$G$1602,7,FALSE)</f>
        <v>#N/A</v>
      </c>
      <c r="L175" s="161"/>
      <c r="M175" s="147"/>
      <c r="N175" s="166"/>
      <c r="O175" s="165"/>
    </row>
    <row r="176" spans="1:15" ht="14.25" customHeight="1">
      <c r="A176" s="153"/>
      <c r="B176" s="154"/>
      <c r="C176" s="154"/>
      <c r="D176" s="155"/>
      <c r="E176" s="155"/>
      <c r="F176" s="155"/>
      <c r="G176" s="157" t="e">
        <f>+VLOOKUP(F176,Participants!$A$1:$F$1602,2,FALSE)</f>
        <v>#N/A</v>
      </c>
      <c r="H176" s="157" t="e">
        <f>+VLOOKUP(F176,Participants!$A$1:$F$1602,4,FALSE)</f>
        <v>#N/A</v>
      </c>
      <c r="I176" s="157" t="e">
        <f>+VLOOKUP(F176,Participants!$A$1:$F$1602,5,FALSE)</f>
        <v>#N/A</v>
      </c>
      <c r="J176" s="157" t="e">
        <f>+VLOOKUP(F176,Participants!$A$1:$F$1602,3,FALSE)</f>
        <v>#N/A</v>
      </c>
      <c r="K176" s="61" t="e">
        <f>+VLOOKUP(F176,Participants!$A$1:$G$1602,7,FALSE)</f>
        <v>#N/A</v>
      </c>
      <c r="L176" s="163"/>
      <c r="M176" s="157"/>
      <c r="N176" s="58"/>
      <c r="O176" s="165"/>
    </row>
    <row r="177" spans="1:15" ht="14.25" customHeight="1">
      <c r="A177" s="143"/>
      <c r="B177" s="144"/>
      <c r="C177" s="144"/>
      <c r="D177" s="145"/>
      <c r="E177" s="145"/>
      <c r="F177" s="145"/>
      <c r="G177" s="147" t="e">
        <f>+VLOOKUP(F177,Participants!$A$1:$F$1602,2,FALSE)</f>
        <v>#N/A</v>
      </c>
      <c r="H177" s="147" t="e">
        <f>+VLOOKUP(F177,Participants!$A$1:$F$1602,4,FALSE)</f>
        <v>#N/A</v>
      </c>
      <c r="I177" s="147" t="e">
        <f>+VLOOKUP(F177,Participants!$A$1:$F$1602,5,FALSE)</f>
        <v>#N/A</v>
      </c>
      <c r="J177" s="147" t="e">
        <f>+VLOOKUP(F177,Participants!$A$1:$F$1602,3,FALSE)</f>
        <v>#N/A</v>
      </c>
      <c r="K177" s="61" t="e">
        <f>+VLOOKUP(F177,Participants!$A$1:$G$1602,7,FALSE)</f>
        <v>#N/A</v>
      </c>
      <c r="L177" s="161"/>
      <c r="M177" s="147"/>
      <c r="N177" s="166"/>
      <c r="O177" s="165"/>
    </row>
    <row r="178" spans="1:15" ht="14.25" customHeight="1">
      <c r="A178" s="153"/>
      <c r="B178" s="154"/>
      <c r="C178" s="154"/>
      <c r="D178" s="155"/>
      <c r="E178" s="155"/>
      <c r="F178" s="155"/>
      <c r="G178" s="157" t="e">
        <f>+VLOOKUP(F178,Participants!$A$1:$F$1602,2,FALSE)</f>
        <v>#N/A</v>
      </c>
      <c r="H178" s="157" t="e">
        <f>+VLOOKUP(F178,Participants!$A$1:$F$1602,4,FALSE)</f>
        <v>#N/A</v>
      </c>
      <c r="I178" s="157" t="e">
        <f>+VLOOKUP(F178,Participants!$A$1:$F$1602,5,FALSE)</f>
        <v>#N/A</v>
      </c>
      <c r="J178" s="157" t="e">
        <f>+VLOOKUP(F178,Participants!$A$1:$F$1602,3,FALSE)</f>
        <v>#N/A</v>
      </c>
      <c r="K178" s="61" t="e">
        <f>+VLOOKUP(F178,Participants!$A$1:$G$1602,7,FALSE)</f>
        <v>#N/A</v>
      </c>
      <c r="L178" s="163"/>
      <c r="M178" s="157"/>
      <c r="N178" s="58"/>
      <c r="O178" s="165"/>
    </row>
    <row r="179" spans="1:15" ht="14.25" customHeight="1">
      <c r="A179" s="143"/>
      <c r="B179" s="144"/>
      <c r="C179" s="144"/>
      <c r="D179" s="145"/>
      <c r="E179" s="145"/>
      <c r="F179" s="145"/>
      <c r="G179" s="147" t="e">
        <f>+VLOOKUP(F179,Participants!$A$1:$F$1602,2,FALSE)</f>
        <v>#N/A</v>
      </c>
      <c r="H179" s="147" t="e">
        <f>+VLOOKUP(F179,Participants!$A$1:$F$1602,4,FALSE)</f>
        <v>#N/A</v>
      </c>
      <c r="I179" s="147" t="e">
        <f>+VLOOKUP(F179,Participants!$A$1:$F$1602,5,FALSE)</f>
        <v>#N/A</v>
      </c>
      <c r="J179" s="147" t="e">
        <f>+VLOOKUP(F179,Participants!$A$1:$F$1602,3,FALSE)</f>
        <v>#N/A</v>
      </c>
      <c r="K179" s="61" t="e">
        <f>+VLOOKUP(F179,Participants!$A$1:$G$1602,7,FALSE)</f>
        <v>#N/A</v>
      </c>
      <c r="L179" s="161"/>
      <c r="M179" s="147"/>
      <c r="N179" s="166"/>
      <c r="O179" s="165"/>
    </row>
    <row r="180" spans="1:15" ht="14.25" customHeight="1">
      <c r="A180" s="153"/>
      <c r="B180" s="154"/>
      <c r="C180" s="154"/>
      <c r="D180" s="155"/>
      <c r="E180" s="155"/>
      <c r="F180" s="155"/>
      <c r="G180" s="157" t="e">
        <f>+VLOOKUP(F180,Participants!$A$1:$F$1602,2,FALSE)</f>
        <v>#N/A</v>
      </c>
      <c r="H180" s="157" t="e">
        <f>+VLOOKUP(F180,Participants!$A$1:$F$1602,4,FALSE)</f>
        <v>#N/A</v>
      </c>
      <c r="I180" s="157" t="e">
        <f>+VLOOKUP(F180,Participants!$A$1:$F$1602,5,FALSE)</f>
        <v>#N/A</v>
      </c>
      <c r="J180" s="157" t="e">
        <f>+VLOOKUP(F180,Participants!$A$1:$F$1602,3,FALSE)</f>
        <v>#N/A</v>
      </c>
      <c r="K180" s="61" t="e">
        <f>+VLOOKUP(F180,Participants!$A$1:$G$1602,7,FALSE)</f>
        <v>#N/A</v>
      </c>
      <c r="L180" s="163"/>
      <c r="M180" s="157"/>
      <c r="N180" s="58"/>
      <c r="O180" s="165"/>
    </row>
    <row r="181" spans="1:15" ht="14.25" customHeight="1">
      <c r="A181" s="143"/>
      <c r="B181" s="144"/>
      <c r="C181" s="144"/>
      <c r="D181" s="145"/>
      <c r="E181" s="145"/>
      <c r="F181" s="145"/>
      <c r="G181" s="147" t="e">
        <f>+VLOOKUP(F181,Participants!$A$1:$F$1602,2,FALSE)</f>
        <v>#N/A</v>
      </c>
      <c r="H181" s="147" t="e">
        <f>+VLOOKUP(F181,Participants!$A$1:$F$1602,4,FALSE)</f>
        <v>#N/A</v>
      </c>
      <c r="I181" s="147" t="e">
        <f>+VLOOKUP(F181,Participants!$A$1:$F$1602,5,FALSE)</f>
        <v>#N/A</v>
      </c>
      <c r="J181" s="147" t="e">
        <f>+VLOOKUP(F181,Participants!$A$1:$F$1602,3,FALSE)</f>
        <v>#N/A</v>
      </c>
      <c r="K181" s="61" t="e">
        <f>+VLOOKUP(F181,Participants!$A$1:$G$1602,7,FALSE)</f>
        <v>#N/A</v>
      </c>
      <c r="L181" s="161"/>
      <c r="M181" s="147"/>
      <c r="N181" s="166"/>
      <c r="O181" s="165"/>
    </row>
    <row r="182" spans="1:15" ht="14.25" customHeight="1">
      <c r="A182" s="153"/>
      <c r="B182" s="154"/>
      <c r="C182" s="154"/>
      <c r="D182" s="155"/>
      <c r="E182" s="155"/>
      <c r="F182" s="155"/>
      <c r="G182" s="157" t="e">
        <f>+VLOOKUP(F182,Participants!$A$1:$F$1602,2,FALSE)</f>
        <v>#N/A</v>
      </c>
      <c r="H182" s="157" t="e">
        <f>+VLOOKUP(F182,Participants!$A$1:$F$1602,4,FALSE)</f>
        <v>#N/A</v>
      </c>
      <c r="I182" s="157" t="e">
        <f>+VLOOKUP(F182,Participants!$A$1:$F$1602,5,FALSE)</f>
        <v>#N/A</v>
      </c>
      <c r="J182" s="157" t="e">
        <f>+VLOOKUP(F182,Participants!$A$1:$F$1602,3,FALSE)</f>
        <v>#N/A</v>
      </c>
      <c r="K182" s="61" t="e">
        <f>+VLOOKUP(F182,Participants!$A$1:$G$1602,7,FALSE)</f>
        <v>#N/A</v>
      </c>
      <c r="L182" s="163"/>
      <c r="M182" s="157"/>
      <c r="N182" s="58"/>
      <c r="O182" s="165"/>
    </row>
    <row r="183" spans="1:15" ht="14.25" customHeight="1">
      <c r="A183" s="143"/>
      <c r="B183" s="144"/>
      <c r="C183" s="144"/>
      <c r="D183" s="145"/>
      <c r="E183" s="145"/>
      <c r="F183" s="145"/>
      <c r="G183" s="147" t="e">
        <f>+VLOOKUP(F183,Participants!$A$1:$F$1602,2,FALSE)</f>
        <v>#N/A</v>
      </c>
      <c r="H183" s="147" t="e">
        <f>+VLOOKUP(F183,Participants!$A$1:$F$1602,4,FALSE)</f>
        <v>#N/A</v>
      </c>
      <c r="I183" s="147" t="e">
        <f>+VLOOKUP(F183,Participants!$A$1:$F$1602,5,FALSE)</f>
        <v>#N/A</v>
      </c>
      <c r="J183" s="147" t="e">
        <f>+VLOOKUP(F183,Participants!$A$1:$F$1602,3,FALSE)</f>
        <v>#N/A</v>
      </c>
      <c r="K183" s="61" t="e">
        <f>+VLOOKUP(F183,Participants!$A$1:$G$1602,7,FALSE)</f>
        <v>#N/A</v>
      </c>
      <c r="L183" s="161"/>
      <c r="M183" s="147"/>
      <c r="N183" s="166"/>
      <c r="O183" s="165"/>
    </row>
    <row r="184" spans="1:15" ht="14.25" customHeight="1">
      <c r="A184" s="153"/>
      <c r="B184" s="154"/>
      <c r="C184" s="154"/>
      <c r="D184" s="155"/>
      <c r="E184" s="155"/>
      <c r="F184" s="155"/>
      <c r="G184" s="157" t="e">
        <f>+VLOOKUP(F184,Participants!$A$1:$F$1602,2,FALSE)</f>
        <v>#N/A</v>
      </c>
      <c r="H184" s="157" t="e">
        <f>+VLOOKUP(F184,Participants!$A$1:$F$1602,4,FALSE)</f>
        <v>#N/A</v>
      </c>
      <c r="I184" s="157" t="e">
        <f>+VLOOKUP(F184,Participants!$A$1:$F$1602,5,FALSE)</f>
        <v>#N/A</v>
      </c>
      <c r="J184" s="157" t="e">
        <f>+VLOOKUP(F184,Participants!$A$1:$F$1602,3,FALSE)</f>
        <v>#N/A</v>
      </c>
      <c r="K184" s="61" t="e">
        <f>+VLOOKUP(F184,Participants!$A$1:$G$1602,7,FALSE)</f>
        <v>#N/A</v>
      </c>
      <c r="L184" s="163"/>
      <c r="M184" s="157"/>
      <c r="N184" s="58"/>
      <c r="O184" s="165"/>
    </row>
    <row r="185" spans="1:15" ht="14.25" customHeight="1">
      <c r="A185" s="143"/>
      <c r="B185" s="144"/>
      <c r="C185" s="144"/>
      <c r="D185" s="145"/>
      <c r="E185" s="145"/>
      <c r="F185" s="145"/>
      <c r="G185" s="147" t="e">
        <f>+VLOOKUP(F185,Participants!$A$1:$F$1602,2,FALSE)</f>
        <v>#N/A</v>
      </c>
      <c r="H185" s="147" t="e">
        <f>+VLOOKUP(F185,Participants!$A$1:$F$1602,4,FALSE)</f>
        <v>#N/A</v>
      </c>
      <c r="I185" s="147" t="e">
        <f>+VLOOKUP(F185,Participants!$A$1:$F$1602,5,FALSE)</f>
        <v>#N/A</v>
      </c>
      <c r="J185" s="147" t="e">
        <f>+VLOOKUP(F185,Participants!$A$1:$F$1602,3,FALSE)</f>
        <v>#N/A</v>
      </c>
      <c r="K185" s="61" t="e">
        <f>+VLOOKUP(F185,Participants!$A$1:$G$1602,7,FALSE)</f>
        <v>#N/A</v>
      </c>
      <c r="L185" s="161"/>
      <c r="M185" s="147"/>
      <c r="N185" s="166"/>
      <c r="O185" s="165"/>
    </row>
    <row r="186" spans="1:15" ht="14.25" customHeight="1">
      <c r="A186" s="153"/>
      <c r="B186" s="154"/>
      <c r="C186" s="154"/>
      <c r="D186" s="155"/>
      <c r="E186" s="155"/>
      <c r="F186" s="155"/>
      <c r="G186" s="157" t="e">
        <f>+VLOOKUP(F186,Participants!$A$1:$F$1602,2,FALSE)</f>
        <v>#N/A</v>
      </c>
      <c r="H186" s="157" t="e">
        <f>+VLOOKUP(F186,Participants!$A$1:$F$1602,4,FALSE)</f>
        <v>#N/A</v>
      </c>
      <c r="I186" s="157" t="e">
        <f>+VLOOKUP(F186,Participants!$A$1:$F$1602,5,FALSE)</f>
        <v>#N/A</v>
      </c>
      <c r="J186" s="157" t="e">
        <f>+VLOOKUP(F186,Participants!$A$1:$F$1602,3,FALSE)</f>
        <v>#N/A</v>
      </c>
      <c r="K186" s="61" t="e">
        <f>+VLOOKUP(F186,Participants!$A$1:$G$1602,7,FALSE)</f>
        <v>#N/A</v>
      </c>
      <c r="L186" s="163"/>
      <c r="M186" s="157"/>
      <c r="N186" s="58"/>
      <c r="O186" s="165"/>
    </row>
    <row r="187" spans="1:15" ht="14.25" customHeight="1">
      <c r="A187" s="143"/>
      <c r="B187" s="144"/>
      <c r="C187" s="144"/>
      <c r="D187" s="145"/>
      <c r="E187" s="145"/>
      <c r="F187" s="145"/>
      <c r="G187" s="147" t="e">
        <f>+VLOOKUP(F187,Participants!$A$1:$F$1602,2,FALSE)</f>
        <v>#N/A</v>
      </c>
      <c r="H187" s="147" t="e">
        <f>+VLOOKUP(F187,Participants!$A$1:$F$1602,4,FALSE)</f>
        <v>#N/A</v>
      </c>
      <c r="I187" s="147" t="e">
        <f>+VLOOKUP(F187,Participants!$A$1:$F$1602,5,FALSE)</f>
        <v>#N/A</v>
      </c>
      <c r="J187" s="147" t="e">
        <f>+VLOOKUP(F187,Participants!$A$1:$F$1602,3,FALSE)</f>
        <v>#N/A</v>
      </c>
      <c r="K187" s="61" t="e">
        <f>+VLOOKUP(F187,Participants!$A$1:$G$1602,7,FALSE)</f>
        <v>#N/A</v>
      </c>
      <c r="L187" s="161"/>
      <c r="M187" s="147"/>
      <c r="N187" s="166"/>
      <c r="O187" s="165"/>
    </row>
    <row r="188" spans="1:15" ht="14.25" customHeight="1">
      <c r="A188" s="153"/>
      <c r="B188" s="154"/>
      <c r="C188" s="154"/>
      <c r="D188" s="155"/>
      <c r="E188" s="155"/>
      <c r="F188" s="155"/>
      <c r="G188" s="157" t="e">
        <f>+VLOOKUP(F188,Participants!$A$1:$F$1602,2,FALSE)</f>
        <v>#N/A</v>
      </c>
      <c r="H188" s="157" t="e">
        <f>+VLOOKUP(F188,Participants!$A$1:$F$1602,4,FALSE)</f>
        <v>#N/A</v>
      </c>
      <c r="I188" s="157" t="e">
        <f>+VLOOKUP(F188,Participants!$A$1:$F$1602,5,FALSE)</f>
        <v>#N/A</v>
      </c>
      <c r="J188" s="157" t="e">
        <f>+VLOOKUP(F188,Participants!$A$1:$F$1602,3,FALSE)</f>
        <v>#N/A</v>
      </c>
      <c r="K188" s="61" t="e">
        <f>+VLOOKUP(F188,Participants!$A$1:$G$1602,7,FALSE)</f>
        <v>#N/A</v>
      </c>
      <c r="L188" s="163"/>
      <c r="M188" s="157"/>
      <c r="N188" s="58"/>
      <c r="O188" s="165"/>
    </row>
    <row r="189" spans="1:15" ht="14.25" customHeight="1">
      <c r="A189" s="143"/>
      <c r="B189" s="144"/>
      <c r="C189" s="144"/>
      <c r="D189" s="145"/>
      <c r="E189" s="145"/>
      <c r="F189" s="145"/>
      <c r="G189" s="147" t="e">
        <f>+VLOOKUP(F189,Participants!$A$1:$F$1602,2,FALSE)</f>
        <v>#N/A</v>
      </c>
      <c r="H189" s="147" t="e">
        <f>+VLOOKUP(F189,Participants!$A$1:$F$1602,4,FALSE)</f>
        <v>#N/A</v>
      </c>
      <c r="I189" s="147" t="e">
        <f>+VLOOKUP(F189,Participants!$A$1:$F$1602,5,FALSE)</f>
        <v>#N/A</v>
      </c>
      <c r="J189" s="147" t="e">
        <f>+VLOOKUP(F189,Participants!$A$1:$F$1602,3,FALSE)</f>
        <v>#N/A</v>
      </c>
      <c r="K189" s="61" t="e">
        <f>+VLOOKUP(F189,Participants!$A$1:$G$1602,7,FALSE)</f>
        <v>#N/A</v>
      </c>
      <c r="L189" s="161"/>
      <c r="M189" s="147"/>
      <c r="N189" s="166"/>
      <c r="O189" s="165"/>
    </row>
    <row r="190" spans="1:15" ht="14.25" customHeight="1">
      <c r="A190" s="153"/>
      <c r="B190" s="154"/>
      <c r="C190" s="154"/>
      <c r="D190" s="155"/>
      <c r="E190" s="155"/>
      <c r="F190" s="155"/>
      <c r="G190" s="157" t="e">
        <f>+VLOOKUP(F190,Participants!$A$1:$F$1602,2,FALSE)</f>
        <v>#N/A</v>
      </c>
      <c r="H190" s="157" t="e">
        <f>+VLOOKUP(F190,Participants!$A$1:$F$1602,4,FALSE)</f>
        <v>#N/A</v>
      </c>
      <c r="I190" s="157" t="e">
        <f>+VLOOKUP(F190,Participants!$A$1:$F$1602,5,FALSE)</f>
        <v>#N/A</v>
      </c>
      <c r="J190" s="157" t="e">
        <f>+VLOOKUP(F190,Participants!$A$1:$F$1602,3,FALSE)</f>
        <v>#N/A</v>
      </c>
      <c r="K190" s="61" t="e">
        <f>+VLOOKUP(F190,Participants!$A$1:$G$1602,7,FALSE)</f>
        <v>#N/A</v>
      </c>
      <c r="L190" s="163"/>
      <c r="M190" s="157"/>
      <c r="N190" s="58"/>
      <c r="O190" s="165"/>
    </row>
    <row r="191" spans="1:15" ht="14.25" customHeight="1">
      <c r="A191" s="143"/>
      <c r="B191" s="144"/>
      <c r="C191" s="144"/>
      <c r="D191" s="145"/>
      <c r="E191" s="145"/>
      <c r="F191" s="145"/>
      <c r="G191" s="147" t="e">
        <f>+VLOOKUP(F191,Participants!$A$1:$F$1602,2,FALSE)</f>
        <v>#N/A</v>
      </c>
      <c r="H191" s="147" t="e">
        <f>+VLOOKUP(F191,Participants!$A$1:$F$1602,4,FALSE)</f>
        <v>#N/A</v>
      </c>
      <c r="I191" s="147" t="e">
        <f>+VLOOKUP(F191,Participants!$A$1:$F$1602,5,FALSE)</f>
        <v>#N/A</v>
      </c>
      <c r="J191" s="147" t="e">
        <f>+VLOOKUP(F191,Participants!$A$1:$F$1602,3,FALSE)</f>
        <v>#N/A</v>
      </c>
      <c r="K191" s="61" t="e">
        <f>+VLOOKUP(F191,Participants!$A$1:$G$1602,7,FALSE)</f>
        <v>#N/A</v>
      </c>
      <c r="L191" s="161"/>
      <c r="M191" s="147"/>
      <c r="N191" s="166"/>
      <c r="O191" s="165"/>
    </row>
    <row r="192" spans="1:15" ht="14.25" customHeight="1">
      <c r="A192" s="153"/>
      <c r="B192" s="154"/>
      <c r="C192" s="154"/>
      <c r="D192" s="155"/>
      <c r="E192" s="155"/>
      <c r="F192" s="155"/>
      <c r="G192" s="157" t="e">
        <f>+VLOOKUP(F192,Participants!$A$1:$F$1602,2,FALSE)</f>
        <v>#N/A</v>
      </c>
      <c r="H192" s="157" t="e">
        <f>+VLOOKUP(F192,Participants!$A$1:$F$1602,4,FALSE)</f>
        <v>#N/A</v>
      </c>
      <c r="I192" s="157" t="e">
        <f>+VLOOKUP(F192,Participants!$A$1:$F$1602,5,FALSE)</f>
        <v>#N/A</v>
      </c>
      <c r="J192" s="157" t="e">
        <f>+VLOOKUP(F192,Participants!$A$1:$F$1602,3,FALSE)</f>
        <v>#N/A</v>
      </c>
      <c r="K192" s="61" t="e">
        <f>+VLOOKUP(F192,Participants!$A$1:$G$1602,7,FALSE)</f>
        <v>#N/A</v>
      </c>
      <c r="L192" s="163"/>
      <c r="M192" s="157"/>
      <c r="N192" s="58"/>
      <c r="O192" s="165"/>
    </row>
    <row r="193" spans="1:15" ht="14.25" customHeight="1">
      <c r="A193" s="143"/>
      <c r="B193" s="144"/>
      <c r="C193" s="144"/>
      <c r="D193" s="145"/>
      <c r="E193" s="145"/>
      <c r="F193" s="145"/>
      <c r="G193" s="147" t="e">
        <f>+VLOOKUP(F193,Participants!$A$1:$F$1602,2,FALSE)</f>
        <v>#N/A</v>
      </c>
      <c r="H193" s="147" t="e">
        <f>+VLOOKUP(F193,Participants!$A$1:$F$1602,4,FALSE)</f>
        <v>#N/A</v>
      </c>
      <c r="I193" s="147" t="e">
        <f>+VLOOKUP(F193,Participants!$A$1:$F$1602,5,FALSE)</f>
        <v>#N/A</v>
      </c>
      <c r="J193" s="147" t="e">
        <f>+VLOOKUP(F193,Participants!$A$1:$F$1602,3,FALSE)</f>
        <v>#N/A</v>
      </c>
      <c r="K193" s="61" t="e">
        <f>+VLOOKUP(F193,Participants!$A$1:$G$1602,7,FALSE)</f>
        <v>#N/A</v>
      </c>
      <c r="L193" s="161"/>
      <c r="M193" s="147"/>
      <c r="N193" s="166"/>
      <c r="O193" s="165"/>
    </row>
    <row r="194" spans="1:15" ht="14.25" customHeight="1">
      <c r="A194" s="153"/>
      <c r="B194" s="154"/>
      <c r="C194" s="154"/>
      <c r="D194" s="155"/>
      <c r="E194" s="155"/>
      <c r="F194" s="155"/>
      <c r="G194" s="157" t="e">
        <f>+VLOOKUP(F194,Participants!$A$1:$F$1602,2,FALSE)</f>
        <v>#N/A</v>
      </c>
      <c r="H194" s="157" t="e">
        <f>+VLOOKUP(F194,Participants!$A$1:$F$1602,4,FALSE)</f>
        <v>#N/A</v>
      </c>
      <c r="I194" s="157" t="e">
        <f>+VLOOKUP(F194,Participants!$A$1:$F$1602,5,FALSE)</f>
        <v>#N/A</v>
      </c>
      <c r="J194" s="157" t="e">
        <f>+VLOOKUP(F194,Participants!$A$1:$F$1602,3,FALSE)</f>
        <v>#N/A</v>
      </c>
      <c r="K194" s="61" t="e">
        <f>+VLOOKUP(F194,Participants!$A$1:$G$1602,7,FALSE)</f>
        <v>#N/A</v>
      </c>
      <c r="L194" s="163"/>
      <c r="M194" s="157"/>
      <c r="N194" s="58"/>
      <c r="O194" s="165"/>
    </row>
    <row r="195" spans="1:15" ht="14.25" customHeight="1">
      <c r="A195" s="143"/>
      <c r="B195" s="144"/>
      <c r="C195" s="144"/>
      <c r="D195" s="145"/>
      <c r="E195" s="145"/>
      <c r="F195" s="145"/>
      <c r="G195" s="147" t="e">
        <f>+VLOOKUP(F195,Participants!$A$1:$F$1602,2,FALSE)</f>
        <v>#N/A</v>
      </c>
      <c r="H195" s="147" t="e">
        <f>+VLOOKUP(F195,Participants!$A$1:$F$1602,4,FALSE)</f>
        <v>#N/A</v>
      </c>
      <c r="I195" s="147" t="e">
        <f>+VLOOKUP(F195,Participants!$A$1:$F$1602,5,FALSE)</f>
        <v>#N/A</v>
      </c>
      <c r="J195" s="147" t="e">
        <f>+VLOOKUP(F195,Participants!$A$1:$F$1602,3,FALSE)</f>
        <v>#N/A</v>
      </c>
      <c r="K195" s="61" t="e">
        <f>+VLOOKUP(F195,Participants!$A$1:$G$1602,7,FALSE)</f>
        <v>#N/A</v>
      </c>
      <c r="L195" s="161"/>
      <c r="M195" s="147"/>
      <c r="N195" s="166"/>
      <c r="O195" s="165"/>
    </row>
    <row r="196" spans="1:15" ht="14.25" customHeight="1">
      <c r="A196" s="153"/>
      <c r="B196" s="154"/>
      <c r="C196" s="154"/>
      <c r="D196" s="155"/>
      <c r="E196" s="155"/>
      <c r="F196" s="155"/>
      <c r="G196" s="157" t="e">
        <f>+VLOOKUP(F196,Participants!$A$1:$F$1602,2,FALSE)</f>
        <v>#N/A</v>
      </c>
      <c r="H196" s="157" t="e">
        <f>+VLOOKUP(F196,Participants!$A$1:$F$1602,4,FALSE)</f>
        <v>#N/A</v>
      </c>
      <c r="I196" s="157" t="e">
        <f>+VLOOKUP(F196,Participants!$A$1:$F$1602,5,FALSE)</f>
        <v>#N/A</v>
      </c>
      <c r="J196" s="157" t="e">
        <f>+VLOOKUP(F196,Participants!$A$1:$F$1602,3,FALSE)</f>
        <v>#N/A</v>
      </c>
      <c r="K196" s="61" t="e">
        <f>+VLOOKUP(F196,Participants!$A$1:$G$1602,7,FALSE)</f>
        <v>#N/A</v>
      </c>
      <c r="L196" s="163"/>
      <c r="M196" s="157"/>
      <c r="N196" s="58"/>
      <c r="O196" s="165"/>
    </row>
    <row r="197" spans="1:15" ht="14.25" customHeight="1">
      <c r="A197" s="143"/>
      <c r="B197" s="144"/>
      <c r="C197" s="144"/>
      <c r="D197" s="145"/>
      <c r="E197" s="145"/>
      <c r="F197" s="145"/>
      <c r="G197" s="147" t="e">
        <f>+VLOOKUP(F197,Participants!$A$1:$F$1602,2,FALSE)</f>
        <v>#N/A</v>
      </c>
      <c r="H197" s="147" t="e">
        <f>+VLOOKUP(F197,Participants!$A$1:$F$1602,4,FALSE)</f>
        <v>#N/A</v>
      </c>
      <c r="I197" s="147" t="e">
        <f>+VLOOKUP(F197,Participants!$A$1:$F$1602,5,FALSE)</f>
        <v>#N/A</v>
      </c>
      <c r="J197" s="147" t="e">
        <f>+VLOOKUP(F197,Participants!$A$1:$F$1602,3,FALSE)</f>
        <v>#N/A</v>
      </c>
      <c r="K197" s="61" t="e">
        <f>+VLOOKUP(F197,Participants!$A$1:$G$1602,7,FALSE)</f>
        <v>#N/A</v>
      </c>
      <c r="L197" s="161"/>
      <c r="M197" s="147"/>
      <c r="N197" s="166"/>
      <c r="O197" s="165"/>
    </row>
    <row r="198" spans="1:15" ht="14.25" customHeight="1">
      <c r="A198" s="153"/>
      <c r="B198" s="154"/>
      <c r="C198" s="154"/>
      <c r="D198" s="155"/>
      <c r="E198" s="155"/>
      <c r="F198" s="155"/>
      <c r="G198" s="157" t="e">
        <f>+VLOOKUP(F198,Participants!$A$1:$F$1602,2,FALSE)</f>
        <v>#N/A</v>
      </c>
      <c r="H198" s="157" t="e">
        <f>+VLOOKUP(F198,Participants!$A$1:$F$1602,4,FALSE)</f>
        <v>#N/A</v>
      </c>
      <c r="I198" s="157" t="e">
        <f>+VLOOKUP(F198,Participants!$A$1:$F$1602,5,FALSE)</f>
        <v>#N/A</v>
      </c>
      <c r="J198" s="157" t="e">
        <f>+VLOOKUP(F198,Participants!$A$1:$F$1602,3,FALSE)</f>
        <v>#N/A</v>
      </c>
      <c r="K198" s="61" t="e">
        <f>+VLOOKUP(F198,Participants!$A$1:$G$1602,7,FALSE)</f>
        <v>#N/A</v>
      </c>
      <c r="L198" s="163"/>
      <c r="M198" s="157"/>
      <c r="N198" s="58"/>
      <c r="O198" s="165"/>
    </row>
    <row r="199" spans="1:15" ht="14.25" customHeight="1">
      <c r="A199" s="143"/>
      <c r="B199" s="144"/>
      <c r="C199" s="144"/>
      <c r="D199" s="145"/>
      <c r="E199" s="145"/>
      <c r="F199" s="145"/>
      <c r="G199" s="147" t="e">
        <f>+VLOOKUP(F199,Participants!$A$1:$F$1602,2,FALSE)</f>
        <v>#N/A</v>
      </c>
      <c r="H199" s="147" t="e">
        <f>+VLOOKUP(F199,Participants!$A$1:$F$1602,4,FALSE)</f>
        <v>#N/A</v>
      </c>
      <c r="I199" s="147" t="e">
        <f>+VLOOKUP(F199,Participants!$A$1:$F$1602,5,FALSE)</f>
        <v>#N/A</v>
      </c>
      <c r="J199" s="147" t="e">
        <f>+VLOOKUP(F199,Participants!$A$1:$F$1602,3,FALSE)</f>
        <v>#N/A</v>
      </c>
      <c r="K199" s="61" t="e">
        <f>+VLOOKUP(F199,Participants!$A$1:$G$1602,7,FALSE)</f>
        <v>#N/A</v>
      </c>
      <c r="L199" s="161"/>
      <c r="M199" s="147"/>
      <c r="N199" s="166"/>
      <c r="O199" s="165"/>
    </row>
    <row r="200" spans="1:15" ht="14.25" customHeight="1">
      <c r="A200" s="153"/>
      <c r="B200" s="154"/>
      <c r="C200" s="154"/>
      <c r="D200" s="155"/>
      <c r="E200" s="155"/>
      <c r="F200" s="155"/>
      <c r="G200" s="157" t="e">
        <f>+VLOOKUP(F200,Participants!$A$1:$F$1602,2,FALSE)</f>
        <v>#N/A</v>
      </c>
      <c r="H200" s="157" t="e">
        <f>+VLOOKUP(F200,Participants!$A$1:$F$1602,4,FALSE)</f>
        <v>#N/A</v>
      </c>
      <c r="I200" s="157" t="e">
        <f>+VLOOKUP(F200,Participants!$A$1:$F$1602,5,FALSE)</f>
        <v>#N/A</v>
      </c>
      <c r="J200" s="157" t="e">
        <f>+VLOOKUP(F200,Participants!$A$1:$F$1602,3,FALSE)</f>
        <v>#N/A</v>
      </c>
      <c r="K200" s="61" t="e">
        <f>+VLOOKUP(F200,Participants!$A$1:$G$1602,7,FALSE)</f>
        <v>#N/A</v>
      </c>
      <c r="L200" s="163"/>
      <c r="M200" s="157"/>
      <c r="N200" s="58"/>
      <c r="O200" s="165"/>
    </row>
    <row r="201" spans="1:15" ht="14.25" customHeight="1">
      <c r="A201" s="143"/>
      <c r="B201" s="144"/>
      <c r="C201" s="144"/>
      <c r="D201" s="145"/>
      <c r="E201" s="145"/>
      <c r="F201" s="145"/>
      <c r="G201" s="147" t="e">
        <f>+VLOOKUP(F201,Participants!$A$1:$F$1602,2,FALSE)</f>
        <v>#N/A</v>
      </c>
      <c r="H201" s="147" t="e">
        <f>+VLOOKUP(F201,Participants!$A$1:$F$1602,4,FALSE)</f>
        <v>#N/A</v>
      </c>
      <c r="I201" s="147" t="e">
        <f>+VLOOKUP(F201,Participants!$A$1:$F$1602,5,FALSE)</f>
        <v>#N/A</v>
      </c>
      <c r="J201" s="147" t="e">
        <f>+VLOOKUP(F201,Participants!$A$1:$F$1602,3,FALSE)</f>
        <v>#N/A</v>
      </c>
      <c r="K201" s="61" t="e">
        <f>+VLOOKUP(F201,Participants!$A$1:$G$1602,7,FALSE)</f>
        <v>#N/A</v>
      </c>
      <c r="L201" s="161"/>
      <c r="M201" s="147"/>
      <c r="N201" s="166"/>
      <c r="O201" s="165"/>
    </row>
    <row r="202" spans="1:15" ht="14.25" customHeight="1">
      <c r="A202" s="153"/>
      <c r="B202" s="154"/>
      <c r="C202" s="154"/>
      <c r="D202" s="155"/>
      <c r="E202" s="155"/>
      <c r="F202" s="155"/>
      <c r="G202" s="157" t="e">
        <f>+VLOOKUP(F202,Participants!$A$1:$F$1602,2,FALSE)</f>
        <v>#N/A</v>
      </c>
      <c r="H202" s="157" t="e">
        <f>+VLOOKUP(F202,Participants!$A$1:$F$1602,4,FALSE)</f>
        <v>#N/A</v>
      </c>
      <c r="I202" s="157" t="e">
        <f>+VLOOKUP(F202,Participants!$A$1:$F$1602,5,FALSE)</f>
        <v>#N/A</v>
      </c>
      <c r="J202" s="157" t="e">
        <f>+VLOOKUP(F202,Participants!$A$1:$F$1602,3,FALSE)</f>
        <v>#N/A</v>
      </c>
      <c r="K202" s="61" t="e">
        <f>+VLOOKUP(F202,Participants!$A$1:$G$1602,7,FALSE)</f>
        <v>#N/A</v>
      </c>
      <c r="L202" s="163"/>
      <c r="M202" s="157"/>
      <c r="N202" s="58"/>
      <c r="O202" s="165"/>
    </row>
    <row r="203" spans="1:15" ht="14.25" customHeight="1">
      <c r="A203" s="143"/>
      <c r="B203" s="144"/>
      <c r="C203" s="144"/>
      <c r="D203" s="145"/>
      <c r="E203" s="145"/>
      <c r="F203" s="145"/>
      <c r="G203" s="147" t="e">
        <f>+VLOOKUP(F203,Participants!$A$1:$F$1602,2,FALSE)</f>
        <v>#N/A</v>
      </c>
      <c r="H203" s="147" t="e">
        <f>+VLOOKUP(F203,Participants!$A$1:$F$1602,4,FALSE)</f>
        <v>#N/A</v>
      </c>
      <c r="I203" s="147" t="e">
        <f>+VLOOKUP(F203,Participants!$A$1:$F$1602,5,FALSE)</f>
        <v>#N/A</v>
      </c>
      <c r="J203" s="147" t="e">
        <f>+VLOOKUP(F203,Participants!$A$1:$F$1602,3,FALSE)</f>
        <v>#N/A</v>
      </c>
      <c r="K203" s="61" t="e">
        <f>+VLOOKUP(F203,Participants!$A$1:$G$1602,7,FALSE)</f>
        <v>#N/A</v>
      </c>
      <c r="L203" s="161"/>
      <c r="M203" s="147"/>
      <c r="N203" s="166"/>
      <c r="O203" s="165"/>
    </row>
    <row r="204" spans="1:15" ht="14.25" customHeight="1">
      <c r="A204" s="153"/>
      <c r="B204" s="154"/>
      <c r="C204" s="154"/>
      <c r="D204" s="155"/>
      <c r="E204" s="155"/>
      <c r="F204" s="155"/>
      <c r="G204" s="157" t="e">
        <f>+VLOOKUP(F204,Participants!$A$1:$F$1602,2,FALSE)</f>
        <v>#N/A</v>
      </c>
      <c r="H204" s="157" t="e">
        <f>+VLOOKUP(F204,Participants!$A$1:$F$1602,4,FALSE)</f>
        <v>#N/A</v>
      </c>
      <c r="I204" s="157" t="e">
        <f>+VLOOKUP(F204,Participants!$A$1:$F$1602,5,FALSE)</f>
        <v>#N/A</v>
      </c>
      <c r="J204" s="157" t="e">
        <f>+VLOOKUP(F204,Participants!$A$1:$F$1602,3,FALSE)</f>
        <v>#N/A</v>
      </c>
      <c r="K204" s="61" t="e">
        <f>+VLOOKUP(F204,Participants!$A$1:$G$1602,7,FALSE)</f>
        <v>#N/A</v>
      </c>
      <c r="L204" s="163"/>
      <c r="M204" s="157"/>
      <c r="N204" s="58"/>
      <c r="O204" s="165"/>
    </row>
    <row r="205" spans="1:15" ht="14.25" customHeight="1">
      <c r="A205" s="143"/>
      <c r="B205" s="144"/>
      <c r="C205" s="144"/>
      <c r="D205" s="145"/>
      <c r="E205" s="145"/>
      <c r="F205" s="145"/>
      <c r="G205" s="147" t="e">
        <f>+VLOOKUP(F205,Participants!$A$1:$F$1602,2,FALSE)</f>
        <v>#N/A</v>
      </c>
      <c r="H205" s="147" t="e">
        <f>+VLOOKUP(F205,Participants!$A$1:$F$1602,4,FALSE)</f>
        <v>#N/A</v>
      </c>
      <c r="I205" s="147" t="e">
        <f>+VLOOKUP(F205,Participants!$A$1:$F$1602,5,FALSE)</f>
        <v>#N/A</v>
      </c>
      <c r="J205" s="147" t="e">
        <f>+VLOOKUP(F205,Participants!$A$1:$F$1602,3,FALSE)</f>
        <v>#N/A</v>
      </c>
      <c r="K205" s="61" t="e">
        <f>+VLOOKUP(F205,Participants!$A$1:$G$1602,7,FALSE)</f>
        <v>#N/A</v>
      </c>
      <c r="L205" s="161"/>
      <c r="M205" s="147"/>
      <c r="N205" s="166"/>
      <c r="O205" s="165"/>
    </row>
    <row r="206" spans="1:15" ht="14.25" customHeight="1">
      <c r="A206" s="153"/>
      <c r="B206" s="154"/>
      <c r="C206" s="154"/>
      <c r="D206" s="155"/>
      <c r="E206" s="155"/>
      <c r="F206" s="155"/>
      <c r="G206" s="157" t="e">
        <f>+VLOOKUP(F206,Participants!$A$1:$F$1602,2,FALSE)</f>
        <v>#N/A</v>
      </c>
      <c r="H206" s="157" t="e">
        <f>+VLOOKUP(F206,Participants!$A$1:$F$1602,4,FALSE)</f>
        <v>#N/A</v>
      </c>
      <c r="I206" s="157" t="e">
        <f>+VLOOKUP(F206,Participants!$A$1:$F$1602,5,FALSE)</f>
        <v>#N/A</v>
      </c>
      <c r="J206" s="157" t="e">
        <f>+VLOOKUP(F206,Participants!$A$1:$F$1602,3,FALSE)</f>
        <v>#N/A</v>
      </c>
      <c r="K206" s="61" t="e">
        <f>+VLOOKUP(F206,Participants!$A$1:$G$1602,7,FALSE)</f>
        <v>#N/A</v>
      </c>
      <c r="L206" s="163"/>
      <c r="M206" s="157"/>
      <c r="N206" s="58"/>
      <c r="O206" s="165"/>
    </row>
    <row r="207" spans="1:15" ht="14.25" customHeight="1">
      <c r="A207" s="143"/>
      <c r="B207" s="144"/>
      <c r="C207" s="144"/>
      <c r="D207" s="145"/>
      <c r="E207" s="145"/>
      <c r="F207" s="145"/>
      <c r="G207" s="147" t="e">
        <f>+VLOOKUP(F207,Participants!$A$1:$F$1602,2,FALSE)</f>
        <v>#N/A</v>
      </c>
      <c r="H207" s="147" t="e">
        <f>+VLOOKUP(F207,Participants!$A$1:$F$1602,4,FALSE)</f>
        <v>#N/A</v>
      </c>
      <c r="I207" s="147" t="e">
        <f>+VLOOKUP(F207,Participants!$A$1:$F$1602,5,FALSE)</f>
        <v>#N/A</v>
      </c>
      <c r="J207" s="147" t="e">
        <f>+VLOOKUP(F207,Participants!$A$1:$F$1602,3,FALSE)</f>
        <v>#N/A</v>
      </c>
      <c r="K207" s="61" t="e">
        <f>+VLOOKUP(F207,Participants!$A$1:$G$1602,7,FALSE)</f>
        <v>#N/A</v>
      </c>
      <c r="L207" s="161"/>
      <c r="M207" s="147"/>
      <c r="N207" s="166"/>
      <c r="O207" s="165"/>
    </row>
    <row r="208" spans="1:15" ht="14.25" customHeight="1">
      <c r="A208" s="153"/>
      <c r="B208" s="154"/>
      <c r="C208" s="154"/>
      <c r="D208" s="155"/>
      <c r="E208" s="155"/>
      <c r="F208" s="155"/>
      <c r="G208" s="157" t="e">
        <f>+VLOOKUP(F208,Participants!$A$1:$F$1602,2,FALSE)</f>
        <v>#N/A</v>
      </c>
      <c r="H208" s="157" t="e">
        <f>+VLOOKUP(F208,Participants!$A$1:$F$1602,4,FALSE)</f>
        <v>#N/A</v>
      </c>
      <c r="I208" s="157" t="e">
        <f>+VLOOKUP(F208,Participants!$A$1:$F$1602,5,FALSE)</f>
        <v>#N/A</v>
      </c>
      <c r="J208" s="157" t="e">
        <f>+VLOOKUP(F208,Participants!$A$1:$F$1602,3,FALSE)</f>
        <v>#N/A</v>
      </c>
      <c r="K208" s="61" t="e">
        <f>+VLOOKUP(F208,Participants!$A$1:$G$1602,7,FALSE)</f>
        <v>#N/A</v>
      </c>
      <c r="L208" s="163"/>
      <c r="M208" s="157"/>
      <c r="N208" s="58"/>
      <c r="O208" s="165"/>
    </row>
    <row r="209" spans="1:15" ht="14.25" customHeight="1">
      <c r="A209" s="143"/>
      <c r="B209" s="144"/>
      <c r="C209" s="144"/>
      <c r="D209" s="145"/>
      <c r="E209" s="145"/>
      <c r="F209" s="145"/>
      <c r="G209" s="147" t="e">
        <f>+VLOOKUP(F209,Participants!$A$1:$F$1602,2,FALSE)</f>
        <v>#N/A</v>
      </c>
      <c r="H209" s="147" t="e">
        <f>+VLOOKUP(F209,Participants!$A$1:$F$1602,4,FALSE)</f>
        <v>#N/A</v>
      </c>
      <c r="I209" s="147" t="e">
        <f>+VLOOKUP(F209,Participants!$A$1:$F$1602,5,FALSE)</f>
        <v>#N/A</v>
      </c>
      <c r="J209" s="147" t="e">
        <f>+VLOOKUP(F209,Participants!$A$1:$F$1602,3,FALSE)</f>
        <v>#N/A</v>
      </c>
      <c r="K209" s="61" t="e">
        <f>+VLOOKUP(F209,Participants!$A$1:$G$1602,7,FALSE)</f>
        <v>#N/A</v>
      </c>
      <c r="L209" s="161"/>
      <c r="M209" s="147"/>
      <c r="N209" s="166"/>
      <c r="O209" s="165"/>
    </row>
    <row r="210" spans="1:15" ht="14.25" customHeight="1">
      <c r="A210" s="153"/>
      <c r="B210" s="154"/>
      <c r="C210" s="154"/>
      <c r="D210" s="155"/>
      <c r="E210" s="155"/>
      <c r="F210" s="155"/>
      <c r="G210" s="157" t="e">
        <f>+VLOOKUP(F210,Participants!$A$1:$F$1602,2,FALSE)</f>
        <v>#N/A</v>
      </c>
      <c r="H210" s="157" t="e">
        <f>+VLOOKUP(F210,Participants!$A$1:$F$1602,4,FALSE)</f>
        <v>#N/A</v>
      </c>
      <c r="I210" s="157" t="e">
        <f>+VLOOKUP(F210,Participants!$A$1:$F$1602,5,FALSE)</f>
        <v>#N/A</v>
      </c>
      <c r="J210" s="157" t="e">
        <f>+VLOOKUP(F210,Participants!$A$1:$F$1602,3,FALSE)</f>
        <v>#N/A</v>
      </c>
      <c r="K210" s="61" t="e">
        <f>+VLOOKUP(F210,Participants!$A$1:$G$1602,7,FALSE)</f>
        <v>#N/A</v>
      </c>
      <c r="L210" s="163"/>
      <c r="M210" s="157"/>
      <c r="N210" s="58"/>
      <c r="O210" s="165"/>
    </row>
    <row r="211" spans="1:15" ht="14.25" customHeight="1">
      <c r="A211" s="143"/>
      <c r="B211" s="144"/>
      <c r="C211" s="144"/>
      <c r="D211" s="145"/>
      <c r="E211" s="145"/>
      <c r="F211" s="145"/>
      <c r="G211" s="147" t="e">
        <f>+VLOOKUP(F211,Participants!$A$1:$F$1602,2,FALSE)</f>
        <v>#N/A</v>
      </c>
      <c r="H211" s="147" t="e">
        <f>+VLOOKUP(F211,Participants!$A$1:$F$1602,4,FALSE)</f>
        <v>#N/A</v>
      </c>
      <c r="I211" s="147" t="e">
        <f>+VLOOKUP(F211,Participants!$A$1:$F$1602,5,FALSE)</f>
        <v>#N/A</v>
      </c>
      <c r="J211" s="147" t="e">
        <f>+VLOOKUP(F211,Participants!$A$1:$F$1602,3,FALSE)</f>
        <v>#N/A</v>
      </c>
      <c r="K211" s="61" t="e">
        <f>+VLOOKUP(F211,Participants!$A$1:$G$1602,7,FALSE)</f>
        <v>#N/A</v>
      </c>
      <c r="L211" s="161"/>
      <c r="M211" s="147"/>
      <c r="N211" s="166"/>
      <c r="O211" s="165"/>
    </row>
    <row r="212" spans="1:15" ht="14.25" customHeight="1">
      <c r="A212" s="153"/>
      <c r="B212" s="154"/>
      <c r="C212" s="154"/>
      <c r="D212" s="155"/>
      <c r="E212" s="155"/>
      <c r="F212" s="155"/>
      <c r="G212" s="157" t="e">
        <f>+VLOOKUP(F212,Participants!$A$1:$F$1602,2,FALSE)</f>
        <v>#N/A</v>
      </c>
      <c r="H212" s="157" t="e">
        <f>+VLOOKUP(F212,Participants!$A$1:$F$1602,4,FALSE)</f>
        <v>#N/A</v>
      </c>
      <c r="I212" s="157" t="e">
        <f>+VLOOKUP(F212,Participants!$A$1:$F$1602,5,FALSE)</f>
        <v>#N/A</v>
      </c>
      <c r="J212" s="157" t="e">
        <f>+VLOOKUP(F212,Participants!$A$1:$F$1602,3,FALSE)</f>
        <v>#N/A</v>
      </c>
      <c r="K212" s="61" t="e">
        <f>+VLOOKUP(F212,Participants!$A$1:$G$1602,7,FALSE)</f>
        <v>#N/A</v>
      </c>
      <c r="L212" s="163"/>
      <c r="M212" s="157"/>
      <c r="N212" s="58"/>
      <c r="O212" s="165"/>
    </row>
    <row r="213" spans="1:15" ht="14.25" customHeight="1">
      <c r="A213" s="143"/>
      <c r="B213" s="144"/>
      <c r="C213" s="144"/>
      <c r="D213" s="145"/>
      <c r="E213" s="145"/>
      <c r="F213" s="145"/>
      <c r="G213" s="147" t="e">
        <f>+VLOOKUP(F213,Participants!$A$1:$F$1602,2,FALSE)</f>
        <v>#N/A</v>
      </c>
      <c r="H213" s="147" t="e">
        <f>+VLOOKUP(F213,Participants!$A$1:$F$1602,4,FALSE)</f>
        <v>#N/A</v>
      </c>
      <c r="I213" s="147" t="e">
        <f>+VLOOKUP(F213,Participants!$A$1:$F$1602,5,FALSE)</f>
        <v>#N/A</v>
      </c>
      <c r="J213" s="147" t="e">
        <f>+VLOOKUP(F213,Participants!$A$1:$F$1602,3,FALSE)</f>
        <v>#N/A</v>
      </c>
      <c r="K213" s="61" t="e">
        <f>+VLOOKUP(F213,Participants!$A$1:$G$1602,7,FALSE)</f>
        <v>#N/A</v>
      </c>
      <c r="L213" s="161"/>
      <c r="M213" s="147"/>
      <c r="N213" s="166"/>
      <c r="O213" s="165"/>
    </row>
    <row r="214" spans="1:15" ht="14.25" customHeight="1">
      <c r="A214" s="153"/>
      <c r="B214" s="154"/>
      <c r="C214" s="154"/>
      <c r="D214" s="155"/>
      <c r="E214" s="155"/>
      <c r="F214" s="155"/>
      <c r="G214" s="157" t="e">
        <f>+VLOOKUP(F214,Participants!$A$1:$F$1602,2,FALSE)</f>
        <v>#N/A</v>
      </c>
      <c r="H214" s="157" t="e">
        <f>+VLOOKUP(F214,Participants!$A$1:$F$1602,4,FALSE)</f>
        <v>#N/A</v>
      </c>
      <c r="I214" s="157" t="e">
        <f>+VLOOKUP(F214,Participants!$A$1:$F$1602,5,FALSE)</f>
        <v>#N/A</v>
      </c>
      <c r="J214" s="157" t="e">
        <f>+VLOOKUP(F214,Participants!$A$1:$F$1602,3,FALSE)</f>
        <v>#N/A</v>
      </c>
      <c r="K214" s="61" t="e">
        <f>+VLOOKUP(F214,Participants!$A$1:$G$1602,7,FALSE)</f>
        <v>#N/A</v>
      </c>
      <c r="L214" s="163"/>
      <c r="M214" s="157"/>
      <c r="N214" s="58"/>
      <c r="O214" s="165"/>
    </row>
    <row r="215" spans="1:15" ht="14.25" customHeight="1">
      <c r="A215" s="143"/>
      <c r="B215" s="144"/>
      <c r="C215" s="144"/>
      <c r="D215" s="145"/>
      <c r="E215" s="145"/>
      <c r="F215" s="145"/>
      <c r="G215" s="147" t="e">
        <f>+VLOOKUP(F215,Participants!$A$1:$F$1602,2,FALSE)</f>
        <v>#N/A</v>
      </c>
      <c r="H215" s="147" t="e">
        <f>+VLOOKUP(F215,Participants!$A$1:$F$1602,4,FALSE)</f>
        <v>#N/A</v>
      </c>
      <c r="I215" s="147" t="e">
        <f>+VLOOKUP(F215,Participants!$A$1:$F$1602,5,FALSE)</f>
        <v>#N/A</v>
      </c>
      <c r="J215" s="147" t="e">
        <f>+VLOOKUP(F215,Participants!$A$1:$F$1602,3,FALSE)</f>
        <v>#N/A</v>
      </c>
      <c r="K215" s="61" t="e">
        <f>+VLOOKUP(F215,Participants!$A$1:$G$1602,7,FALSE)</f>
        <v>#N/A</v>
      </c>
      <c r="L215" s="161"/>
      <c r="M215" s="147"/>
      <c r="N215" s="166"/>
      <c r="O215" s="165"/>
    </row>
    <row r="216" spans="1:15" ht="14.25" customHeight="1">
      <c r="A216" s="153"/>
      <c r="B216" s="154"/>
      <c r="C216" s="154"/>
      <c r="D216" s="155"/>
      <c r="E216" s="155"/>
      <c r="F216" s="155"/>
      <c r="G216" s="157" t="e">
        <f>+VLOOKUP(F216,Participants!$A$1:$F$1602,2,FALSE)</f>
        <v>#N/A</v>
      </c>
      <c r="H216" s="157" t="e">
        <f>+VLOOKUP(F216,Participants!$A$1:$F$1602,4,FALSE)</f>
        <v>#N/A</v>
      </c>
      <c r="I216" s="157" t="e">
        <f>+VLOOKUP(F216,Participants!$A$1:$F$1602,5,FALSE)</f>
        <v>#N/A</v>
      </c>
      <c r="J216" s="157" t="e">
        <f>+VLOOKUP(F216,Participants!$A$1:$F$1602,3,FALSE)</f>
        <v>#N/A</v>
      </c>
      <c r="K216" s="61" t="e">
        <f>+VLOOKUP(F216,Participants!$A$1:$G$1602,7,FALSE)</f>
        <v>#N/A</v>
      </c>
      <c r="L216" s="163"/>
      <c r="M216" s="157"/>
      <c r="N216" s="58"/>
      <c r="O216" s="165"/>
    </row>
    <row r="217" spans="1:15" ht="14.25" customHeight="1">
      <c r="A217" s="143"/>
      <c r="B217" s="144"/>
      <c r="C217" s="144"/>
      <c r="D217" s="145"/>
      <c r="E217" s="145"/>
      <c r="F217" s="145"/>
      <c r="G217" s="147" t="e">
        <f>+VLOOKUP(F217,Participants!$A$1:$F$1602,2,FALSE)</f>
        <v>#N/A</v>
      </c>
      <c r="H217" s="147" t="e">
        <f>+VLOOKUP(F217,Participants!$A$1:$F$1602,4,FALSE)</f>
        <v>#N/A</v>
      </c>
      <c r="I217" s="147" t="e">
        <f>+VLOOKUP(F217,Participants!$A$1:$F$1602,5,FALSE)</f>
        <v>#N/A</v>
      </c>
      <c r="J217" s="147" t="e">
        <f>+VLOOKUP(F217,Participants!$A$1:$F$1602,3,FALSE)</f>
        <v>#N/A</v>
      </c>
      <c r="K217" s="61" t="e">
        <f>+VLOOKUP(F217,Participants!$A$1:$G$1602,7,FALSE)</f>
        <v>#N/A</v>
      </c>
      <c r="L217" s="161"/>
      <c r="M217" s="147"/>
      <c r="N217" s="166"/>
      <c r="O217" s="165"/>
    </row>
    <row r="218" spans="1:15" ht="14.25" customHeight="1">
      <c r="A218" s="153"/>
      <c r="B218" s="154"/>
      <c r="C218" s="154"/>
      <c r="D218" s="155"/>
      <c r="E218" s="155"/>
      <c r="F218" s="155"/>
      <c r="G218" s="157" t="e">
        <f>+VLOOKUP(F218,Participants!$A$1:$F$1602,2,FALSE)</f>
        <v>#N/A</v>
      </c>
      <c r="H218" s="157" t="e">
        <f>+VLOOKUP(F218,Participants!$A$1:$F$1602,4,FALSE)</f>
        <v>#N/A</v>
      </c>
      <c r="I218" s="157" t="e">
        <f>+VLOOKUP(F218,Participants!$A$1:$F$1602,5,FALSE)</f>
        <v>#N/A</v>
      </c>
      <c r="J218" s="157" t="e">
        <f>+VLOOKUP(F218,Participants!$A$1:$F$1602,3,FALSE)</f>
        <v>#N/A</v>
      </c>
      <c r="K218" s="61" t="e">
        <f>+VLOOKUP(F218,Participants!$A$1:$G$1602,7,FALSE)</f>
        <v>#N/A</v>
      </c>
      <c r="L218" s="163"/>
      <c r="M218" s="157"/>
      <c r="N218" s="58"/>
      <c r="O218" s="165"/>
    </row>
    <row r="219" spans="1:15" ht="14.25" customHeight="1">
      <c r="A219" s="143"/>
      <c r="B219" s="144"/>
      <c r="C219" s="144"/>
      <c r="D219" s="145"/>
      <c r="E219" s="145"/>
      <c r="F219" s="145"/>
      <c r="G219" s="147" t="e">
        <f>+VLOOKUP(F219,Participants!$A$1:$F$1602,2,FALSE)</f>
        <v>#N/A</v>
      </c>
      <c r="H219" s="147" t="e">
        <f>+VLOOKUP(F219,Participants!$A$1:$F$1602,4,FALSE)</f>
        <v>#N/A</v>
      </c>
      <c r="I219" s="147" t="e">
        <f>+VLOOKUP(F219,Participants!$A$1:$F$1602,5,FALSE)</f>
        <v>#N/A</v>
      </c>
      <c r="J219" s="147" t="e">
        <f>+VLOOKUP(F219,Participants!$A$1:$F$1602,3,FALSE)</f>
        <v>#N/A</v>
      </c>
      <c r="K219" s="61" t="e">
        <f>+VLOOKUP(F219,Participants!$A$1:$G$1602,7,FALSE)</f>
        <v>#N/A</v>
      </c>
      <c r="L219" s="161"/>
      <c r="M219" s="147"/>
      <c r="N219" s="166"/>
      <c r="O219" s="165"/>
    </row>
    <row r="220" spans="1:15" ht="14.25" customHeight="1">
      <c r="A220" s="153"/>
      <c r="B220" s="154"/>
      <c r="C220" s="154"/>
      <c r="D220" s="155"/>
      <c r="E220" s="155"/>
      <c r="F220" s="155"/>
      <c r="G220" s="157" t="e">
        <f>+VLOOKUP(F220,Participants!$A$1:$F$1602,2,FALSE)</f>
        <v>#N/A</v>
      </c>
      <c r="H220" s="157" t="e">
        <f>+VLOOKUP(F220,Participants!$A$1:$F$1602,4,FALSE)</f>
        <v>#N/A</v>
      </c>
      <c r="I220" s="157" t="e">
        <f>+VLOOKUP(F220,Participants!$A$1:$F$1602,5,FALSE)</f>
        <v>#N/A</v>
      </c>
      <c r="J220" s="157" t="e">
        <f>+VLOOKUP(F220,Participants!$A$1:$F$1602,3,FALSE)</f>
        <v>#N/A</v>
      </c>
      <c r="K220" s="61" t="e">
        <f>+VLOOKUP(F220,Participants!$A$1:$G$1602,7,FALSE)</f>
        <v>#N/A</v>
      </c>
      <c r="L220" s="163"/>
      <c r="M220" s="157"/>
      <c r="N220" s="58"/>
      <c r="O220" s="165"/>
    </row>
    <row r="221" spans="1:15" ht="14.25" customHeight="1">
      <c r="A221" s="143"/>
      <c r="B221" s="144"/>
      <c r="C221" s="144"/>
      <c r="D221" s="145"/>
      <c r="E221" s="145"/>
      <c r="F221" s="145"/>
      <c r="G221" s="147" t="e">
        <f>+VLOOKUP(F221,Participants!$A$1:$F$1602,2,FALSE)</f>
        <v>#N/A</v>
      </c>
      <c r="H221" s="147" t="e">
        <f>+VLOOKUP(F221,Participants!$A$1:$F$1602,4,FALSE)</f>
        <v>#N/A</v>
      </c>
      <c r="I221" s="147" t="e">
        <f>+VLOOKUP(F221,Participants!$A$1:$F$1602,5,FALSE)</f>
        <v>#N/A</v>
      </c>
      <c r="J221" s="147" t="e">
        <f>+VLOOKUP(F221,Participants!$A$1:$F$1602,3,FALSE)</f>
        <v>#N/A</v>
      </c>
      <c r="K221" s="61" t="e">
        <f>+VLOOKUP(F221,Participants!$A$1:$G$1602,7,FALSE)</f>
        <v>#N/A</v>
      </c>
      <c r="L221" s="161"/>
      <c r="M221" s="147"/>
      <c r="N221" s="166"/>
      <c r="O221" s="165"/>
    </row>
    <row r="222" spans="1:15" ht="14.25" customHeight="1">
      <c r="A222" s="153"/>
      <c r="B222" s="154"/>
      <c r="C222" s="154"/>
      <c r="D222" s="155"/>
      <c r="E222" s="155"/>
      <c r="F222" s="155"/>
      <c r="G222" s="157" t="e">
        <f>+VLOOKUP(F222,Participants!$A$1:$F$1602,2,FALSE)</f>
        <v>#N/A</v>
      </c>
      <c r="H222" s="157" t="e">
        <f>+VLOOKUP(F222,Participants!$A$1:$F$1602,4,FALSE)</f>
        <v>#N/A</v>
      </c>
      <c r="I222" s="157" t="e">
        <f>+VLOOKUP(F222,Participants!$A$1:$F$1602,5,FALSE)</f>
        <v>#N/A</v>
      </c>
      <c r="J222" s="157" t="e">
        <f>+VLOOKUP(F222,Participants!$A$1:$F$1602,3,FALSE)</f>
        <v>#N/A</v>
      </c>
      <c r="K222" s="61" t="e">
        <f>+VLOOKUP(F222,Participants!$A$1:$G$1602,7,FALSE)</f>
        <v>#N/A</v>
      </c>
      <c r="L222" s="163"/>
      <c r="M222" s="157"/>
      <c r="N222" s="58"/>
      <c r="O222" s="165"/>
    </row>
    <row r="223" spans="1:15" ht="14.25" customHeight="1">
      <c r="A223" s="143"/>
      <c r="B223" s="144"/>
      <c r="C223" s="144"/>
      <c r="D223" s="145"/>
      <c r="E223" s="145"/>
      <c r="F223" s="145"/>
      <c r="G223" s="147" t="e">
        <f>+VLOOKUP(F223,Participants!$A$1:$F$1602,2,FALSE)</f>
        <v>#N/A</v>
      </c>
      <c r="H223" s="147" t="e">
        <f>+VLOOKUP(F223,Participants!$A$1:$F$1602,4,FALSE)</f>
        <v>#N/A</v>
      </c>
      <c r="I223" s="147" t="e">
        <f>+VLOOKUP(F223,Participants!$A$1:$F$1602,5,FALSE)</f>
        <v>#N/A</v>
      </c>
      <c r="J223" s="147" t="e">
        <f>+VLOOKUP(F223,Participants!$A$1:$F$1602,3,FALSE)</f>
        <v>#N/A</v>
      </c>
      <c r="K223" s="61" t="e">
        <f>+VLOOKUP(F223,Participants!$A$1:$G$1602,7,FALSE)</f>
        <v>#N/A</v>
      </c>
      <c r="L223" s="161"/>
      <c r="M223" s="147"/>
      <c r="N223" s="166"/>
      <c r="O223" s="165"/>
    </row>
    <row r="224" spans="1:15" ht="14.25" customHeight="1">
      <c r="A224" s="153"/>
      <c r="B224" s="154"/>
      <c r="C224" s="154"/>
      <c r="D224" s="155"/>
      <c r="E224" s="155"/>
      <c r="F224" s="155"/>
      <c r="G224" s="157" t="e">
        <f>+VLOOKUP(F224,Participants!$A$1:$F$1602,2,FALSE)</f>
        <v>#N/A</v>
      </c>
      <c r="H224" s="157" t="e">
        <f>+VLOOKUP(F224,Participants!$A$1:$F$1602,4,FALSE)</f>
        <v>#N/A</v>
      </c>
      <c r="I224" s="157" t="e">
        <f>+VLOOKUP(F224,Participants!$A$1:$F$1602,5,FALSE)</f>
        <v>#N/A</v>
      </c>
      <c r="J224" s="157" t="e">
        <f>+VLOOKUP(F224,Participants!$A$1:$F$1602,3,FALSE)</f>
        <v>#N/A</v>
      </c>
      <c r="K224" s="61" t="e">
        <f>+VLOOKUP(F224,Participants!$A$1:$G$1602,7,FALSE)</f>
        <v>#N/A</v>
      </c>
      <c r="L224" s="163"/>
      <c r="M224" s="157"/>
      <c r="N224" s="58"/>
      <c r="O224" s="165"/>
    </row>
    <row r="225" spans="1:25" ht="14.25" customHeight="1">
      <c r="A225" s="143"/>
      <c r="B225" s="144"/>
      <c r="C225" s="144"/>
      <c r="D225" s="145"/>
      <c r="E225" s="145"/>
      <c r="F225" s="145"/>
      <c r="G225" s="147" t="e">
        <f>+VLOOKUP(F225,Participants!$A$1:$F$1602,2,FALSE)</f>
        <v>#N/A</v>
      </c>
      <c r="H225" s="147" t="e">
        <f>+VLOOKUP(F225,Participants!$A$1:$F$1602,4,FALSE)</f>
        <v>#N/A</v>
      </c>
      <c r="I225" s="147" t="e">
        <f>+VLOOKUP(F225,Participants!$A$1:$F$1602,5,FALSE)</f>
        <v>#N/A</v>
      </c>
      <c r="J225" s="147" t="e">
        <f>+VLOOKUP(F225,Participants!$A$1:$F$1602,3,FALSE)</f>
        <v>#N/A</v>
      </c>
      <c r="K225" s="61" t="e">
        <f>+VLOOKUP(F225,Participants!$A$1:$G$1602,7,FALSE)</f>
        <v>#N/A</v>
      </c>
      <c r="L225" s="161"/>
      <c r="M225" s="147"/>
      <c r="N225" s="166"/>
      <c r="O225" s="165"/>
    </row>
    <row r="226" spans="1:25" ht="14.25" customHeight="1">
      <c r="A226" s="153"/>
      <c r="B226" s="154"/>
      <c r="C226" s="154"/>
      <c r="D226" s="155"/>
      <c r="E226" s="155"/>
      <c r="F226" s="155"/>
      <c r="G226" s="157" t="e">
        <f>+VLOOKUP(F226,Participants!$A$1:$F$1602,2,FALSE)</f>
        <v>#N/A</v>
      </c>
      <c r="H226" s="157" t="e">
        <f>+VLOOKUP(F226,Participants!$A$1:$F$1602,4,FALSE)</f>
        <v>#N/A</v>
      </c>
      <c r="I226" s="157" t="e">
        <f>+VLOOKUP(F226,Participants!$A$1:$F$1602,5,FALSE)</f>
        <v>#N/A</v>
      </c>
      <c r="J226" s="157" t="e">
        <f>+VLOOKUP(F226,Participants!$A$1:$F$1602,3,FALSE)</f>
        <v>#N/A</v>
      </c>
      <c r="K226" s="61" t="e">
        <f>+VLOOKUP(F226,Participants!$A$1:$G$1602,7,FALSE)</f>
        <v>#N/A</v>
      </c>
      <c r="L226" s="163"/>
      <c r="M226" s="157"/>
      <c r="N226" s="58"/>
      <c r="O226" s="165"/>
    </row>
    <row r="227" spans="1:25" ht="14.25" customHeight="1">
      <c r="A227" s="143"/>
      <c r="B227" s="144"/>
      <c r="C227" s="144"/>
      <c r="D227" s="145"/>
      <c r="E227" s="145"/>
      <c r="F227" s="145"/>
      <c r="G227" s="147" t="e">
        <f>+VLOOKUP(F227,Participants!$A$1:$F$1602,2,FALSE)</f>
        <v>#N/A</v>
      </c>
      <c r="H227" s="147" t="e">
        <f>+VLOOKUP(F227,Participants!$A$1:$F$1602,4,FALSE)</f>
        <v>#N/A</v>
      </c>
      <c r="I227" s="147" t="e">
        <f>+VLOOKUP(F227,Participants!$A$1:$F$1602,5,FALSE)</f>
        <v>#N/A</v>
      </c>
      <c r="J227" s="147" t="e">
        <f>+VLOOKUP(F227,Participants!$A$1:$F$1602,3,FALSE)</f>
        <v>#N/A</v>
      </c>
      <c r="K227" s="61" t="e">
        <f>+VLOOKUP(F227,Participants!$A$1:$G$1602,7,FALSE)</f>
        <v>#N/A</v>
      </c>
      <c r="L227" s="161"/>
      <c r="M227" s="147"/>
      <c r="N227" s="166"/>
      <c r="O227" s="165"/>
    </row>
    <row r="228" spans="1:25" ht="14.25" customHeight="1">
      <c r="A228" s="153"/>
      <c r="B228" s="154"/>
      <c r="C228" s="154"/>
      <c r="D228" s="155"/>
      <c r="E228" s="155"/>
      <c r="F228" s="155"/>
      <c r="G228" s="157" t="e">
        <f>+VLOOKUP(F228,Participants!$A$1:$F$1602,2,FALSE)</f>
        <v>#N/A</v>
      </c>
      <c r="H228" s="157" t="e">
        <f>+VLOOKUP(F228,Participants!$A$1:$F$1602,4,FALSE)</f>
        <v>#N/A</v>
      </c>
      <c r="I228" s="157" t="e">
        <f>+VLOOKUP(F228,Participants!$A$1:$F$1602,5,FALSE)</f>
        <v>#N/A</v>
      </c>
      <c r="J228" s="157" t="e">
        <f>+VLOOKUP(F228,Participants!$A$1:$F$1602,3,FALSE)</f>
        <v>#N/A</v>
      </c>
      <c r="K228" s="61" t="e">
        <f>+VLOOKUP(F228,Participants!$A$1:$G$1602,7,FALSE)</f>
        <v>#N/A</v>
      </c>
      <c r="L228" s="163"/>
      <c r="M228" s="157"/>
      <c r="N228" s="58"/>
      <c r="O228" s="165"/>
    </row>
    <row r="229" spans="1:25" ht="14.25" customHeight="1">
      <c r="A229" s="143"/>
      <c r="B229" s="144"/>
      <c r="C229" s="144"/>
      <c r="D229" s="145"/>
      <c r="E229" s="145"/>
      <c r="F229" s="145"/>
      <c r="G229" s="147" t="e">
        <f>+VLOOKUP(F229,Participants!$A$1:$F$1602,2,FALSE)</f>
        <v>#N/A</v>
      </c>
      <c r="H229" s="147" t="e">
        <f>+VLOOKUP(F229,Participants!$A$1:$F$1602,4,FALSE)</f>
        <v>#N/A</v>
      </c>
      <c r="I229" s="147" t="e">
        <f>+VLOOKUP(F229,Participants!$A$1:$F$1602,5,FALSE)</f>
        <v>#N/A</v>
      </c>
      <c r="J229" s="147" t="e">
        <f>+VLOOKUP(F229,Participants!$A$1:$F$1602,3,FALSE)</f>
        <v>#N/A</v>
      </c>
      <c r="K229" s="61" t="e">
        <f>+VLOOKUP(F229,Participants!$A$1:$G$1602,7,FALSE)</f>
        <v>#N/A</v>
      </c>
      <c r="L229" s="161"/>
      <c r="M229" s="147"/>
      <c r="N229" s="166"/>
      <c r="O229" s="165"/>
    </row>
    <row r="230" spans="1:25" ht="14.25" customHeight="1">
      <c r="A230" s="153"/>
      <c r="B230" s="154"/>
      <c r="C230" s="154"/>
      <c r="D230" s="155"/>
      <c r="E230" s="155"/>
      <c r="F230" s="155"/>
      <c r="G230" s="157" t="e">
        <f>+VLOOKUP(F230,Participants!$A$1:$F$1602,2,FALSE)</f>
        <v>#N/A</v>
      </c>
      <c r="H230" s="157" t="e">
        <f>+VLOOKUP(F230,Participants!$A$1:$F$1602,4,FALSE)</f>
        <v>#N/A</v>
      </c>
      <c r="I230" s="157" t="e">
        <f>+VLOOKUP(F230,Participants!$A$1:$F$1602,5,FALSE)</f>
        <v>#N/A</v>
      </c>
      <c r="J230" s="157" t="e">
        <f>+VLOOKUP(F230,Participants!$A$1:$F$1602,3,FALSE)</f>
        <v>#N/A</v>
      </c>
      <c r="K230" s="61" t="e">
        <f>+VLOOKUP(F230,Participants!$A$1:$G$1602,7,FALSE)</f>
        <v>#N/A</v>
      </c>
      <c r="L230" s="163"/>
      <c r="M230" s="157"/>
      <c r="N230" s="58"/>
      <c r="O230" s="165"/>
    </row>
    <row r="231" spans="1:25" ht="14.25" customHeight="1">
      <c r="A231" s="143"/>
      <c r="B231" s="144"/>
      <c r="C231" s="144"/>
      <c r="D231" s="145"/>
      <c r="E231" s="145"/>
      <c r="F231" s="145"/>
      <c r="G231" s="147" t="e">
        <f>+VLOOKUP(F231,Participants!$A$1:$F$1602,2,FALSE)</f>
        <v>#N/A</v>
      </c>
      <c r="H231" s="147" t="e">
        <f>+VLOOKUP(F231,Participants!$A$1:$F$1602,4,FALSE)</f>
        <v>#N/A</v>
      </c>
      <c r="I231" s="147" t="e">
        <f>+VLOOKUP(F231,Participants!$A$1:$F$1602,5,FALSE)</f>
        <v>#N/A</v>
      </c>
      <c r="J231" s="147" t="e">
        <f>+VLOOKUP(F231,Participants!$A$1:$F$1602,3,FALSE)</f>
        <v>#N/A</v>
      </c>
      <c r="K231" s="61" t="e">
        <f>+VLOOKUP(F231,Participants!$A$1:$G$1602,7,FALSE)</f>
        <v>#N/A</v>
      </c>
      <c r="L231" s="161"/>
      <c r="M231" s="147"/>
      <c r="N231" s="166"/>
      <c r="O231" s="165"/>
    </row>
    <row r="232" spans="1:25" ht="14.25" customHeight="1">
      <c r="A232" s="66"/>
      <c r="B232" s="167"/>
      <c r="C232" s="167"/>
      <c r="D232" s="66"/>
      <c r="E232" s="66"/>
      <c r="F232" s="66"/>
      <c r="N232" s="126"/>
      <c r="O232" s="126"/>
    </row>
    <row r="233" spans="1:25" ht="14.25" customHeight="1">
      <c r="N233" s="126"/>
      <c r="O233" s="126"/>
    </row>
    <row r="234" spans="1:25" ht="14.25" customHeight="1">
      <c r="B234" s="77" t="s">
        <v>8</v>
      </c>
      <c r="C234" s="77" t="s">
        <v>15</v>
      </c>
      <c r="D234" s="77" t="s">
        <v>18</v>
      </c>
      <c r="E234" s="78" t="s">
        <v>21</v>
      </c>
      <c r="F234" s="77" t="s">
        <v>24</v>
      </c>
      <c r="G234" s="77" t="s">
        <v>29</v>
      </c>
      <c r="H234" s="77" t="s">
        <v>32</v>
      </c>
      <c r="I234" s="77" t="s">
        <v>35</v>
      </c>
      <c r="J234" s="77" t="s">
        <v>38</v>
      </c>
      <c r="K234" s="77" t="s">
        <v>41</v>
      </c>
      <c r="L234" s="77" t="s">
        <v>44</v>
      </c>
      <c r="M234" s="77" t="s">
        <v>47</v>
      </c>
      <c r="N234" s="77" t="s">
        <v>50</v>
      </c>
      <c r="O234" s="77" t="s">
        <v>53</v>
      </c>
      <c r="P234" s="77" t="s">
        <v>59</v>
      </c>
      <c r="Q234" s="77" t="s">
        <v>62</v>
      </c>
      <c r="R234" s="77" t="s">
        <v>68</v>
      </c>
      <c r="S234" s="77" t="s">
        <v>10</v>
      </c>
      <c r="T234" s="77" t="s">
        <v>73</v>
      </c>
      <c r="U234" s="77" t="s">
        <v>76</v>
      </c>
      <c r="V234" s="77" t="s">
        <v>79</v>
      </c>
      <c r="W234" s="77" t="s">
        <v>82</v>
      </c>
      <c r="X234" s="79" t="s">
        <v>65</v>
      </c>
      <c r="Y234" s="77" t="s">
        <v>1528</v>
      </c>
    </row>
    <row r="235" spans="1:25" ht="14.25" customHeight="1">
      <c r="A235" s="80" t="s">
        <v>13</v>
      </c>
      <c r="B235" s="80">
        <f t="shared" ref="B235:X235" si="0">+SUMIFS($M$2:$M$231,$K$2:$K$231,$A235,$H$2:$H$231,B$234)</f>
        <v>8</v>
      </c>
      <c r="C235" s="80">
        <f t="shared" si="0"/>
        <v>0</v>
      </c>
      <c r="D235" s="80">
        <f t="shared" si="0"/>
        <v>0</v>
      </c>
      <c r="E235" s="80">
        <f t="shared" si="0"/>
        <v>0</v>
      </c>
      <c r="F235" s="80">
        <f t="shared" si="0"/>
        <v>0</v>
      </c>
      <c r="G235" s="80">
        <f t="shared" si="0"/>
        <v>0</v>
      </c>
      <c r="H235" s="80">
        <f t="shared" si="0"/>
        <v>0</v>
      </c>
      <c r="I235" s="80">
        <f t="shared" si="0"/>
        <v>0</v>
      </c>
      <c r="J235" s="80">
        <f t="shared" si="0"/>
        <v>0</v>
      </c>
      <c r="K235" s="80">
        <f t="shared" si="0"/>
        <v>0</v>
      </c>
      <c r="L235" s="80">
        <f t="shared" si="0"/>
        <v>14</v>
      </c>
      <c r="M235" s="80">
        <f t="shared" si="0"/>
        <v>0</v>
      </c>
      <c r="N235" s="80">
        <f t="shared" si="0"/>
        <v>8</v>
      </c>
      <c r="O235" s="80">
        <f t="shared" si="0"/>
        <v>0</v>
      </c>
      <c r="P235" s="80">
        <f t="shared" si="0"/>
        <v>0</v>
      </c>
      <c r="Q235" s="80">
        <f t="shared" si="0"/>
        <v>0</v>
      </c>
      <c r="R235" s="80">
        <f t="shared" si="0"/>
        <v>0</v>
      </c>
      <c r="S235" s="80">
        <f t="shared" si="0"/>
        <v>0</v>
      </c>
      <c r="T235" s="80">
        <f t="shared" si="0"/>
        <v>0</v>
      </c>
      <c r="U235" s="80">
        <f t="shared" si="0"/>
        <v>0</v>
      </c>
      <c r="V235" s="80">
        <f t="shared" si="0"/>
        <v>9</v>
      </c>
      <c r="W235" s="80">
        <f t="shared" si="0"/>
        <v>0</v>
      </c>
      <c r="X235" s="80">
        <f t="shared" si="0"/>
        <v>0</v>
      </c>
      <c r="Y235" s="80">
        <f t="shared" ref="Y235:Y236" si="1">SUM(B235:W235)</f>
        <v>39</v>
      </c>
    </row>
    <row r="236" spans="1:25" ht="14.25" customHeight="1">
      <c r="A236" s="80" t="s">
        <v>27</v>
      </c>
      <c r="B236" s="80">
        <f t="shared" ref="B236:X236" si="2">+SUMIFS($M$2:$M$231,$K$2:$K$231,$A236,$H$2:$H$231,B$234)</f>
        <v>0</v>
      </c>
      <c r="C236" s="80">
        <f t="shared" si="2"/>
        <v>0</v>
      </c>
      <c r="D236" s="80">
        <f t="shared" si="2"/>
        <v>0</v>
      </c>
      <c r="E236" s="80">
        <f t="shared" si="2"/>
        <v>0</v>
      </c>
      <c r="F236" s="80">
        <f t="shared" si="2"/>
        <v>21</v>
      </c>
      <c r="G236" s="80">
        <f t="shared" si="2"/>
        <v>0</v>
      </c>
      <c r="H236" s="80">
        <f t="shared" si="2"/>
        <v>0</v>
      </c>
      <c r="I236" s="80">
        <f t="shared" si="2"/>
        <v>0</v>
      </c>
      <c r="J236" s="80">
        <f t="shared" si="2"/>
        <v>0</v>
      </c>
      <c r="K236" s="80">
        <f t="shared" si="2"/>
        <v>0</v>
      </c>
      <c r="L236" s="80">
        <f t="shared" si="2"/>
        <v>0</v>
      </c>
      <c r="M236" s="80">
        <f t="shared" si="2"/>
        <v>0</v>
      </c>
      <c r="N236" s="80">
        <f t="shared" si="2"/>
        <v>0</v>
      </c>
      <c r="O236" s="80">
        <f t="shared" si="2"/>
        <v>0</v>
      </c>
      <c r="P236" s="80">
        <f t="shared" si="2"/>
        <v>0</v>
      </c>
      <c r="Q236" s="80">
        <f t="shared" si="2"/>
        <v>0</v>
      </c>
      <c r="R236" s="80">
        <f t="shared" si="2"/>
        <v>0</v>
      </c>
      <c r="S236" s="80">
        <f t="shared" si="2"/>
        <v>3</v>
      </c>
      <c r="T236" s="80">
        <f t="shared" si="2"/>
        <v>0</v>
      </c>
      <c r="U236" s="80">
        <f t="shared" si="2"/>
        <v>0</v>
      </c>
      <c r="V236" s="80">
        <f t="shared" si="2"/>
        <v>16</v>
      </c>
      <c r="W236" s="80">
        <f t="shared" si="2"/>
        <v>0</v>
      </c>
      <c r="X236" s="80">
        <f t="shared" si="2"/>
        <v>0</v>
      </c>
      <c r="Y236" s="80">
        <f t="shared" si="1"/>
        <v>40</v>
      </c>
    </row>
    <row r="237" spans="1:25" ht="14.25" customHeight="1">
      <c r="N237" s="126"/>
      <c r="O237" s="126"/>
    </row>
    <row r="238" spans="1:25" ht="14.25" customHeight="1">
      <c r="N238" s="126"/>
      <c r="O238" s="126"/>
    </row>
    <row r="239" spans="1:25" ht="14.25" customHeight="1">
      <c r="N239" s="126"/>
      <c r="O239" s="126"/>
    </row>
    <row r="240" spans="1:25" ht="14.25" customHeight="1">
      <c r="N240" s="126"/>
      <c r="O240" s="126"/>
    </row>
    <row r="241" spans="14:15" ht="14.25" customHeight="1">
      <c r="N241" s="126"/>
      <c r="O241" s="126"/>
    </row>
    <row r="242" spans="14:15" ht="14.25" customHeight="1">
      <c r="N242" s="126"/>
      <c r="O242" s="126"/>
    </row>
    <row r="243" spans="14:15" ht="14.25" customHeight="1">
      <c r="N243" s="126"/>
      <c r="O243" s="126"/>
    </row>
    <row r="244" spans="14:15" ht="14.25" customHeight="1">
      <c r="N244" s="126"/>
      <c r="O244" s="126"/>
    </row>
    <row r="245" spans="14:15" ht="14.25" customHeight="1">
      <c r="N245" s="126"/>
      <c r="O245" s="126"/>
    </row>
    <row r="246" spans="14:15" ht="14.25" customHeight="1">
      <c r="N246" s="126"/>
      <c r="O246" s="126"/>
    </row>
    <row r="247" spans="14:15" ht="14.25" customHeight="1">
      <c r="N247" s="126"/>
      <c r="O247" s="126"/>
    </row>
    <row r="248" spans="14:15" ht="14.25" customHeight="1">
      <c r="N248" s="126"/>
      <c r="O248" s="126"/>
    </row>
    <row r="249" spans="14:15" ht="14.25" customHeight="1">
      <c r="N249" s="126"/>
      <c r="O249" s="126"/>
    </row>
    <row r="250" spans="14:15" ht="14.25" customHeight="1">
      <c r="N250" s="126"/>
      <c r="O250" s="126"/>
    </row>
    <row r="251" spans="14:15" ht="14.25" customHeight="1">
      <c r="N251" s="126"/>
      <c r="O251" s="126"/>
    </row>
    <row r="252" spans="14:15" ht="14.25" customHeight="1">
      <c r="N252" s="126"/>
      <c r="O252" s="126"/>
    </row>
    <row r="253" spans="14:15" ht="14.25" customHeight="1">
      <c r="N253" s="126"/>
      <c r="O253" s="126"/>
    </row>
    <row r="254" spans="14:15" ht="14.25" customHeight="1">
      <c r="N254" s="126"/>
      <c r="O254" s="126"/>
    </row>
    <row r="255" spans="14:15" ht="14.25" customHeight="1">
      <c r="N255" s="126"/>
      <c r="O255" s="126"/>
    </row>
    <row r="256" spans="14:15" ht="14.25" customHeight="1">
      <c r="N256" s="126"/>
      <c r="O256" s="126"/>
    </row>
    <row r="257" spans="14:15" ht="14.25" customHeight="1">
      <c r="N257" s="126"/>
      <c r="O257" s="126"/>
    </row>
    <row r="258" spans="14:15" ht="14.25" customHeight="1">
      <c r="N258" s="126"/>
      <c r="O258" s="126"/>
    </row>
    <row r="259" spans="14:15" ht="14.25" customHeight="1">
      <c r="N259" s="126"/>
      <c r="O259" s="126"/>
    </row>
    <row r="260" spans="14:15" ht="14.25" customHeight="1">
      <c r="N260" s="126"/>
      <c r="O260" s="126"/>
    </row>
    <row r="261" spans="14:15" ht="14.25" customHeight="1">
      <c r="N261" s="126"/>
      <c r="O261" s="126"/>
    </row>
    <row r="262" spans="14:15" ht="14.25" customHeight="1">
      <c r="N262" s="126"/>
      <c r="O262" s="126"/>
    </row>
    <row r="263" spans="14:15" ht="14.25" customHeight="1">
      <c r="N263" s="126"/>
      <c r="O263" s="126"/>
    </row>
    <row r="264" spans="14:15" ht="14.25" customHeight="1">
      <c r="N264" s="126"/>
      <c r="O264" s="126"/>
    </row>
    <row r="265" spans="14:15" ht="14.25" customHeight="1">
      <c r="N265" s="126"/>
      <c r="O265" s="126"/>
    </row>
    <row r="266" spans="14:15" ht="14.25" customHeight="1">
      <c r="N266" s="126"/>
      <c r="O266" s="126"/>
    </row>
    <row r="267" spans="14:15" ht="14.25" customHeight="1">
      <c r="N267" s="126"/>
      <c r="O267" s="126"/>
    </row>
    <row r="268" spans="14:15" ht="14.25" customHeight="1">
      <c r="N268" s="126"/>
      <c r="O268" s="126"/>
    </row>
    <row r="269" spans="14:15" ht="14.25" customHeight="1">
      <c r="N269" s="126"/>
      <c r="O269" s="126"/>
    </row>
    <row r="270" spans="14:15" ht="14.25" customHeight="1">
      <c r="N270" s="126"/>
      <c r="O270" s="126"/>
    </row>
    <row r="271" spans="14:15" ht="14.25" customHeight="1">
      <c r="N271" s="126"/>
      <c r="O271" s="126"/>
    </row>
    <row r="272" spans="14:15" ht="14.25" customHeight="1">
      <c r="N272" s="126"/>
      <c r="O272" s="126"/>
    </row>
    <row r="273" spans="14:15" ht="14.25" customHeight="1">
      <c r="N273" s="126"/>
      <c r="O273" s="126"/>
    </row>
    <row r="274" spans="14:15" ht="14.25" customHeight="1">
      <c r="N274" s="126"/>
      <c r="O274" s="126"/>
    </row>
    <row r="275" spans="14:15" ht="14.25" customHeight="1">
      <c r="N275" s="126"/>
      <c r="O275" s="126"/>
    </row>
    <row r="276" spans="14:15" ht="14.25" customHeight="1">
      <c r="N276" s="126"/>
      <c r="O276" s="126"/>
    </row>
    <row r="277" spans="14:15" ht="14.25" customHeight="1">
      <c r="N277" s="126"/>
      <c r="O277" s="126"/>
    </row>
    <row r="278" spans="14:15" ht="14.25" customHeight="1">
      <c r="N278" s="126"/>
      <c r="O278" s="126"/>
    </row>
    <row r="279" spans="14:15" ht="14.25" customHeight="1">
      <c r="N279" s="126"/>
      <c r="O279" s="126"/>
    </row>
    <row r="280" spans="14:15" ht="14.25" customHeight="1">
      <c r="N280" s="126"/>
      <c r="O280" s="126"/>
    </row>
    <row r="281" spans="14:15" ht="14.25" customHeight="1">
      <c r="N281" s="126"/>
      <c r="O281" s="126"/>
    </row>
    <row r="282" spans="14:15" ht="14.25" customHeight="1">
      <c r="N282" s="126"/>
      <c r="O282" s="126"/>
    </row>
    <row r="283" spans="14:15" ht="14.25" customHeight="1">
      <c r="N283" s="126"/>
      <c r="O283" s="126"/>
    </row>
    <row r="284" spans="14:15" ht="14.25" customHeight="1">
      <c r="N284" s="126"/>
      <c r="O284" s="126"/>
    </row>
    <row r="285" spans="14:15" ht="14.25" customHeight="1">
      <c r="N285" s="126"/>
      <c r="O285" s="126"/>
    </row>
    <row r="286" spans="14:15" ht="14.25" customHeight="1">
      <c r="N286" s="126"/>
      <c r="O286" s="126"/>
    </row>
    <row r="287" spans="14:15" ht="14.25" customHeight="1">
      <c r="N287" s="126"/>
      <c r="O287" s="126"/>
    </row>
    <row r="288" spans="14:15" ht="14.25" customHeight="1">
      <c r="N288" s="126"/>
      <c r="O288" s="126"/>
    </row>
    <row r="289" spans="14:15" ht="14.25" customHeight="1">
      <c r="N289" s="126"/>
      <c r="O289" s="126"/>
    </row>
    <row r="290" spans="14:15" ht="14.25" customHeight="1">
      <c r="N290" s="126"/>
      <c r="O290" s="126"/>
    </row>
    <row r="291" spans="14:15" ht="14.25" customHeight="1">
      <c r="N291" s="126"/>
      <c r="O291" s="126"/>
    </row>
    <row r="292" spans="14:15" ht="14.25" customHeight="1">
      <c r="N292" s="126"/>
      <c r="O292" s="126"/>
    </row>
    <row r="293" spans="14:15" ht="14.25" customHeight="1">
      <c r="N293" s="126"/>
      <c r="O293" s="126"/>
    </row>
    <row r="294" spans="14:15" ht="14.25" customHeight="1">
      <c r="N294" s="126"/>
      <c r="O294" s="126"/>
    </row>
    <row r="295" spans="14:15" ht="14.25" customHeight="1">
      <c r="N295" s="126"/>
      <c r="O295" s="126"/>
    </row>
    <row r="296" spans="14:15" ht="14.25" customHeight="1">
      <c r="N296" s="126"/>
      <c r="O296" s="126"/>
    </row>
    <row r="297" spans="14:15" ht="14.25" customHeight="1">
      <c r="N297" s="126"/>
      <c r="O297" s="126"/>
    </row>
    <row r="298" spans="14:15" ht="14.25" customHeight="1">
      <c r="N298" s="126"/>
      <c r="O298" s="126"/>
    </row>
    <row r="299" spans="14:15" ht="14.25" customHeight="1">
      <c r="N299" s="126"/>
      <c r="O299" s="126"/>
    </row>
    <row r="300" spans="14:15" ht="14.25" customHeight="1">
      <c r="N300" s="126"/>
      <c r="O300" s="126"/>
    </row>
    <row r="301" spans="14:15" ht="14.25" customHeight="1">
      <c r="N301" s="126"/>
      <c r="O301" s="126"/>
    </row>
    <row r="302" spans="14:15" ht="14.25" customHeight="1">
      <c r="N302" s="126"/>
      <c r="O302" s="126"/>
    </row>
    <row r="303" spans="14:15" ht="14.25" customHeight="1">
      <c r="N303" s="126"/>
      <c r="O303" s="126"/>
    </row>
    <row r="304" spans="14:15" ht="14.25" customHeight="1">
      <c r="N304" s="126"/>
      <c r="O304" s="126"/>
    </row>
    <row r="305" spans="1:23" ht="14.25" customHeight="1">
      <c r="N305" s="126"/>
      <c r="O305" s="126"/>
    </row>
    <row r="306" spans="1:23" ht="14.25" customHeight="1">
      <c r="N306" s="126"/>
      <c r="O306" s="126"/>
    </row>
    <row r="307" spans="1:23" ht="14.25" customHeight="1">
      <c r="N307" s="126"/>
      <c r="O307" s="126"/>
    </row>
    <row r="308" spans="1:23" ht="14.25" customHeight="1">
      <c r="N308" s="126"/>
      <c r="O308" s="126"/>
    </row>
    <row r="309" spans="1:23" ht="14.25" customHeight="1">
      <c r="N309" s="126"/>
      <c r="O309" s="126"/>
    </row>
    <row r="310" spans="1:23" ht="14.25" customHeight="1">
      <c r="N310" s="126"/>
      <c r="O310" s="126"/>
    </row>
    <row r="311" spans="1:23" ht="14.25" customHeight="1">
      <c r="N311" s="126"/>
      <c r="O311" s="126"/>
    </row>
    <row r="312" spans="1:23" ht="14.25" customHeight="1">
      <c r="N312" s="126"/>
      <c r="O312" s="126"/>
    </row>
    <row r="313" spans="1:23" ht="14.25" customHeight="1">
      <c r="N313" s="126"/>
      <c r="O313" s="126"/>
    </row>
    <row r="314" spans="1:23" ht="14.25" customHeight="1">
      <c r="N314" s="126"/>
      <c r="O314" s="126"/>
    </row>
    <row r="315" spans="1:23" ht="14.25" customHeight="1">
      <c r="N315" s="126"/>
      <c r="O315" s="126"/>
    </row>
    <row r="316" spans="1:23" ht="14.25" customHeight="1">
      <c r="N316" s="126"/>
      <c r="O316" s="126"/>
    </row>
    <row r="317" spans="1:23" ht="14.25" customHeight="1">
      <c r="N317" s="126"/>
      <c r="O317" s="126"/>
    </row>
    <row r="318" spans="1:23" ht="14.25" customHeight="1">
      <c r="B318" s="77" t="s">
        <v>47</v>
      </c>
      <c r="C318" s="77" t="s">
        <v>1555</v>
      </c>
      <c r="D318" s="77" t="s">
        <v>38</v>
      </c>
      <c r="E318" s="78" t="s">
        <v>41</v>
      </c>
      <c r="F318" s="77" t="s">
        <v>1556</v>
      </c>
      <c r="G318" s="77" t="s">
        <v>1557</v>
      </c>
      <c r="H318" s="77" t="s">
        <v>1558</v>
      </c>
      <c r="I318" s="77" t="s">
        <v>1559</v>
      </c>
      <c r="J318" s="77" t="s">
        <v>1560</v>
      </c>
      <c r="K318" s="77" t="s">
        <v>1561</v>
      </c>
      <c r="L318" s="77" t="s">
        <v>1562</v>
      </c>
      <c r="M318" s="77" t="s">
        <v>1563</v>
      </c>
      <c r="N318" s="168" t="s">
        <v>1564</v>
      </c>
      <c r="O318" s="168" t="s">
        <v>73</v>
      </c>
      <c r="P318" s="77" t="s">
        <v>8</v>
      </c>
      <c r="Q318" s="77" t="s">
        <v>35</v>
      </c>
      <c r="R318" s="77" t="s">
        <v>10</v>
      </c>
      <c r="S318" s="77" t="s">
        <v>1565</v>
      </c>
      <c r="T318" s="77" t="s">
        <v>1566</v>
      </c>
      <c r="U318" s="77" t="s">
        <v>1567</v>
      </c>
      <c r="V318" s="77" t="s">
        <v>1568</v>
      </c>
      <c r="W318" s="77" t="s">
        <v>1569</v>
      </c>
    </row>
    <row r="319" spans="1:23" ht="14.25" customHeight="1">
      <c r="A319" s="80" t="s">
        <v>1570</v>
      </c>
      <c r="B319" s="80" t="e">
        <f t="shared" ref="B319:W319" si="3">+SUMIF(#REF!,B$318,#REF!)</f>
        <v>#REF!</v>
      </c>
      <c r="C319" s="80" t="e">
        <f t="shared" si="3"/>
        <v>#REF!</v>
      </c>
      <c r="D319" s="80" t="e">
        <f t="shared" si="3"/>
        <v>#REF!</v>
      </c>
      <c r="E319" s="80" t="e">
        <f t="shared" si="3"/>
        <v>#REF!</v>
      </c>
      <c r="F319" s="80" t="e">
        <f t="shared" si="3"/>
        <v>#REF!</v>
      </c>
      <c r="G319" s="80" t="e">
        <f t="shared" si="3"/>
        <v>#REF!</v>
      </c>
      <c r="H319" s="80" t="e">
        <f t="shared" si="3"/>
        <v>#REF!</v>
      </c>
      <c r="I319" s="80" t="e">
        <f t="shared" si="3"/>
        <v>#REF!</v>
      </c>
      <c r="J319" s="80" t="e">
        <f t="shared" si="3"/>
        <v>#REF!</v>
      </c>
      <c r="K319" s="80" t="e">
        <f t="shared" si="3"/>
        <v>#REF!</v>
      </c>
      <c r="L319" s="80" t="e">
        <f t="shared" si="3"/>
        <v>#REF!</v>
      </c>
      <c r="M319" s="80" t="e">
        <f t="shared" si="3"/>
        <v>#REF!</v>
      </c>
      <c r="N319" s="126" t="e">
        <f t="shared" si="3"/>
        <v>#REF!</v>
      </c>
      <c r="O319" s="126" t="e">
        <f t="shared" si="3"/>
        <v>#REF!</v>
      </c>
      <c r="P319" s="80" t="e">
        <f t="shared" si="3"/>
        <v>#REF!</v>
      </c>
      <c r="Q319" s="80" t="e">
        <f t="shared" si="3"/>
        <v>#REF!</v>
      </c>
      <c r="R319" s="80" t="e">
        <f t="shared" si="3"/>
        <v>#REF!</v>
      </c>
      <c r="S319" s="80" t="e">
        <f t="shared" si="3"/>
        <v>#REF!</v>
      </c>
      <c r="T319" s="80" t="e">
        <f t="shared" si="3"/>
        <v>#REF!</v>
      </c>
      <c r="U319" s="80" t="e">
        <f t="shared" si="3"/>
        <v>#REF!</v>
      </c>
      <c r="V319" s="80" t="e">
        <f t="shared" si="3"/>
        <v>#REF!</v>
      </c>
      <c r="W319" s="80" t="e">
        <f t="shared" si="3"/>
        <v>#REF!</v>
      </c>
    </row>
    <row r="320" spans="1:23" ht="14.25" customHeight="1">
      <c r="A320" s="80" t="s">
        <v>1571</v>
      </c>
      <c r="B320" s="80">
        <f t="shared" ref="B320:W320" si="4">+SUMIF($H$3:$H$12,B$318,$M$3:$M$12)</f>
        <v>0</v>
      </c>
      <c r="C320" s="80">
        <f t="shared" si="4"/>
        <v>0</v>
      </c>
      <c r="D320" s="80">
        <f t="shared" si="4"/>
        <v>0</v>
      </c>
      <c r="E320" s="80">
        <f t="shared" si="4"/>
        <v>0</v>
      </c>
      <c r="F320" s="80">
        <f t="shared" si="4"/>
        <v>0</v>
      </c>
      <c r="G320" s="80">
        <f t="shared" si="4"/>
        <v>0</v>
      </c>
      <c r="H320" s="80">
        <f t="shared" si="4"/>
        <v>0</v>
      </c>
      <c r="I320" s="80">
        <f t="shared" si="4"/>
        <v>0</v>
      </c>
      <c r="J320" s="80">
        <f t="shared" si="4"/>
        <v>0</v>
      </c>
      <c r="K320" s="80">
        <f t="shared" si="4"/>
        <v>0</v>
      </c>
      <c r="L320" s="80">
        <f t="shared" si="4"/>
        <v>0</v>
      </c>
      <c r="M320" s="80">
        <f t="shared" si="4"/>
        <v>0</v>
      </c>
      <c r="N320" s="126">
        <f t="shared" si="4"/>
        <v>0</v>
      </c>
      <c r="O320" s="126">
        <f t="shared" si="4"/>
        <v>0</v>
      </c>
      <c r="P320" s="80">
        <f t="shared" si="4"/>
        <v>0</v>
      </c>
      <c r="Q320" s="80">
        <f t="shared" si="4"/>
        <v>0</v>
      </c>
      <c r="R320" s="80">
        <f t="shared" si="4"/>
        <v>3</v>
      </c>
      <c r="S320" s="80">
        <f t="shared" si="4"/>
        <v>0</v>
      </c>
      <c r="T320" s="80">
        <f t="shared" si="4"/>
        <v>0</v>
      </c>
      <c r="U320" s="80">
        <f t="shared" si="4"/>
        <v>0</v>
      </c>
      <c r="V320" s="80">
        <f t="shared" si="4"/>
        <v>0</v>
      </c>
      <c r="W320" s="80">
        <f t="shared" si="4"/>
        <v>0</v>
      </c>
    </row>
    <row r="321" spans="1:23" ht="14.25" customHeight="1">
      <c r="A321" s="80" t="s">
        <v>1572</v>
      </c>
      <c r="B321" s="80" t="e">
        <f t="shared" ref="B321:W321" si="5">+SUMIF(#REF!,B$318,#REF!)</f>
        <v>#REF!</v>
      </c>
      <c r="C321" s="80" t="e">
        <f t="shared" si="5"/>
        <v>#REF!</v>
      </c>
      <c r="D321" s="80" t="e">
        <f t="shared" si="5"/>
        <v>#REF!</v>
      </c>
      <c r="E321" s="80" t="e">
        <f t="shared" si="5"/>
        <v>#REF!</v>
      </c>
      <c r="F321" s="80" t="e">
        <f t="shared" si="5"/>
        <v>#REF!</v>
      </c>
      <c r="G321" s="80" t="e">
        <f t="shared" si="5"/>
        <v>#REF!</v>
      </c>
      <c r="H321" s="80" t="e">
        <f t="shared" si="5"/>
        <v>#REF!</v>
      </c>
      <c r="I321" s="80" t="e">
        <f t="shared" si="5"/>
        <v>#REF!</v>
      </c>
      <c r="J321" s="80" t="e">
        <f t="shared" si="5"/>
        <v>#REF!</v>
      </c>
      <c r="K321" s="80" t="e">
        <f t="shared" si="5"/>
        <v>#REF!</v>
      </c>
      <c r="L321" s="80" t="e">
        <f t="shared" si="5"/>
        <v>#REF!</v>
      </c>
      <c r="M321" s="80" t="e">
        <f t="shared" si="5"/>
        <v>#REF!</v>
      </c>
      <c r="N321" s="126" t="e">
        <f t="shared" si="5"/>
        <v>#REF!</v>
      </c>
      <c r="O321" s="126" t="e">
        <f t="shared" si="5"/>
        <v>#REF!</v>
      </c>
      <c r="P321" s="80" t="e">
        <f t="shared" si="5"/>
        <v>#REF!</v>
      </c>
      <c r="Q321" s="80" t="e">
        <f t="shared" si="5"/>
        <v>#REF!</v>
      </c>
      <c r="R321" s="80" t="e">
        <f t="shared" si="5"/>
        <v>#REF!</v>
      </c>
      <c r="S321" s="80" t="e">
        <f t="shared" si="5"/>
        <v>#REF!</v>
      </c>
      <c r="T321" s="80" t="e">
        <f t="shared" si="5"/>
        <v>#REF!</v>
      </c>
      <c r="U321" s="80" t="e">
        <f t="shared" si="5"/>
        <v>#REF!</v>
      </c>
      <c r="V321" s="80" t="e">
        <f t="shared" si="5"/>
        <v>#REF!</v>
      </c>
      <c r="W321" s="80" t="e">
        <f t="shared" si="5"/>
        <v>#REF!</v>
      </c>
    </row>
    <row r="322" spans="1:23" ht="14.25" customHeight="1">
      <c r="A322" s="80" t="s">
        <v>1573</v>
      </c>
      <c r="B322" s="80">
        <f t="shared" ref="B322:W322" si="6">+SUMIF($H$13:$H$58,B$318,$M$13:$M$58)</f>
        <v>0</v>
      </c>
      <c r="C322" s="80">
        <f t="shared" si="6"/>
        <v>0</v>
      </c>
      <c r="D322" s="80">
        <f t="shared" si="6"/>
        <v>0</v>
      </c>
      <c r="E322" s="80">
        <f t="shared" si="6"/>
        <v>0</v>
      </c>
      <c r="F322" s="80">
        <f t="shared" si="6"/>
        <v>0</v>
      </c>
      <c r="G322" s="80">
        <f t="shared" si="6"/>
        <v>0</v>
      </c>
      <c r="H322" s="80">
        <f t="shared" si="6"/>
        <v>0</v>
      </c>
      <c r="I322" s="80">
        <f t="shared" si="6"/>
        <v>0</v>
      </c>
      <c r="J322" s="80">
        <f t="shared" si="6"/>
        <v>0</v>
      </c>
      <c r="K322" s="80">
        <f t="shared" si="6"/>
        <v>0</v>
      </c>
      <c r="L322" s="80">
        <f t="shared" si="6"/>
        <v>0</v>
      </c>
      <c r="M322" s="80">
        <f t="shared" si="6"/>
        <v>0</v>
      </c>
      <c r="N322" s="126">
        <f t="shared" si="6"/>
        <v>0</v>
      </c>
      <c r="O322" s="126">
        <f t="shared" si="6"/>
        <v>0</v>
      </c>
      <c r="P322" s="80">
        <f t="shared" si="6"/>
        <v>8</v>
      </c>
      <c r="Q322" s="80">
        <f t="shared" si="6"/>
        <v>0</v>
      </c>
      <c r="R322" s="80">
        <f t="shared" si="6"/>
        <v>0</v>
      </c>
      <c r="S322" s="80">
        <f t="shared" si="6"/>
        <v>0</v>
      </c>
      <c r="T322" s="80">
        <f t="shared" si="6"/>
        <v>0</v>
      </c>
      <c r="U322" s="80">
        <f t="shared" si="6"/>
        <v>0</v>
      </c>
      <c r="V322" s="80">
        <f t="shared" si="6"/>
        <v>0</v>
      </c>
      <c r="W322" s="80">
        <f t="shared" si="6"/>
        <v>0</v>
      </c>
    </row>
    <row r="323" spans="1:23" ht="14.25" customHeight="1">
      <c r="A323" s="80" t="s">
        <v>1528</v>
      </c>
      <c r="B323" s="80" t="e">
        <f t="shared" ref="B323:W323" si="7">SUM(B319:B322)</f>
        <v>#REF!</v>
      </c>
      <c r="C323" s="80" t="e">
        <f t="shared" si="7"/>
        <v>#REF!</v>
      </c>
      <c r="D323" s="80" t="e">
        <f t="shared" si="7"/>
        <v>#REF!</v>
      </c>
      <c r="E323" s="80" t="e">
        <f t="shared" si="7"/>
        <v>#REF!</v>
      </c>
      <c r="F323" s="80" t="e">
        <f t="shared" si="7"/>
        <v>#REF!</v>
      </c>
      <c r="G323" s="80" t="e">
        <f t="shared" si="7"/>
        <v>#REF!</v>
      </c>
      <c r="H323" s="80" t="e">
        <f t="shared" si="7"/>
        <v>#REF!</v>
      </c>
      <c r="I323" s="80" t="e">
        <f t="shared" si="7"/>
        <v>#REF!</v>
      </c>
      <c r="J323" s="80" t="e">
        <f t="shared" si="7"/>
        <v>#REF!</v>
      </c>
      <c r="K323" s="80" t="e">
        <f t="shared" si="7"/>
        <v>#REF!</v>
      </c>
      <c r="L323" s="80" t="e">
        <f t="shared" si="7"/>
        <v>#REF!</v>
      </c>
      <c r="M323" s="80" t="e">
        <f t="shared" si="7"/>
        <v>#REF!</v>
      </c>
      <c r="N323" s="126" t="e">
        <f t="shared" si="7"/>
        <v>#REF!</v>
      </c>
      <c r="O323" s="126" t="e">
        <f t="shared" si="7"/>
        <v>#REF!</v>
      </c>
      <c r="P323" s="80" t="e">
        <f t="shared" si="7"/>
        <v>#REF!</v>
      </c>
      <c r="Q323" s="80" t="e">
        <f t="shared" si="7"/>
        <v>#REF!</v>
      </c>
      <c r="R323" s="80" t="e">
        <f t="shared" si="7"/>
        <v>#REF!</v>
      </c>
      <c r="S323" s="80" t="e">
        <f t="shared" si="7"/>
        <v>#REF!</v>
      </c>
      <c r="T323" s="80" t="e">
        <f t="shared" si="7"/>
        <v>#REF!</v>
      </c>
      <c r="U323" s="80" t="e">
        <f t="shared" si="7"/>
        <v>#REF!</v>
      </c>
      <c r="V323" s="80" t="e">
        <f t="shared" si="7"/>
        <v>#REF!</v>
      </c>
      <c r="W323" s="80" t="e">
        <f t="shared" si="7"/>
        <v>#REF!</v>
      </c>
    </row>
    <row r="324" spans="1:23" ht="14.25" customHeight="1">
      <c r="N324" s="126"/>
      <c r="O324" s="126"/>
    </row>
    <row r="325" spans="1:23" ht="14.25" customHeight="1">
      <c r="N325" s="126"/>
      <c r="O325" s="126"/>
    </row>
    <row r="326" spans="1:23" ht="14.25" customHeight="1">
      <c r="N326" s="126"/>
      <c r="O326" s="126"/>
    </row>
    <row r="327" spans="1:23" ht="14.25" customHeight="1">
      <c r="N327" s="126"/>
      <c r="O327" s="126"/>
    </row>
    <row r="328" spans="1:23" ht="14.25" customHeight="1">
      <c r="N328" s="126"/>
      <c r="O328" s="126"/>
    </row>
    <row r="329" spans="1:23" ht="14.25" customHeight="1">
      <c r="N329" s="126"/>
      <c r="O329" s="126"/>
    </row>
    <row r="330" spans="1:23" ht="14.25" customHeight="1">
      <c r="N330" s="126"/>
      <c r="O330" s="126"/>
    </row>
    <row r="331" spans="1:23" ht="14.25" customHeight="1">
      <c r="N331" s="126"/>
      <c r="O331" s="126"/>
    </row>
    <row r="332" spans="1:23" ht="14.25" customHeight="1">
      <c r="N332" s="126"/>
      <c r="O332" s="126"/>
    </row>
    <row r="333" spans="1:23" ht="14.25" customHeight="1">
      <c r="N333" s="126"/>
      <c r="O333" s="126"/>
    </row>
    <row r="334" spans="1:23" ht="14.25" customHeight="1">
      <c r="N334" s="126"/>
      <c r="O334" s="126"/>
    </row>
    <row r="335" spans="1:23" ht="14.25" customHeight="1">
      <c r="N335" s="126"/>
      <c r="O335" s="126"/>
    </row>
    <row r="336" spans="1:23" ht="14.25" customHeight="1">
      <c r="N336" s="126"/>
      <c r="O336" s="126"/>
    </row>
    <row r="337" spans="14:15" ht="14.25" customHeight="1">
      <c r="N337" s="126"/>
      <c r="O337" s="126"/>
    </row>
    <row r="338" spans="14:15" ht="14.25" customHeight="1">
      <c r="N338" s="126"/>
      <c r="O338" s="126"/>
    </row>
    <row r="339" spans="14:15" ht="14.25" customHeight="1">
      <c r="N339" s="126"/>
      <c r="O339" s="126"/>
    </row>
    <row r="340" spans="14:15" ht="14.25" customHeight="1">
      <c r="N340" s="126"/>
      <c r="O340" s="126"/>
    </row>
    <row r="341" spans="14:15" ht="14.25" customHeight="1">
      <c r="N341" s="126"/>
      <c r="O341" s="126"/>
    </row>
    <row r="342" spans="14:15" ht="14.25" customHeight="1">
      <c r="N342" s="126"/>
      <c r="O342" s="126"/>
    </row>
    <row r="343" spans="14:15" ht="14.25" customHeight="1">
      <c r="N343" s="126"/>
      <c r="O343" s="126"/>
    </row>
    <row r="344" spans="14:15" ht="14.25" customHeight="1">
      <c r="N344" s="126"/>
      <c r="O344" s="126"/>
    </row>
    <row r="345" spans="14:15" ht="14.25" customHeight="1">
      <c r="N345" s="126"/>
      <c r="O345" s="126"/>
    </row>
    <row r="346" spans="14:15" ht="14.25" customHeight="1">
      <c r="N346" s="126"/>
      <c r="O346" s="126"/>
    </row>
    <row r="347" spans="14:15" ht="14.25" customHeight="1">
      <c r="N347" s="126"/>
      <c r="O347" s="126"/>
    </row>
    <row r="348" spans="14:15" ht="14.25" customHeight="1">
      <c r="N348" s="126"/>
      <c r="O348" s="126"/>
    </row>
    <row r="349" spans="14:15" ht="14.25" customHeight="1">
      <c r="N349" s="126"/>
      <c r="O349" s="126"/>
    </row>
    <row r="350" spans="14:15" ht="14.25" customHeight="1">
      <c r="N350" s="126"/>
      <c r="O350" s="126"/>
    </row>
    <row r="351" spans="14:15" ht="14.25" customHeight="1">
      <c r="N351" s="126"/>
      <c r="O351" s="126"/>
    </row>
    <row r="352" spans="14:15" ht="14.25" customHeight="1">
      <c r="N352" s="126"/>
      <c r="O352" s="126"/>
    </row>
    <row r="353" spans="14:15" ht="14.25" customHeight="1">
      <c r="N353" s="126"/>
      <c r="O353" s="126"/>
    </row>
    <row r="354" spans="14:15" ht="14.25" customHeight="1">
      <c r="N354" s="126"/>
      <c r="O354" s="126"/>
    </row>
    <row r="355" spans="14:15" ht="14.25" customHeight="1">
      <c r="N355" s="126"/>
      <c r="O355" s="126"/>
    </row>
    <row r="356" spans="14:15" ht="14.25" customHeight="1">
      <c r="N356" s="126"/>
      <c r="O356" s="126"/>
    </row>
    <row r="357" spans="14:15" ht="14.25" customHeight="1">
      <c r="N357" s="126"/>
      <c r="O357" s="126"/>
    </row>
    <row r="358" spans="14:15" ht="14.25" customHeight="1">
      <c r="N358" s="126"/>
      <c r="O358" s="126"/>
    </row>
    <row r="359" spans="14:15" ht="14.25" customHeight="1">
      <c r="N359" s="126"/>
      <c r="O359" s="126"/>
    </row>
    <row r="360" spans="14:15" ht="14.25" customHeight="1">
      <c r="N360" s="126"/>
      <c r="O360" s="126"/>
    </row>
    <row r="361" spans="14:15" ht="14.25" customHeight="1">
      <c r="N361" s="126"/>
      <c r="O361" s="126"/>
    </row>
    <row r="362" spans="14:15" ht="14.25" customHeight="1">
      <c r="N362" s="126"/>
      <c r="O362" s="126"/>
    </row>
    <row r="363" spans="14:15" ht="14.25" customHeight="1">
      <c r="N363" s="126"/>
      <c r="O363" s="126"/>
    </row>
    <row r="364" spans="14:15" ht="14.25" customHeight="1">
      <c r="N364" s="126"/>
      <c r="O364" s="126"/>
    </row>
    <row r="365" spans="14:15" ht="14.25" customHeight="1">
      <c r="N365" s="126"/>
      <c r="O365" s="126"/>
    </row>
    <row r="366" spans="14:15" ht="14.25" customHeight="1">
      <c r="N366" s="126"/>
      <c r="O366" s="126"/>
    </row>
    <row r="367" spans="14:15" ht="14.25" customHeight="1">
      <c r="N367" s="126"/>
      <c r="O367" s="126"/>
    </row>
    <row r="368" spans="14:15" ht="14.25" customHeight="1">
      <c r="N368" s="126"/>
      <c r="O368" s="126"/>
    </row>
    <row r="369" spans="14:15" ht="14.25" customHeight="1">
      <c r="N369" s="126"/>
      <c r="O369" s="126"/>
    </row>
    <row r="370" spans="14:15" ht="14.25" customHeight="1">
      <c r="N370" s="126"/>
      <c r="O370" s="126"/>
    </row>
    <row r="371" spans="14:15" ht="14.25" customHeight="1">
      <c r="N371" s="126"/>
      <c r="O371" s="126"/>
    </row>
    <row r="372" spans="14:15" ht="14.25" customHeight="1">
      <c r="N372" s="126"/>
      <c r="O372" s="126"/>
    </row>
    <row r="373" spans="14:15" ht="14.25" customHeight="1">
      <c r="N373" s="126"/>
      <c r="O373" s="126"/>
    </row>
    <row r="374" spans="14:15" ht="14.25" customHeight="1">
      <c r="N374" s="126"/>
      <c r="O374" s="126"/>
    </row>
    <row r="375" spans="14:15" ht="14.25" customHeight="1">
      <c r="N375" s="126"/>
      <c r="O375" s="126"/>
    </row>
    <row r="376" spans="14:15" ht="14.25" customHeight="1">
      <c r="N376" s="126"/>
      <c r="O376" s="126"/>
    </row>
    <row r="377" spans="14:15" ht="14.25" customHeight="1">
      <c r="N377" s="126"/>
      <c r="O377" s="126"/>
    </row>
    <row r="378" spans="14:15" ht="14.25" customHeight="1">
      <c r="N378" s="126"/>
      <c r="O378" s="126"/>
    </row>
    <row r="379" spans="14:15" ht="14.25" customHeight="1">
      <c r="N379" s="126"/>
      <c r="O379" s="126"/>
    </row>
    <row r="380" spans="14:15" ht="14.25" customHeight="1">
      <c r="N380" s="126"/>
      <c r="O380" s="126"/>
    </row>
    <row r="381" spans="14:15" ht="14.25" customHeight="1">
      <c r="N381" s="126"/>
      <c r="O381" s="126"/>
    </row>
    <row r="382" spans="14:15" ht="14.25" customHeight="1">
      <c r="N382" s="126"/>
      <c r="O382" s="126"/>
    </row>
    <row r="383" spans="14:15" ht="14.25" customHeight="1">
      <c r="N383" s="126"/>
      <c r="O383" s="126"/>
    </row>
    <row r="384" spans="14:15" ht="14.25" customHeight="1">
      <c r="N384" s="126"/>
      <c r="O384" s="126"/>
    </row>
    <row r="385" spans="14:15" ht="14.25" customHeight="1">
      <c r="N385" s="126"/>
      <c r="O385" s="126"/>
    </row>
    <row r="386" spans="14:15" ht="14.25" customHeight="1">
      <c r="N386" s="126"/>
      <c r="O386" s="126"/>
    </row>
    <row r="387" spans="14:15" ht="14.25" customHeight="1">
      <c r="N387" s="126"/>
      <c r="O387" s="126"/>
    </row>
    <row r="388" spans="14:15" ht="14.25" customHeight="1">
      <c r="N388" s="126"/>
      <c r="O388" s="126"/>
    </row>
    <row r="389" spans="14:15" ht="14.25" customHeight="1">
      <c r="N389" s="126"/>
      <c r="O389" s="126"/>
    </row>
    <row r="390" spans="14:15" ht="14.25" customHeight="1">
      <c r="N390" s="126"/>
      <c r="O390" s="126"/>
    </row>
    <row r="391" spans="14:15" ht="14.25" customHeight="1">
      <c r="N391" s="126"/>
      <c r="O391" s="126"/>
    </row>
    <row r="392" spans="14:15" ht="14.25" customHeight="1">
      <c r="N392" s="126"/>
      <c r="O392" s="126"/>
    </row>
    <row r="393" spans="14:15" ht="14.25" customHeight="1">
      <c r="N393" s="126"/>
      <c r="O393" s="126"/>
    </row>
    <row r="394" spans="14:15" ht="14.25" customHeight="1">
      <c r="N394" s="126"/>
      <c r="O394" s="126"/>
    </row>
    <row r="395" spans="14:15" ht="14.25" customHeight="1">
      <c r="N395" s="126"/>
      <c r="O395" s="126"/>
    </row>
    <row r="396" spans="14:15" ht="14.25" customHeight="1">
      <c r="N396" s="126"/>
      <c r="O396" s="126"/>
    </row>
    <row r="397" spans="14:15" ht="14.25" customHeight="1">
      <c r="N397" s="126"/>
      <c r="O397" s="126"/>
    </row>
    <row r="398" spans="14:15" ht="14.25" customHeight="1">
      <c r="N398" s="126"/>
      <c r="O398" s="126"/>
    </row>
    <row r="399" spans="14:15" ht="14.25" customHeight="1">
      <c r="N399" s="126"/>
      <c r="O399" s="126"/>
    </row>
    <row r="400" spans="14:15" ht="14.25" customHeight="1">
      <c r="N400" s="126"/>
      <c r="O400" s="126"/>
    </row>
    <row r="401" spans="14:15" ht="14.25" customHeight="1">
      <c r="N401" s="126"/>
      <c r="O401" s="126"/>
    </row>
    <row r="402" spans="14:15" ht="14.25" customHeight="1">
      <c r="N402" s="126"/>
      <c r="O402" s="126"/>
    </row>
    <row r="403" spans="14:15" ht="14.25" customHeight="1">
      <c r="N403" s="126"/>
      <c r="O403" s="126"/>
    </row>
    <row r="404" spans="14:15" ht="14.25" customHeight="1">
      <c r="N404" s="126"/>
      <c r="O404" s="126"/>
    </row>
    <row r="405" spans="14:15" ht="14.25" customHeight="1">
      <c r="N405" s="126"/>
      <c r="O405" s="126"/>
    </row>
    <row r="406" spans="14:15" ht="14.25" customHeight="1">
      <c r="N406" s="126"/>
      <c r="O406" s="126"/>
    </row>
    <row r="407" spans="14:15" ht="14.25" customHeight="1">
      <c r="N407" s="126"/>
      <c r="O407" s="126"/>
    </row>
    <row r="408" spans="14:15" ht="14.25" customHeight="1">
      <c r="N408" s="126"/>
      <c r="O408" s="126"/>
    </row>
    <row r="409" spans="14:15" ht="14.25" customHeight="1">
      <c r="N409" s="126"/>
      <c r="O409" s="126"/>
    </row>
    <row r="410" spans="14:15" ht="14.25" customHeight="1">
      <c r="N410" s="126"/>
      <c r="O410" s="126"/>
    </row>
    <row r="411" spans="14:15" ht="14.25" customHeight="1">
      <c r="N411" s="126"/>
      <c r="O411" s="126"/>
    </row>
    <row r="412" spans="14:15" ht="14.25" customHeight="1">
      <c r="N412" s="126"/>
      <c r="O412" s="126"/>
    </row>
    <row r="413" spans="14:15" ht="14.25" customHeight="1">
      <c r="N413" s="126"/>
      <c r="O413" s="126"/>
    </row>
    <row r="414" spans="14:15" ht="14.25" customHeight="1">
      <c r="N414" s="126"/>
      <c r="O414" s="126"/>
    </row>
    <row r="415" spans="14:15" ht="14.25" customHeight="1">
      <c r="N415" s="126"/>
      <c r="O415" s="126"/>
    </row>
    <row r="416" spans="14:15" ht="14.25" customHeight="1">
      <c r="N416" s="126"/>
      <c r="O416" s="126"/>
    </row>
    <row r="417" spans="14:15" ht="14.25" customHeight="1">
      <c r="N417" s="126"/>
      <c r="O417" s="126"/>
    </row>
    <row r="418" spans="14:15" ht="14.25" customHeight="1">
      <c r="N418" s="126"/>
      <c r="O418" s="126"/>
    </row>
    <row r="419" spans="14:15" ht="14.25" customHeight="1">
      <c r="N419" s="126"/>
      <c r="O419" s="126"/>
    </row>
    <row r="420" spans="14:15" ht="14.25" customHeight="1">
      <c r="N420" s="126"/>
      <c r="O420" s="126"/>
    </row>
    <row r="421" spans="14:15" ht="14.25" customHeight="1">
      <c r="N421" s="126"/>
      <c r="O421" s="126"/>
    </row>
    <row r="422" spans="14:15" ht="14.25" customHeight="1">
      <c r="N422" s="126"/>
      <c r="O422" s="126"/>
    </row>
    <row r="423" spans="14:15" ht="14.25" customHeight="1">
      <c r="N423" s="126"/>
      <c r="O423" s="126"/>
    </row>
    <row r="424" spans="14:15" ht="14.25" customHeight="1">
      <c r="N424" s="126"/>
      <c r="O424" s="126"/>
    </row>
    <row r="425" spans="14:15" ht="14.25" customHeight="1">
      <c r="N425" s="126"/>
      <c r="O425" s="126"/>
    </row>
    <row r="426" spans="14:15" ht="14.25" customHeight="1">
      <c r="N426" s="126"/>
      <c r="O426" s="126"/>
    </row>
    <row r="427" spans="14:15" ht="14.25" customHeight="1">
      <c r="N427" s="126"/>
      <c r="O427" s="126"/>
    </row>
    <row r="428" spans="14:15" ht="14.25" customHeight="1">
      <c r="N428" s="126"/>
      <c r="O428" s="126"/>
    </row>
    <row r="429" spans="14:15" ht="14.25" customHeight="1">
      <c r="N429" s="126"/>
      <c r="O429" s="126"/>
    </row>
    <row r="430" spans="14:15" ht="14.25" customHeight="1">
      <c r="N430" s="126"/>
      <c r="O430" s="126"/>
    </row>
    <row r="431" spans="14:15" ht="14.25" customHeight="1">
      <c r="N431" s="126"/>
      <c r="O431" s="126"/>
    </row>
    <row r="432" spans="14:15" ht="14.25" customHeight="1">
      <c r="N432" s="126"/>
      <c r="O432" s="126"/>
    </row>
    <row r="433" spans="14:15" ht="14.25" customHeight="1">
      <c r="N433" s="126"/>
      <c r="O433" s="126"/>
    </row>
    <row r="434" spans="14:15" ht="14.25" customHeight="1">
      <c r="N434" s="126"/>
      <c r="O434" s="126"/>
    </row>
    <row r="435" spans="14:15" ht="14.25" customHeight="1">
      <c r="N435" s="126"/>
      <c r="O435" s="126"/>
    </row>
    <row r="436" spans="14:15" ht="14.25" customHeight="1">
      <c r="N436" s="126"/>
      <c r="O436" s="126"/>
    </row>
    <row r="437" spans="14:15" ht="14.25" customHeight="1">
      <c r="N437" s="126"/>
      <c r="O437" s="126"/>
    </row>
    <row r="438" spans="14:15" ht="14.25" customHeight="1">
      <c r="N438" s="126"/>
      <c r="O438" s="126"/>
    </row>
    <row r="439" spans="14:15" ht="14.25" customHeight="1">
      <c r="N439" s="126"/>
      <c r="O439" s="126"/>
    </row>
    <row r="440" spans="14:15" ht="14.25" customHeight="1">
      <c r="N440" s="126"/>
      <c r="O440" s="126"/>
    </row>
    <row r="441" spans="14:15" ht="14.25" customHeight="1">
      <c r="N441" s="126"/>
      <c r="O441" s="126"/>
    </row>
    <row r="442" spans="14:15" ht="14.25" customHeight="1">
      <c r="N442" s="126"/>
      <c r="O442" s="126"/>
    </row>
    <row r="443" spans="14:15" ht="14.25" customHeight="1">
      <c r="N443" s="126"/>
      <c r="O443" s="126"/>
    </row>
    <row r="444" spans="14:15" ht="14.25" customHeight="1">
      <c r="N444" s="126"/>
      <c r="O444" s="126"/>
    </row>
    <row r="445" spans="14:15" ht="14.25" customHeight="1">
      <c r="N445" s="126"/>
      <c r="O445" s="126"/>
    </row>
    <row r="446" spans="14:15" ht="14.25" customHeight="1">
      <c r="N446" s="126"/>
      <c r="O446" s="126"/>
    </row>
    <row r="447" spans="14:15" ht="14.25" customHeight="1">
      <c r="N447" s="126"/>
      <c r="O447" s="126"/>
    </row>
    <row r="448" spans="14:15" ht="14.25" customHeight="1">
      <c r="N448" s="126"/>
      <c r="O448" s="126"/>
    </row>
    <row r="449" spans="14:15" ht="14.25" customHeight="1">
      <c r="N449" s="126"/>
      <c r="O449" s="126"/>
    </row>
    <row r="450" spans="14:15" ht="14.25" customHeight="1">
      <c r="N450" s="126"/>
      <c r="O450" s="126"/>
    </row>
    <row r="451" spans="14:15" ht="14.25" customHeight="1">
      <c r="N451" s="126"/>
      <c r="O451" s="126"/>
    </row>
    <row r="452" spans="14:15" ht="14.25" customHeight="1">
      <c r="N452" s="126"/>
      <c r="O452" s="126"/>
    </row>
    <row r="453" spans="14:15" ht="14.25" customHeight="1">
      <c r="N453" s="126"/>
      <c r="O453" s="126"/>
    </row>
    <row r="454" spans="14:15" ht="14.25" customHeight="1">
      <c r="N454" s="126"/>
      <c r="O454" s="126"/>
    </row>
    <row r="455" spans="14:15" ht="14.25" customHeight="1">
      <c r="N455" s="126"/>
      <c r="O455" s="126"/>
    </row>
    <row r="456" spans="14:15" ht="14.25" customHeight="1">
      <c r="N456" s="126"/>
      <c r="O456" s="126"/>
    </row>
    <row r="457" spans="14:15" ht="14.25" customHeight="1">
      <c r="N457" s="126"/>
      <c r="O457" s="126"/>
    </row>
    <row r="458" spans="14:15" ht="14.25" customHeight="1">
      <c r="N458" s="126"/>
      <c r="O458" s="126"/>
    </row>
    <row r="459" spans="14:15" ht="14.25" customHeight="1">
      <c r="N459" s="126"/>
      <c r="O459" s="126"/>
    </row>
    <row r="460" spans="14:15" ht="14.25" customHeight="1">
      <c r="N460" s="126"/>
      <c r="O460" s="126"/>
    </row>
    <row r="461" spans="14:15" ht="14.25" customHeight="1">
      <c r="N461" s="126"/>
      <c r="O461" s="126"/>
    </row>
    <row r="462" spans="14:15" ht="14.25" customHeight="1">
      <c r="N462" s="126"/>
      <c r="O462" s="126"/>
    </row>
    <row r="463" spans="14:15" ht="14.25" customHeight="1">
      <c r="N463" s="126"/>
      <c r="O463" s="126"/>
    </row>
    <row r="464" spans="14:15" ht="14.25" customHeight="1">
      <c r="N464" s="126"/>
      <c r="O464" s="126"/>
    </row>
    <row r="465" spans="14:15" ht="14.25" customHeight="1">
      <c r="N465" s="126"/>
      <c r="O465" s="126"/>
    </row>
    <row r="466" spans="14:15" ht="14.25" customHeight="1">
      <c r="N466" s="126"/>
      <c r="O466" s="126"/>
    </row>
    <row r="467" spans="14:15" ht="14.25" customHeight="1">
      <c r="N467" s="126"/>
      <c r="O467" s="126"/>
    </row>
    <row r="468" spans="14:15" ht="14.25" customHeight="1">
      <c r="N468" s="126"/>
      <c r="O468" s="126"/>
    </row>
    <row r="469" spans="14:15" ht="14.25" customHeight="1">
      <c r="N469" s="126"/>
      <c r="O469" s="126"/>
    </row>
    <row r="470" spans="14:15" ht="14.25" customHeight="1">
      <c r="N470" s="126"/>
      <c r="O470" s="126"/>
    </row>
    <row r="471" spans="14:15" ht="14.25" customHeight="1">
      <c r="N471" s="126"/>
      <c r="O471" s="126"/>
    </row>
    <row r="472" spans="14:15" ht="14.25" customHeight="1">
      <c r="N472" s="126"/>
      <c r="O472" s="126"/>
    </row>
    <row r="473" spans="14:15" ht="14.25" customHeight="1">
      <c r="N473" s="126"/>
      <c r="O473" s="126"/>
    </row>
    <row r="474" spans="14:15" ht="14.25" customHeight="1">
      <c r="N474" s="126"/>
      <c r="O474" s="126"/>
    </row>
    <row r="475" spans="14:15" ht="14.25" customHeight="1">
      <c r="N475" s="126"/>
      <c r="O475" s="126"/>
    </row>
    <row r="476" spans="14:15" ht="14.25" customHeight="1">
      <c r="N476" s="126"/>
      <c r="O476" s="126"/>
    </row>
    <row r="477" spans="14:15" ht="14.25" customHeight="1">
      <c r="N477" s="126"/>
      <c r="O477" s="126"/>
    </row>
    <row r="478" spans="14:15" ht="14.25" customHeight="1">
      <c r="N478" s="126"/>
      <c r="O478" s="126"/>
    </row>
    <row r="479" spans="14:15" ht="14.25" customHeight="1">
      <c r="N479" s="126"/>
      <c r="O479" s="126"/>
    </row>
    <row r="480" spans="14:15" ht="14.25" customHeight="1">
      <c r="N480" s="126"/>
      <c r="O480" s="126"/>
    </row>
    <row r="481" spans="14:15" ht="14.25" customHeight="1">
      <c r="N481" s="126"/>
      <c r="O481" s="126"/>
    </row>
    <row r="482" spans="14:15" ht="14.25" customHeight="1">
      <c r="N482" s="126"/>
      <c r="O482" s="126"/>
    </row>
    <row r="483" spans="14:15" ht="14.25" customHeight="1">
      <c r="N483" s="126"/>
      <c r="O483" s="126"/>
    </row>
    <row r="484" spans="14:15" ht="14.25" customHeight="1">
      <c r="N484" s="126"/>
      <c r="O484" s="126"/>
    </row>
    <row r="485" spans="14:15" ht="14.25" customHeight="1">
      <c r="N485" s="126"/>
      <c r="O485" s="126"/>
    </row>
    <row r="486" spans="14:15" ht="14.25" customHeight="1">
      <c r="N486" s="126"/>
      <c r="O486" s="126"/>
    </row>
    <row r="487" spans="14:15" ht="14.25" customHeight="1">
      <c r="N487" s="126"/>
      <c r="O487" s="126"/>
    </row>
    <row r="488" spans="14:15" ht="14.25" customHeight="1">
      <c r="N488" s="126"/>
      <c r="O488" s="126"/>
    </row>
    <row r="489" spans="14:15" ht="14.25" customHeight="1">
      <c r="N489" s="126"/>
      <c r="O489" s="126"/>
    </row>
    <row r="490" spans="14:15" ht="14.25" customHeight="1">
      <c r="N490" s="126"/>
      <c r="O490" s="126"/>
    </row>
    <row r="491" spans="14:15" ht="14.25" customHeight="1">
      <c r="N491" s="126"/>
      <c r="O491" s="126"/>
    </row>
    <row r="492" spans="14:15" ht="14.25" customHeight="1">
      <c r="N492" s="126"/>
      <c r="O492" s="126"/>
    </row>
    <row r="493" spans="14:15" ht="14.25" customHeight="1">
      <c r="N493" s="126"/>
      <c r="O493" s="126"/>
    </row>
    <row r="494" spans="14:15" ht="14.25" customHeight="1">
      <c r="N494" s="126"/>
      <c r="O494" s="126"/>
    </row>
    <row r="495" spans="14:15" ht="14.25" customHeight="1">
      <c r="N495" s="126"/>
      <c r="O495" s="126"/>
    </row>
    <row r="496" spans="14:15" ht="14.25" customHeight="1">
      <c r="N496" s="126"/>
      <c r="O496" s="126"/>
    </row>
    <row r="497" spans="14:15" ht="14.25" customHeight="1">
      <c r="N497" s="126"/>
      <c r="O497" s="126"/>
    </row>
    <row r="498" spans="14:15" ht="14.25" customHeight="1">
      <c r="N498" s="126"/>
      <c r="O498" s="126"/>
    </row>
    <row r="499" spans="14:15" ht="14.25" customHeight="1">
      <c r="N499" s="126"/>
      <c r="O499" s="126"/>
    </row>
    <row r="500" spans="14:15" ht="14.25" customHeight="1">
      <c r="N500" s="126"/>
      <c r="O500" s="126"/>
    </row>
    <row r="501" spans="14:15" ht="14.25" customHeight="1">
      <c r="N501" s="126"/>
      <c r="O501" s="126"/>
    </row>
    <row r="502" spans="14:15" ht="14.25" customHeight="1">
      <c r="N502" s="126"/>
      <c r="O502" s="126"/>
    </row>
    <row r="503" spans="14:15" ht="14.25" customHeight="1">
      <c r="N503" s="126"/>
      <c r="O503" s="126"/>
    </row>
    <row r="504" spans="14:15" ht="14.25" customHeight="1">
      <c r="N504" s="126"/>
      <c r="O504" s="126"/>
    </row>
    <row r="505" spans="14:15" ht="14.25" customHeight="1">
      <c r="N505" s="126"/>
      <c r="O505" s="126"/>
    </row>
    <row r="506" spans="14:15" ht="14.25" customHeight="1">
      <c r="N506" s="126"/>
      <c r="O506" s="126"/>
    </row>
    <row r="507" spans="14:15" ht="14.25" customHeight="1">
      <c r="N507" s="126"/>
      <c r="O507" s="126"/>
    </row>
    <row r="508" spans="14:15" ht="14.25" customHeight="1">
      <c r="N508" s="126"/>
      <c r="O508" s="126"/>
    </row>
    <row r="509" spans="14:15" ht="14.25" customHeight="1">
      <c r="N509" s="126"/>
      <c r="O509" s="126"/>
    </row>
    <row r="510" spans="14:15" ht="14.25" customHeight="1">
      <c r="N510" s="126"/>
      <c r="O510" s="126"/>
    </row>
    <row r="511" spans="14:15" ht="14.25" customHeight="1">
      <c r="N511" s="126"/>
      <c r="O511" s="126"/>
    </row>
    <row r="512" spans="14:15" ht="14.25" customHeight="1">
      <c r="N512" s="126"/>
      <c r="O512" s="126"/>
    </row>
    <row r="513" spans="14:15" ht="14.25" customHeight="1">
      <c r="N513" s="126"/>
      <c r="O513" s="126"/>
    </row>
    <row r="514" spans="14:15" ht="14.25" customHeight="1">
      <c r="N514" s="126"/>
      <c r="O514" s="126"/>
    </row>
    <row r="515" spans="14:15" ht="14.25" customHeight="1">
      <c r="N515" s="126"/>
      <c r="O515" s="126"/>
    </row>
    <row r="516" spans="14:15" ht="14.25" customHeight="1">
      <c r="N516" s="126"/>
      <c r="O516" s="126"/>
    </row>
    <row r="517" spans="14:15" ht="14.25" customHeight="1">
      <c r="N517" s="126"/>
      <c r="O517" s="126"/>
    </row>
    <row r="518" spans="14:15" ht="14.25" customHeight="1">
      <c r="N518" s="126"/>
      <c r="O518" s="126"/>
    </row>
    <row r="519" spans="14:15" ht="14.25" customHeight="1">
      <c r="N519" s="126"/>
      <c r="O519" s="126"/>
    </row>
    <row r="520" spans="14:15" ht="14.25" customHeight="1">
      <c r="N520" s="126"/>
      <c r="O520" s="126"/>
    </row>
    <row r="521" spans="14:15" ht="14.25" customHeight="1">
      <c r="N521" s="126"/>
      <c r="O521" s="126"/>
    </row>
    <row r="522" spans="14:15" ht="14.25" customHeight="1">
      <c r="N522" s="126"/>
      <c r="O522" s="126"/>
    </row>
    <row r="523" spans="14:15" ht="14.25" customHeight="1">
      <c r="N523" s="126"/>
      <c r="O523" s="126"/>
    </row>
    <row r="524" spans="14:15" ht="15.75" customHeight="1"/>
    <row r="525" spans="14:15" ht="15.75" customHeight="1"/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2022-05-02T11:22:00Z</dcterms:modified>
</cp:coreProperties>
</file>